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Лист1!$A$16:$AG$159</definedName>
    <definedName name="_xlnm.Print_Area" localSheetId="0">Лист1!$A$1:$S$159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5" i="1" l="1"/>
  <c r="F126" i="1"/>
  <c r="F142" i="1" l="1"/>
  <c r="G154" i="1"/>
  <c r="G153" i="1"/>
  <c r="G152" i="1"/>
  <c r="G150" i="1"/>
  <c r="G149" i="1"/>
  <c r="G148" i="1"/>
  <c r="G146" i="1"/>
  <c r="G145" i="1"/>
  <c r="G144" i="1"/>
  <c r="E142" i="1"/>
  <c r="D142" i="1"/>
  <c r="F141" i="1"/>
  <c r="E141" i="1"/>
  <c r="D141" i="1"/>
  <c r="F140" i="1"/>
  <c r="E140" i="1"/>
  <c r="D140" i="1"/>
  <c r="G138" i="1"/>
  <c r="G128" i="1"/>
  <c r="G129" i="1"/>
  <c r="G70" i="1"/>
  <c r="G69" i="1"/>
  <c r="G68" i="1"/>
  <c r="G66" i="1"/>
  <c r="G65" i="1"/>
  <c r="G64" i="1"/>
  <c r="G62" i="1"/>
  <c r="G61" i="1"/>
  <c r="F58" i="1"/>
  <c r="E58" i="1"/>
  <c r="D58" i="1"/>
  <c r="F57" i="1"/>
  <c r="E57" i="1"/>
  <c r="D57" i="1"/>
  <c r="F56" i="1"/>
  <c r="E56" i="1"/>
  <c r="D56" i="1"/>
  <c r="G86" i="1"/>
  <c r="G80" i="1"/>
  <c r="G57" i="1" l="1"/>
  <c r="G58" i="1"/>
  <c r="G141" i="1"/>
  <c r="G140" i="1"/>
  <c r="G56" i="1"/>
  <c r="G142" i="1"/>
  <c r="F118" i="1" l="1"/>
  <c r="F50" i="1"/>
  <c r="F124" i="1"/>
  <c r="G85" i="1"/>
  <c r="G84" i="1"/>
  <c r="G82" i="1"/>
  <c r="G81" i="1"/>
  <c r="G78" i="1"/>
  <c r="G77" i="1"/>
  <c r="F74" i="1"/>
  <c r="E74" i="1"/>
  <c r="D74" i="1"/>
  <c r="F73" i="1"/>
  <c r="E73" i="1"/>
  <c r="D73" i="1"/>
  <c r="F72" i="1"/>
  <c r="E72" i="1"/>
  <c r="D72" i="1"/>
  <c r="G73" i="1" l="1"/>
  <c r="G72" i="1"/>
  <c r="G74" i="1"/>
  <c r="E126" i="1"/>
  <c r="E125" i="1"/>
  <c r="E124" i="1"/>
  <c r="E118" i="1"/>
  <c r="D126" i="1"/>
  <c r="D125" i="1"/>
  <c r="D124" i="1"/>
  <c r="D118" i="1"/>
  <c r="E50" i="1"/>
  <c r="D50" i="1"/>
  <c r="G137" i="1" l="1"/>
  <c r="G136" i="1"/>
  <c r="G134" i="1"/>
  <c r="G133" i="1"/>
  <c r="G132" i="1"/>
  <c r="G130" i="1"/>
  <c r="G126" i="1"/>
  <c r="G125" i="1"/>
  <c r="G124" i="1"/>
  <c r="G121" i="1"/>
  <c r="G120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53" i="1"/>
  <c r="G52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<sst xmlns="http://schemas.openxmlformats.org/spreadsheetml/2006/main" count="1410" uniqueCount="114">
  <si>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</si>
  <si>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</si>
  <si>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</si>
  <si>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</si>
  <si>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</si>
  <si>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</si>
  <si>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1</t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</si>
  <si>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</si>
  <si>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</si>
  <si>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</si>
  <si>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</si>
  <si>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</si>
  <si>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</si>
  <si>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</si>
  <si>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</si>
  <si>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</si>
  <si>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</si>
  <si>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</si>
  <si>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</si>
  <si>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</si>
  <si>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</si>
  <si>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</si>
  <si>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</si>
  <si>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</si>
  <si>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</si>
  <si>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</si>
  <si>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</si>
  <si>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</si>
  <si>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</si>
  <si>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</si>
  <si>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</si>
  <si>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</si>
  <si>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</si>
  <si>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</si>
  <si>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</si>
  <si>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</si>
  <si>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</si>
  <si>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</si>
  <si>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</si>
  <si>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</si>
  <si>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</si>
  <si>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</si>
  <si>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</si>
  <si>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</si>
  <si>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</si>
  <si>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</si>
  <si>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</si>
  <si>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</si>
  <si>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</si>
  <si>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</si>
  <si>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</si>
  <si>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</si>
  <si>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</si>
  <si>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</si>
  <si>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</si>
  <si>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</si>
  <si>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</si>
  <si>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</si>
  <si>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</si>
  <si>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</si>
  <si>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</si>
  <si>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</si>
  <si>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</si>
  <si>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</si>
  <si>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</si>
  <si>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</si>
  <si>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</si>
  <si>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</si>
  <si>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</si>
  <si>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</si>
  <si>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</si>
  <si>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</si>
  <si>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</si>
  <si>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</si>
  <si>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</si>
  <si>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</si>
  <si>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</si>
  <si>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</si>
  <si>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</si>
  <si>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</si>
  <si>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</si>
  <si>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</si>
  <si>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</si>
  <si>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</si>
  <si>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</si>
  <si>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</si>
  <si>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Инвестиционная программа Акционерного общества "Тульские городские электрические сети"</t>
  </si>
  <si>
    <r>
      <rPr>
        <vertAlign val="superscript"/>
        <sz val="10"/>
        <color theme="1"/>
        <rFont val="Times New Roman"/>
        <family val="1"/>
        <charset val="204"/>
      </rPr>
      <t xml:space="preserve">1) </t>
    </r>
    <r>
      <rPr>
        <sz val="10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</si>
  <si>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0"/>
        <color theme="1"/>
        <rFont val="Times New Roman"/>
        <family val="1"/>
        <charset val="204"/>
      </rPr>
      <t xml:space="preserve">2) </t>
    </r>
    <r>
      <rPr>
        <sz val="10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</si>
  <si>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0"/>
        <color theme="1"/>
        <rFont val="Times New Roman"/>
        <family val="1"/>
        <charset val="204"/>
      </rPr>
      <t xml:space="preserve">3) </t>
    </r>
    <r>
      <rPr>
        <sz val="10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</si>
  <si>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0"/>
        <color theme="1"/>
        <rFont val="Times New Roman"/>
        <family val="1"/>
        <charset val="204"/>
      </rPr>
      <t>4)</t>
    </r>
    <r>
      <rPr>
        <sz val="10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</si>
  <si>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0"/>
        <color theme="1"/>
        <rFont val="Times New Roman"/>
        <family val="1"/>
        <charset val="204"/>
      </rPr>
      <t>5)</t>
    </r>
    <r>
      <rPr>
        <sz val="10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</si>
  <si>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Тульская область</t>
  </si>
  <si>
    <t>Приложение  № 2</t>
  </si>
  <si>
    <t>к приказу Минэнерго России</t>
  </si>
  <si>
    <t>от «05» мая 2016 г. № 380</t>
  </si>
  <si>
    <t>Предложение по корректировке утвержденного плана</t>
  </si>
  <si>
    <t>План</t>
  </si>
  <si>
    <t>Наименование субъекта Российской Федерации</t>
  </si>
  <si>
    <r>
      <t>нд</t>
    </r>
    <r>
      <rPr>
        <vertAlign val="superscript"/>
        <sz val="10"/>
        <color theme="1"/>
        <rFont val="Times New Roman"/>
        <family val="1"/>
        <charset val="204"/>
      </rPr>
      <t>3)</t>
    </r>
  </si>
  <si>
    <r>
      <t>шт.</t>
    </r>
    <r>
      <rPr>
        <vertAlign val="superscript"/>
        <sz val="10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</si>
  <si>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0"/>
        <color theme="1"/>
        <rFont val="Times New Roman"/>
        <family val="1"/>
        <charset val="204"/>
      </rPr>
      <t>2)</t>
    </r>
  </si>
  <si>
    <t>Год раскрытия информации: 2022 год</t>
  </si>
  <si>
    <t>2022 год</t>
  </si>
  <si>
    <t>2023 год</t>
  </si>
  <si>
    <t>2024 год</t>
  </si>
  <si>
    <t>2025 год</t>
  </si>
  <si>
    <t>2026 год</t>
  </si>
  <si>
    <t>2027 год</t>
  </si>
  <si>
    <t>2019 год</t>
  </si>
  <si>
    <t>2020 год</t>
  </si>
  <si>
    <t>2021 год</t>
  </si>
  <si>
    <t>шт.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</si>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</sst>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56">
    <xf numFmtId="0" fontId="0" fillId="0" borderId="0" xfId="0"/>
    <xf numFmtId="0" fontId="3" fillId="0" borderId="0" xfId="1" applyFont="1" applyFill="1" applyAlignment="1">
      <alignment vertical="center"/>
    </xf>
    <xf numFmtId="0" fontId="6" fillId="0" borderId="0" xfId="0" applyFont="1" applyFill="1" applyAlignment="1"/>
    <xf numFmtId="0" fontId="4" fillId="0" borderId="0" xfId="0" applyFont="1" applyFill="1" applyAlignment="1"/>
    <xf numFmtId="0" fontId="2" fillId="0" borderId="0" xfId="0" applyFont="1" applyFill="1" applyAlignment="1"/>
    <xf numFmtId="49" fontId="9" fillId="0" borderId="0" xfId="1" applyNumberFormat="1" applyFont="1" applyFill="1"/>
    <xf numFmtId="0" fontId="9" fillId="0" borderId="0" xfId="1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right"/>
    </xf>
    <xf numFmtId="0" fontId="9" fillId="0" borderId="0" xfId="1" applyFont="1" applyFill="1"/>
    <xf numFmtId="0" fontId="13" fillId="0" borderId="0" xfId="0" applyFont="1" applyFill="1"/>
    <xf numFmtId="0" fontId="0" fillId="0" borderId="0" xfId="0" applyFill="1"/>
    <xf numFmtId="0" fontId="8" fillId="0" borderId="0" xfId="2" applyFont="1" applyFill="1" applyAlignment="1">
      <alignment vertical="center"/>
    </xf>
    <xf numFmtId="0" fontId="7" fillId="0" borderId="0" xfId="2" applyFont="1" applyFill="1" applyAlignment="1">
      <alignment vertical="top"/>
    </xf>
    <xf numFmtId="0" fontId="5" fillId="0" borderId="0" xfId="1" applyFont="1" applyFill="1" applyAlignment="1"/>
    <xf numFmtId="0" fontId="3" fillId="0" borderId="0" xfId="1" applyFont="1" applyFill="1"/>
    <xf numFmtId="0" fontId="11" fillId="0" borderId="0" xfId="0" applyFont="1" applyFill="1" applyAlignment="1">
      <alignment horizont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 wrapText="1"/>
    </xf>
    <xf numFmtId="0" fontId="10" fillId="0" borderId="0" xfId="1" applyFont="1" applyFill="1" applyAlignment="1">
      <alignment horizontal="center" wrapText="1"/>
    </xf>
    <xf numFmtId="0" fontId="13" fillId="0" borderId="0" xfId="0" applyFont="1" applyFill="1" applyAlignment="1">
      <alignment wrapText="1"/>
    </xf>
    <xf numFmtId="0" fontId="9" fillId="0" borderId="2" xfId="3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3" fillId="0" borderId="0" xfId="1" applyFont="1" applyFill="1" applyBorder="1"/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3 2 2" xfId="3"/>
    <cellStyle name="Обычный 7" xfId="2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59"/>
  <sheetViews>
    <sheetView tabSelected="1" view="pageBreakPreview" zoomScale="70" zoomScaleNormal="70" zoomScaleSheetLayoutView="70" workbookViewId="0">
      <selection activeCell="J36" sqref="J36"/>
    </sheetView>
  </sheetViews>
  <sheetFormatPr defaultRowHeight="15" x14ac:dyDescent="0.25"/>
  <cols>
    <col min="1" max="1" width="9.140625" style="11"/>
    <col min="2" max="2" width="55.140625" style="21" customWidth="1"/>
    <col min="3" max="3" width="11.140625" style="11" customWidth="1"/>
    <col min="4" max="4" width="11.85546875" style="11" customWidth="1"/>
    <col min="5" max="5" width="13.85546875" style="11" customWidth="1"/>
    <col min="6" max="6" width="13.28515625" style="11" customWidth="1"/>
    <col min="7" max="7" width="16.5703125" style="11" customWidth="1"/>
    <col min="8" max="8" width="15.85546875" style="11" customWidth="1"/>
    <col min="9" max="9" width="16.28515625" style="11" customWidth="1"/>
    <col min="10" max="10" width="16" style="11" customWidth="1"/>
    <col min="11" max="11" width="16.28515625" style="11" customWidth="1"/>
    <col min="12" max="12" width="15.7109375" style="11" customWidth="1"/>
    <col min="13" max="14" width="16" style="11" customWidth="1"/>
    <col min="15" max="15" width="14.7109375" style="11" customWidth="1"/>
    <col min="16" max="16" width="14.85546875" style="12" customWidth="1"/>
    <col min="17" max="17" width="14.5703125" style="12" customWidth="1"/>
    <col min="18" max="18" width="13.7109375" style="12" customWidth="1"/>
    <col min="19" max="19" width="15.42578125" style="12" customWidth="1"/>
    <col min="20" max="16384" width="9.140625" style="12"/>
  </cols>
  <sheetData>
    <row r="1" spans="1:33" s="11" customFormat="1" ht="12.75" x14ac:dyDescent="0.2">
      <c r="A1" s="5"/>
      <c r="B1" s="19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8"/>
      <c r="Q1" s="6"/>
      <c r="R1" s="6"/>
      <c r="S1" s="28" t="s">
        <v>93</v>
      </c>
      <c r="T1" s="6"/>
      <c r="U1" s="6"/>
      <c r="V1" s="6"/>
      <c r="W1" s="6"/>
      <c r="X1" s="10"/>
      <c r="Y1" s="10"/>
      <c r="Z1" s="10"/>
      <c r="AA1" s="10"/>
      <c r="AB1" s="10"/>
      <c r="AC1" s="10"/>
      <c r="AD1" s="8"/>
      <c r="AE1" s="10"/>
      <c r="AF1" s="10"/>
      <c r="AG1" s="10"/>
    </row>
    <row r="2" spans="1:33" s="11" customFormat="1" ht="12.75" x14ac:dyDescent="0.2">
      <c r="A2" s="5"/>
      <c r="B2" s="19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9"/>
      <c r="Q2" s="6"/>
      <c r="R2" s="38" t="s">
        <v>94</v>
      </c>
      <c r="S2" s="38"/>
      <c r="T2" s="6"/>
      <c r="U2" s="6"/>
      <c r="V2" s="6"/>
      <c r="W2" s="6"/>
      <c r="X2" s="10"/>
      <c r="Y2" s="10"/>
      <c r="Z2" s="10"/>
      <c r="AA2" s="10"/>
      <c r="AB2" s="10"/>
      <c r="AC2" s="10"/>
      <c r="AD2" s="9"/>
      <c r="AE2" s="10"/>
      <c r="AF2" s="10"/>
      <c r="AG2" s="10"/>
    </row>
    <row r="3" spans="1:33" s="11" customFormat="1" ht="12.75" x14ac:dyDescent="0.2">
      <c r="A3" s="5"/>
      <c r="B3" s="19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9"/>
      <c r="Q3" s="6"/>
      <c r="R3" s="38" t="s">
        <v>95</v>
      </c>
      <c r="S3" s="38"/>
      <c r="T3" s="6"/>
      <c r="U3" s="6"/>
      <c r="V3" s="6"/>
      <c r="W3" s="6"/>
      <c r="X3" s="10"/>
      <c r="Y3" s="10"/>
      <c r="Z3" s="10"/>
      <c r="AA3" s="10"/>
      <c r="AB3" s="10"/>
      <c r="AC3" s="10"/>
      <c r="AD3" s="9"/>
      <c r="AE3" s="10"/>
      <c r="AF3" s="10"/>
      <c r="AG3" s="10"/>
    </row>
    <row r="4" spans="1:33" s="11" customFormat="1" ht="12.75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6"/>
      <c r="R4" s="6"/>
      <c r="S4" s="6"/>
      <c r="T4" s="6"/>
      <c r="U4" s="6"/>
      <c r="V4" s="6"/>
      <c r="W4" s="6"/>
      <c r="X4" s="10"/>
      <c r="Y4" s="10"/>
      <c r="Z4" s="10"/>
      <c r="AA4" s="10"/>
      <c r="AB4" s="10"/>
      <c r="AC4" s="10"/>
      <c r="AD4" s="9"/>
      <c r="AE4" s="10"/>
      <c r="AF4" s="10"/>
      <c r="AG4" s="10"/>
    </row>
    <row r="5" spans="1:33" ht="16.5" x14ac:dyDescent="0.25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x14ac:dyDescent="0.25">
      <c r="A6" s="29"/>
      <c r="B6" s="20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30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5.75" x14ac:dyDescent="0.25">
      <c r="A7" s="41" t="s">
        <v>86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3" ht="15.75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ht="16.5" x14ac:dyDescent="0.25">
      <c r="A9" s="43" t="s">
        <v>102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 ht="16.5" x14ac:dyDescent="0.25">
      <c r="A10" s="32"/>
      <c r="B10" s="17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1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.75" customHeight="1" x14ac:dyDescent="0.3">
      <c r="A11" s="44" t="s">
        <v>113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.75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3" ht="38.25" customHeight="1" x14ac:dyDescent="0.25">
      <c r="A14" s="46" t="s">
        <v>1</v>
      </c>
      <c r="B14" s="53" t="s">
        <v>2</v>
      </c>
      <c r="C14" s="53" t="s">
        <v>3</v>
      </c>
      <c r="D14" s="53" t="s">
        <v>4</v>
      </c>
      <c r="E14" s="53"/>
      <c r="F14" s="53"/>
      <c r="G14" s="54" t="s">
        <v>5</v>
      </c>
      <c r="H14" s="53" t="s">
        <v>103</v>
      </c>
      <c r="I14" s="53"/>
      <c r="J14" s="53" t="s">
        <v>104</v>
      </c>
      <c r="K14" s="53"/>
      <c r="L14" s="52" t="s">
        <v>105</v>
      </c>
      <c r="M14" s="52"/>
      <c r="N14" s="49" t="s">
        <v>106</v>
      </c>
      <c r="O14" s="50"/>
      <c r="P14" s="49" t="s">
        <v>107</v>
      </c>
      <c r="Q14" s="50"/>
      <c r="R14" s="49" t="s">
        <v>108</v>
      </c>
      <c r="S14" s="50"/>
      <c r="T14" s="1"/>
      <c r="U14" s="1"/>
      <c r="V14" s="1"/>
      <c r="W14" s="1"/>
      <c r="X14" s="16"/>
      <c r="Y14" s="16"/>
      <c r="Z14" s="16"/>
      <c r="AA14" s="16"/>
      <c r="AB14" s="16"/>
      <c r="AC14" s="16"/>
      <c r="AD14" s="16"/>
      <c r="AE14" s="16"/>
      <c r="AF14" s="16"/>
      <c r="AG14" s="16"/>
    </row>
    <row r="15" spans="1:33" ht="69.75" customHeight="1" x14ac:dyDescent="0.25">
      <c r="A15" s="46"/>
      <c r="B15" s="53"/>
      <c r="C15" s="53"/>
      <c r="D15" s="22" t="s">
        <v>109</v>
      </c>
      <c r="E15" s="22" t="s">
        <v>110</v>
      </c>
      <c r="F15" s="22" t="s">
        <v>111</v>
      </c>
      <c r="G15" s="55"/>
      <c r="H15" s="27" t="s">
        <v>97</v>
      </c>
      <c r="I15" s="27" t="s">
        <v>96</v>
      </c>
      <c r="J15" s="27" t="s">
        <v>97</v>
      </c>
      <c r="K15" s="27" t="s">
        <v>96</v>
      </c>
      <c r="L15" s="27" t="s">
        <v>97</v>
      </c>
      <c r="M15" s="27" t="s">
        <v>96</v>
      </c>
      <c r="N15" s="27" t="s">
        <v>97</v>
      </c>
      <c r="O15" s="27" t="s">
        <v>96</v>
      </c>
      <c r="P15" s="27" t="s">
        <v>97</v>
      </c>
      <c r="Q15" s="27" t="s">
        <v>96</v>
      </c>
      <c r="R15" s="27" t="s">
        <v>97</v>
      </c>
      <c r="S15" s="27" t="s">
        <v>96</v>
      </c>
      <c r="T15" s="1"/>
      <c r="U15" s="1"/>
      <c r="V15" s="1"/>
      <c r="W15" s="1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x14ac:dyDescent="0.25">
      <c r="A16" s="26">
        <v>1</v>
      </c>
      <c r="B16" s="27">
        <v>2</v>
      </c>
      <c r="C16" s="27">
        <v>3</v>
      </c>
      <c r="D16" s="27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  <c r="L16" s="27">
        <v>12</v>
      </c>
      <c r="M16" s="27">
        <v>13</v>
      </c>
      <c r="N16" s="27">
        <v>14</v>
      </c>
      <c r="O16" s="27">
        <v>15</v>
      </c>
      <c r="P16" s="27">
        <v>14</v>
      </c>
      <c r="Q16" s="27">
        <v>15</v>
      </c>
      <c r="R16" s="27">
        <v>14</v>
      </c>
      <c r="S16" s="27">
        <v>15</v>
      </c>
      <c r="T16" s="1"/>
      <c r="U16" s="1"/>
      <c r="V16" s="1"/>
      <c r="W16" s="1"/>
      <c r="X16" s="16"/>
      <c r="Y16" s="16"/>
      <c r="Z16" s="16"/>
      <c r="AA16" s="16"/>
      <c r="AB16" s="16"/>
      <c r="AC16" s="16"/>
      <c r="AD16" s="16"/>
      <c r="AE16" s="16"/>
      <c r="AF16" s="16"/>
      <c r="AG16" s="16"/>
    </row>
    <row r="17" spans="1:33" x14ac:dyDescent="0.25">
      <c r="A17" s="26" t="s">
        <v>6</v>
      </c>
      <c r="B17" s="27" t="s">
        <v>92</v>
      </c>
      <c r="C17" s="27" t="s">
        <v>7</v>
      </c>
      <c r="D17" s="27" t="s">
        <v>7</v>
      </c>
      <c r="E17" s="27" t="s">
        <v>7</v>
      </c>
      <c r="F17" s="27" t="s">
        <v>7</v>
      </c>
      <c r="G17" s="27" t="s">
        <v>7</v>
      </c>
      <c r="H17" s="27" t="s">
        <v>7</v>
      </c>
      <c r="I17" s="27" t="s">
        <v>7</v>
      </c>
      <c r="J17" s="27" t="s">
        <v>7</v>
      </c>
      <c r="K17" s="27" t="s">
        <v>7</v>
      </c>
      <c r="L17" s="27" t="s">
        <v>7</v>
      </c>
      <c r="M17" s="27" t="s">
        <v>7</v>
      </c>
      <c r="N17" s="27" t="s">
        <v>7</v>
      </c>
      <c r="O17" s="27" t="s">
        <v>7</v>
      </c>
      <c r="P17" s="27" t="s">
        <v>7</v>
      </c>
      <c r="Q17" s="27" t="s">
        <v>7</v>
      </c>
      <c r="R17" s="27" t="s">
        <v>7</v>
      </c>
      <c r="S17" s="27" t="s">
        <v>7</v>
      </c>
      <c r="T17" s="1"/>
      <c r="U17" s="1"/>
      <c r="V17" s="1"/>
      <c r="W17" s="1"/>
      <c r="X17" s="16"/>
      <c r="Y17" s="16"/>
      <c r="Z17" s="16"/>
      <c r="AA17" s="16"/>
      <c r="AB17" s="16"/>
      <c r="AC17" s="16"/>
      <c r="AD17" s="16"/>
      <c r="AE17" s="16"/>
      <c r="AF17" s="16"/>
      <c r="AG17" s="16"/>
    </row>
    <row r="18" spans="1:33" ht="15.75" x14ac:dyDescent="0.25">
      <c r="A18" s="26" t="s">
        <v>6</v>
      </c>
      <c r="B18" s="27" t="s">
        <v>98</v>
      </c>
      <c r="C18" s="27" t="s">
        <v>99</v>
      </c>
      <c r="D18" s="27" t="s">
        <v>7</v>
      </c>
      <c r="E18" s="27" t="s">
        <v>7</v>
      </c>
      <c r="F18" s="27" t="s">
        <v>7</v>
      </c>
      <c r="G18" s="27" t="s">
        <v>7</v>
      </c>
      <c r="H18" s="27" t="s">
        <v>7</v>
      </c>
      <c r="I18" s="27" t="s">
        <v>7</v>
      </c>
      <c r="J18" s="27" t="s">
        <v>7</v>
      </c>
      <c r="K18" s="27" t="s">
        <v>7</v>
      </c>
      <c r="L18" s="27" t="s">
        <v>7</v>
      </c>
      <c r="M18" s="27" t="s">
        <v>7</v>
      </c>
      <c r="N18" s="27" t="s">
        <v>7</v>
      </c>
      <c r="O18" s="27" t="s">
        <v>7</v>
      </c>
      <c r="P18" s="27" t="s">
        <v>7</v>
      </c>
      <c r="Q18" s="27" t="s">
        <v>7</v>
      </c>
      <c r="R18" s="27" t="s">
        <v>7</v>
      </c>
      <c r="S18" s="27" t="s">
        <v>7</v>
      </c>
      <c r="T18" s="1"/>
      <c r="U18" s="1"/>
      <c r="V18" s="1"/>
      <c r="W18" s="1"/>
      <c r="X18" s="16"/>
      <c r="Y18" s="16"/>
      <c r="Z18" s="16"/>
      <c r="AA18" s="16"/>
      <c r="AB18" s="16"/>
      <c r="AC18" s="16"/>
      <c r="AD18" s="16"/>
      <c r="AE18" s="16"/>
      <c r="AF18" s="16"/>
      <c r="AG18" s="16"/>
    </row>
    <row r="19" spans="1:33" ht="38.25" x14ac:dyDescent="0.25">
      <c r="A19" s="26" t="s">
        <v>8</v>
      </c>
      <c r="B19" s="7" t="s">
        <v>9</v>
      </c>
      <c r="C19" s="27" t="s">
        <v>7</v>
      </c>
      <c r="D19" s="27" t="s">
        <v>7</v>
      </c>
      <c r="E19" s="27" t="s">
        <v>7</v>
      </c>
      <c r="F19" s="27" t="s">
        <v>7</v>
      </c>
      <c r="G19" s="27" t="s">
        <v>7</v>
      </c>
      <c r="H19" s="27" t="s">
        <v>7</v>
      </c>
      <c r="I19" s="27" t="s">
        <v>7</v>
      </c>
      <c r="J19" s="27" t="s">
        <v>7</v>
      </c>
      <c r="K19" s="27" t="s">
        <v>7</v>
      </c>
      <c r="L19" s="27" t="s">
        <v>7</v>
      </c>
      <c r="M19" s="27" t="s">
        <v>7</v>
      </c>
      <c r="N19" s="27" t="s">
        <v>7</v>
      </c>
      <c r="O19" s="27" t="s">
        <v>7</v>
      </c>
      <c r="P19" s="27" t="s">
        <v>7</v>
      </c>
      <c r="Q19" s="27" t="s">
        <v>7</v>
      </c>
      <c r="R19" s="27" t="s">
        <v>7</v>
      </c>
      <c r="S19" s="27" t="s">
        <v>7</v>
      </c>
      <c r="T19" s="1"/>
      <c r="U19" s="1"/>
      <c r="V19" s="1"/>
      <c r="W19" s="1"/>
      <c r="X19" s="16"/>
      <c r="Y19" s="16"/>
      <c r="Z19" s="16"/>
      <c r="AA19" s="16"/>
      <c r="AB19" s="16"/>
      <c r="AC19" s="16"/>
      <c r="AD19" s="16"/>
      <c r="AE19" s="16"/>
      <c r="AF19" s="16"/>
      <c r="AG19" s="16"/>
    </row>
    <row r="20" spans="1:33" ht="26.25" customHeight="1" x14ac:dyDescent="0.25">
      <c r="A20" s="46" t="s">
        <v>10</v>
      </c>
      <c r="B20" s="47" t="s">
        <v>11</v>
      </c>
      <c r="C20" s="27" t="s">
        <v>100</v>
      </c>
      <c r="D20" s="27">
        <v>511</v>
      </c>
      <c r="E20" s="27">
        <v>309</v>
      </c>
      <c r="F20" s="27">
        <v>431</v>
      </c>
      <c r="G20" s="24">
        <f>(D20+E20+F20)/3</f>
        <v>417</v>
      </c>
      <c r="H20" s="24">
        <v>543</v>
      </c>
      <c r="I20" s="27" t="s">
        <v>7</v>
      </c>
      <c r="J20" s="33">
        <v>765</v>
      </c>
      <c r="K20" s="27" t="s">
        <v>7</v>
      </c>
      <c r="L20" s="33">
        <v>722</v>
      </c>
      <c r="M20" s="27" t="s">
        <v>7</v>
      </c>
      <c r="N20" s="33">
        <v>666</v>
      </c>
      <c r="O20" s="27" t="s">
        <v>7</v>
      </c>
      <c r="P20" s="33">
        <v>589</v>
      </c>
      <c r="Q20" s="27" t="s">
        <v>7</v>
      </c>
      <c r="R20" s="33">
        <v>485</v>
      </c>
      <c r="S20" s="27" t="s">
        <v>7</v>
      </c>
      <c r="T20" s="1"/>
      <c r="U20" s="1"/>
      <c r="V20" s="1"/>
      <c r="W20" s="1"/>
      <c r="X20" s="16"/>
      <c r="Y20" s="16"/>
      <c r="Z20" s="16"/>
      <c r="AA20" s="16"/>
      <c r="AB20" s="16"/>
      <c r="AC20" s="16"/>
      <c r="AD20" s="16"/>
      <c r="AE20" s="16"/>
      <c r="AF20" s="16"/>
      <c r="AG20" s="16"/>
    </row>
    <row r="21" spans="1:33" ht="26.25" customHeight="1" x14ac:dyDescent="0.25">
      <c r="A21" s="46"/>
      <c r="B21" s="47"/>
      <c r="C21" s="27" t="s">
        <v>101</v>
      </c>
      <c r="D21" s="18">
        <v>5.14</v>
      </c>
      <c r="E21" s="18">
        <v>3.83</v>
      </c>
      <c r="F21" s="18">
        <v>5.5510000000000002</v>
      </c>
      <c r="G21" s="18">
        <f t="shared" ref="G21:G53" si="0">(D21+E21+F21)/3</f>
        <v>4.8403333333333327</v>
      </c>
      <c r="H21" s="18">
        <v>7.0530000000000008</v>
      </c>
      <c r="I21" s="18" t="s">
        <v>7</v>
      </c>
      <c r="J21" s="34">
        <v>9.9365469613259698</v>
      </c>
      <c r="K21" s="18" t="s">
        <v>7</v>
      </c>
      <c r="L21" s="34">
        <v>9.3780220994475165</v>
      </c>
      <c r="M21" s="18" t="s">
        <v>7</v>
      </c>
      <c r="N21" s="34">
        <v>8.6506408839779034</v>
      </c>
      <c r="O21" s="18" t="s">
        <v>7</v>
      </c>
      <c r="P21" s="34">
        <v>7.6504917127071845</v>
      </c>
      <c r="Q21" s="18" t="s">
        <v>7</v>
      </c>
      <c r="R21" s="34">
        <v>6.2996408839779034</v>
      </c>
      <c r="S21" s="27" t="s">
        <v>7</v>
      </c>
      <c r="T21" s="1"/>
      <c r="U21" s="1"/>
      <c r="V21" s="1"/>
      <c r="W21" s="1"/>
      <c r="X21" s="16"/>
      <c r="Y21" s="16"/>
      <c r="Z21" s="16"/>
      <c r="AA21" s="16"/>
      <c r="AB21" s="16"/>
      <c r="AC21" s="16"/>
      <c r="AD21" s="16"/>
      <c r="AE21" s="16"/>
      <c r="AF21" s="16"/>
      <c r="AG21" s="16"/>
    </row>
    <row r="22" spans="1:33" ht="15.75" x14ac:dyDescent="0.25">
      <c r="A22" s="46" t="s">
        <v>12</v>
      </c>
      <c r="B22" s="48" t="s">
        <v>13</v>
      </c>
      <c r="C22" s="27" t="s">
        <v>100</v>
      </c>
      <c r="D22" s="27">
        <v>421</v>
      </c>
      <c r="E22" s="27">
        <v>266</v>
      </c>
      <c r="F22" s="27">
        <v>188</v>
      </c>
      <c r="G22" s="24">
        <f t="shared" si="0"/>
        <v>291.66666666666669</v>
      </c>
      <c r="H22" s="24">
        <v>190</v>
      </c>
      <c r="I22" s="27" t="s">
        <v>7</v>
      </c>
      <c r="J22" s="33">
        <v>188</v>
      </c>
      <c r="K22" s="27" t="s">
        <v>7</v>
      </c>
      <c r="L22" s="33">
        <v>188</v>
      </c>
      <c r="M22" s="27" t="s">
        <v>7</v>
      </c>
      <c r="N22" s="33">
        <v>178</v>
      </c>
      <c r="O22" s="27" t="s">
        <v>7</v>
      </c>
      <c r="P22" s="33">
        <v>163</v>
      </c>
      <c r="Q22" s="27" t="s">
        <v>7</v>
      </c>
      <c r="R22" s="33">
        <v>153</v>
      </c>
      <c r="S22" s="27" t="s">
        <v>7</v>
      </c>
      <c r="T22" s="1"/>
      <c r="U22" s="1"/>
      <c r="V22" s="1"/>
      <c r="W22" s="1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3" ht="15.75" x14ac:dyDescent="0.25">
      <c r="A23" s="46"/>
      <c r="B23" s="48"/>
      <c r="C23" s="27" t="s">
        <v>101</v>
      </c>
      <c r="D23" s="18">
        <v>4.04</v>
      </c>
      <c r="E23" s="18">
        <v>3.1989999999999998</v>
      </c>
      <c r="F23" s="18">
        <v>2.214</v>
      </c>
      <c r="G23" s="18">
        <f t="shared" si="0"/>
        <v>3.1509999999999998</v>
      </c>
      <c r="H23" s="18">
        <v>2.0360000000000005</v>
      </c>
      <c r="I23" s="18" t="s">
        <v>7</v>
      </c>
      <c r="J23" s="34">
        <v>2.0100220994475144</v>
      </c>
      <c r="K23" s="18" t="s">
        <v>7</v>
      </c>
      <c r="L23" s="34">
        <v>2.0100220994475144</v>
      </c>
      <c r="M23" s="18" t="s">
        <v>7</v>
      </c>
      <c r="N23" s="34">
        <v>1.8801325966850835</v>
      </c>
      <c r="O23" s="18" t="s">
        <v>7</v>
      </c>
      <c r="P23" s="34">
        <v>1.685298342541437</v>
      </c>
      <c r="Q23" s="18" t="s">
        <v>7</v>
      </c>
      <c r="R23" s="34">
        <v>1.555408839779006</v>
      </c>
      <c r="S23" s="27" t="s">
        <v>7</v>
      </c>
      <c r="T23" s="1"/>
      <c r="U23" s="1"/>
      <c r="V23" s="1"/>
      <c r="W23" s="1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3" ht="15.75" x14ac:dyDescent="0.25">
      <c r="A24" s="46" t="s">
        <v>14</v>
      </c>
      <c r="B24" s="48" t="s">
        <v>15</v>
      </c>
      <c r="C24" s="27" t="s">
        <v>100</v>
      </c>
      <c r="D24" s="27">
        <v>12</v>
      </c>
      <c r="E24" s="27">
        <v>38</v>
      </c>
      <c r="F24" s="27">
        <v>12</v>
      </c>
      <c r="G24" s="24">
        <f t="shared" si="0"/>
        <v>20.666666666666668</v>
      </c>
      <c r="H24" s="24">
        <v>12</v>
      </c>
      <c r="I24" s="27" t="s">
        <v>7</v>
      </c>
      <c r="J24" s="33">
        <v>23</v>
      </c>
      <c r="K24" s="27" t="s">
        <v>7</v>
      </c>
      <c r="L24" s="33">
        <v>37</v>
      </c>
      <c r="M24" s="27" t="s">
        <v>7</v>
      </c>
      <c r="N24" s="33">
        <v>47</v>
      </c>
      <c r="O24" s="27" t="s">
        <v>7</v>
      </c>
      <c r="P24" s="33">
        <v>54</v>
      </c>
      <c r="Q24" s="27" t="s">
        <v>7</v>
      </c>
      <c r="R24" s="33">
        <v>61</v>
      </c>
      <c r="S24" s="27" t="s">
        <v>7</v>
      </c>
      <c r="T24" s="1"/>
      <c r="U24" s="1"/>
      <c r="V24" s="1"/>
      <c r="W24" s="1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3" ht="15.75" x14ac:dyDescent="0.25">
      <c r="A25" s="46"/>
      <c r="B25" s="48"/>
      <c r="C25" s="27" t="s">
        <v>101</v>
      </c>
      <c r="D25" s="18">
        <v>0.1</v>
      </c>
      <c r="E25" s="18">
        <v>0.56000000000000005</v>
      </c>
      <c r="F25" s="18">
        <v>0.151</v>
      </c>
      <c r="G25" s="18">
        <f t="shared" si="0"/>
        <v>0.27033333333333337</v>
      </c>
      <c r="H25" s="18">
        <v>0.151</v>
      </c>
      <c r="I25" s="18" t="s">
        <v>7</v>
      </c>
      <c r="J25" s="34">
        <v>0.29387845303867399</v>
      </c>
      <c r="K25" s="18" t="s">
        <v>7</v>
      </c>
      <c r="L25" s="34">
        <v>0.47572375690607738</v>
      </c>
      <c r="M25" s="18" t="s">
        <v>7</v>
      </c>
      <c r="N25" s="34">
        <v>0.60561325966850843</v>
      </c>
      <c r="O25" s="18" t="s">
        <v>7</v>
      </c>
      <c r="P25" s="34">
        <v>0.69653591160221007</v>
      </c>
      <c r="Q25" s="18" t="s">
        <v>7</v>
      </c>
      <c r="R25" s="34">
        <v>0.7874585635359117</v>
      </c>
      <c r="S25" s="27" t="s">
        <v>7</v>
      </c>
      <c r="T25" s="1"/>
      <c r="U25" s="1"/>
      <c r="V25" s="1"/>
      <c r="W25" s="1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  <row r="26" spans="1:33" ht="15.75" x14ac:dyDescent="0.25">
      <c r="A26" s="46" t="s">
        <v>16</v>
      </c>
      <c r="B26" s="48" t="s">
        <v>17</v>
      </c>
      <c r="C26" s="27" t="s">
        <v>100</v>
      </c>
      <c r="D26" s="27">
        <v>18</v>
      </c>
      <c r="E26" s="27">
        <v>3</v>
      </c>
      <c r="F26" s="27">
        <v>13</v>
      </c>
      <c r="G26" s="24">
        <f t="shared" si="0"/>
        <v>11.333333333333334</v>
      </c>
      <c r="H26" s="24">
        <v>22</v>
      </c>
      <c r="I26" s="27" t="s">
        <v>7</v>
      </c>
      <c r="J26" s="33">
        <v>30</v>
      </c>
      <c r="K26" s="27" t="s">
        <v>7</v>
      </c>
      <c r="L26" s="33">
        <v>33</v>
      </c>
      <c r="M26" s="27" t="s">
        <v>7</v>
      </c>
      <c r="N26" s="33">
        <v>38</v>
      </c>
      <c r="O26" s="27" t="s">
        <v>7</v>
      </c>
      <c r="P26" s="33">
        <v>39</v>
      </c>
      <c r="Q26" s="27" t="s">
        <v>7</v>
      </c>
      <c r="R26" s="33">
        <v>38</v>
      </c>
      <c r="S26" s="27" t="s">
        <v>7</v>
      </c>
      <c r="T26" s="1"/>
      <c r="U26" s="1"/>
      <c r="V26" s="1"/>
      <c r="W26" s="1"/>
      <c r="X26" s="16"/>
      <c r="Y26" s="16"/>
      <c r="Z26" s="16"/>
      <c r="AA26" s="16"/>
      <c r="AB26" s="16"/>
      <c r="AC26" s="16"/>
      <c r="AD26" s="16"/>
      <c r="AE26" s="16"/>
      <c r="AF26" s="16"/>
      <c r="AG26" s="16"/>
    </row>
    <row r="27" spans="1:33" ht="15.75" x14ac:dyDescent="0.25">
      <c r="A27" s="46"/>
      <c r="B27" s="48"/>
      <c r="C27" s="27" t="s">
        <v>101</v>
      </c>
      <c r="D27" s="18">
        <v>0.2</v>
      </c>
      <c r="E27" s="18">
        <v>4.3999999999999997E-2</v>
      </c>
      <c r="F27" s="18">
        <v>0.16900000000000001</v>
      </c>
      <c r="G27" s="18">
        <f t="shared" si="0"/>
        <v>0.13766666666666669</v>
      </c>
      <c r="H27" s="18">
        <v>0.29499999999999998</v>
      </c>
      <c r="I27" s="18" t="s">
        <v>7</v>
      </c>
      <c r="J27" s="34">
        <v>0.39891160220994482</v>
      </c>
      <c r="K27" s="18" t="s">
        <v>7</v>
      </c>
      <c r="L27" s="34">
        <v>0.43787845303867412</v>
      </c>
      <c r="M27" s="18" t="s">
        <v>7</v>
      </c>
      <c r="N27" s="34">
        <v>0.50282320441988959</v>
      </c>
      <c r="O27" s="18" t="s">
        <v>7</v>
      </c>
      <c r="P27" s="34">
        <v>0.51581215469613273</v>
      </c>
      <c r="Q27" s="18" t="s">
        <v>7</v>
      </c>
      <c r="R27" s="34">
        <v>0.5028232044198897</v>
      </c>
      <c r="S27" s="27" t="s">
        <v>7</v>
      </c>
      <c r="T27" s="1"/>
      <c r="U27" s="1"/>
      <c r="V27" s="1"/>
      <c r="W27" s="1"/>
      <c r="X27" s="16"/>
      <c r="Y27" s="16"/>
      <c r="Z27" s="16"/>
      <c r="AA27" s="16"/>
      <c r="AB27" s="16"/>
      <c r="AC27" s="16"/>
      <c r="AD27" s="16"/>
      <c r="AE27" s="16"/>
      <c r="AF27" s="16"/>
      <c r="AG27" s="16"/>
    </row>
    <row r="28" spans="1:33" ht="15.75" x14ac:dyDescent="0.25">
      <c r="A28" s="46" t="s">
        <v>18</v>
      </c>
      <c r="B28" s="48" t="s">
        <v>19</v>
      </c>
      <c r="C28" s="27" t="s">
        <v>100</v>
      </c>
      <c r="D28" s="27">
        <v>60</v>
      </c>
      <c r="E28" s="27">
        <v>2</v>
      </c>
      <c r="F28" s="27">
        <v>218</v>
      </c>
      <c r="G28" s="24">
        <f t="shared" si="0"/>
        <v>93.333333333333329</v>
      </c>
      <c r="H28" s="24">
        <v>319</v>
      </c>
      <c r="I28" s="27" t="s">
        <v>7</v>
      </c>
      <c r="J28" s="33">
        <v>524</v>
      </c>
      <c r="K28" s="27" t="s">
        <v>7</v>
      </c>
      <c r="L28" s="33">
        <v>464</v>
      </c>
      <c r="M28" s="27" t="s">
        <v>7</v>
      </c>
      <c r="N28" s="33">
        <v>403</v>
      </c>
      <c r="O28" s="27" t="s">
        <v>7</v>
      </c>
      <c r="P28" s="33">
        <v>333</v>
      </c>
      <c r="Q28" s="27" t="s">
        <v>7</v>
      </c>
      <c r="R28" s="33">
        <v>233</v>
      </c>
      <c r="S28" s="27" t="s">
        <v>7</v>
      </c>
      <c r="T28" s="1"/>
      <c r="U28" s="1"/>
      <c r="V28" s="1"/>
      <c r="W28" s="1"/>
      <c r="X28" s="16"/>
      <c r="Y28" s="16"/>
      <c r="Z28" s="16"/>
      <c r="AA28" s="16"/>
      <c r="AB28" s="16"/>
      <c r="AC28" s="16"/>
      <c r="AD28" s="16"/>
      <c r="AE28" s="16"/>
      <c r="AF28" s="16"/>
      <c r="AG28" s="16"/>
    </row>
    <row r="29" spans="1:33" ht="15.75" x14ac:dyDescent="0.25">
      <c r="A29" s="46"/>
      <c r="B29" s="48"/>
      <c r="C29" s="27" t="s">
        <v>101</v>
      </c>
      <c r="D29" s="18">
        <v>0.8</v>
      </c>
      <c r="E29" s="18">
        <v>2.7E-2</v>
      </c>
      <c r="F29" s="18">
        <v>3.0169999999999999</v>
      </c>
      <c r="G29" s="18">
        <f t="shared" si="0"/>
        <v>1.2813333333333332</v>
      </c>
      <c r="H29" s="18">
        <v>4.5710000000000006</v>
      </c>
      <c r="I29" s="18" t="s">
        <v>7</v>
      </c>
      <c r="J29" s="34">
        <v>7.233734806629835</v>
      </c>
      <c r="K29" s="18" t="s">
        <v>7</v>
      </c>
      <c r="L29" s="34">
        <v>6.4543977900552481</v>
      </c>
      <c r="M29" s="18" t="s">
        <v>7</v>
      </c>
      <c r="N29" s="34">
        <v>5.6620718232044194</v>
      </c>
      <c r="O29" s="18" t="s">
        <v>7</v>
      </c>
      <c r="P29" s="34">
        <v>4.752845303867403</v>
      </c>
      <c r="Q29" s="18" t="s">
        <v>7</v>
      </c>
      <c r="R29" s="34">
        <v>3.4539502762430936</v>
      </c>
      <c r="S29" s="27" t="s">
        <v>7</v>
      </c>
      <c r="T29" s="1"/>
      <c r="U29" s="1"/>
      <c r="V29" s="1"/>
      <c r="W29" s="1"/>
      <c r="X29" s="16"/>
      <c r="Y29" s="16"/>
      <c r="Z29" s="16"/>
      <c r="AA29" s="16"/>
      <c r="AB29" s="16"/>
      <c r="AC29" s="16"/>
      <c r="AD29" s="16"/>
      <c r="AE29" s="16"/>
      <c r="AF29" s="16"/>
      <c r="AG29" s="16"/>
    </row>
    <row r="30" spans="1:33" ht="22.5" customHeight="1" x14ac:dyDescent="0.25">
      <c r="A30" s="46" t="s">
        <v>20</v>
      </c>
      <c r="B30" s="48" t="s">
        <v>21</v>
      </c>
      <c r="C30" s="27" t="s">
        <v>100</v>
      </c>
      <c r="D30" s="27">
        <v>473</v>
      </c>
      <c r="E30" s="27">
        <v>279</v>
      </c>
      <c r="F30" s="27">
        <v>570</v>
      </c>
      <c r="G30" s="24">
        <f t="shared" si="0"/>
        <v>440.66666666666669</v>
      </c>
      <c r="H30" s="33">
        <v>370</v>
      </c>
      <c r="I30" s="27" t="s">
        <v>7</v>
      </c>
      <c r="J30" s="33">
        <v>358</v>
      </c>
      <c r="K30" s="27" t="s">
        <v>7</v>
      </c>
      <c r="L30" s="33">
        <v>346</v>
      </c>
      <c r="M30" s="27" t="s">
        <v>7</v>
      </c>
      <c r="N30" s="33">
        <v>319</v>
      </c>
      <c r="O30" s="27" t="s">
        <v>7</v>
      </c>
      <c r="P30" s="33">
        <v>282</v>
      </c>
      <c r="Q30" s="27" t="s">
        <v>7</v>
      </c>
      <c r="R30" s="33">
        <v>262</v>
      </c>
      <c r="S30" s="27" t="s">
        <v>7</v>
      </c>
      <c r="T30" s="1"/>
      <c r="U30" s="1"/>
      <c r="V30" s="1"/>
      <c r="W30" s="1"/>
      <c r="X30" s="16"/>
      <c r="Y30" s="16"/>
      <c r="Z30" s="16"/>
      <c r="AA30" s="16"/>
      <c r="AB30" s="16"/>
      <c r="AC30" s="16"/>
      <c r="AD30" s="16"/>
      <c r="AE30" s="16"/>
      <c r="AF30" s="16"/>
      <c r="AG30" s="16"/>
    </row>
    <row r="31" spans="1:33" ht="20.25" customHeight="1" x14ac:dyDescent="0.25">
      <c r="A31" s="46"/>
      <c r="B31" s="48"/>
      <c r="C31" s="27" t="s">
        <v>101</v>
      </c>
      <c r="D31" s="18">
        <v>5.66</v>
      </c>
      <c r="E31" s="18">
        <v>3.4430000000000001</v>
      </c>
      <c r="F31" s="18">
        <v>7.7590000000000003</v>
      </c>
      <c r="G31" s="18">
        <f t="shared" si="0"/>
        <v>5.6206666666666676</v>
      </c>
      <c r="H31" s="34">
        <v>4.8059116022099451</v>
      </c>
      <c r="I31" s="18" t="s">
        <v>7</v>
      </c>
      <c r="J31" s="34">
        <v>4.6500441988950287</v>
      </c>
      <c r="K31" s="18" t="s">
        <v>7</v>
      </c>
      <c r="L31" s="34">
        <v>4.4941767955801115</v>
      </c>
      <c r="M31" s="18" t="s">
        <v>7</v>
      </c>
      <c r="N31" s="34">
        <v>4.1434751381215484</v>
      </c>
      <c r="O31" s="18" t="s">
        <v>7</v>
      </c>
      <c r="P31" s="34">
        <v>3.6628839779005533</v>
      </c>
      <c r="Q31" s="18" t="s">
        <v>7</v>
      </c>
      <c r="R31" s="34">
        <v>3.4031049723756923</v>
      </c>
      <c r="S31" s="27" t="s">
        <v>7</v>
      </c>
      <c r="T31" s="1"/>
      <c r="U31" s="1"/>
      <c r="V31" s="1"/>
      <c r="W31" s="1"/>
      <c r="X31" s="16"/>
      <c r="Y31" s="16"/>
      <c r="Z31" s="16"/>
      <c r="AA31" s="16"/>
      <c r="AB31" s="16"/>
      <c r="AC31" s="16"/>
      <c r="AD31" s="16"/>
      <c r="AE31" s="16"/>
      <c r="AF31" s="16"/>
      <c r="AG31" s="16"/>
    </row>
    <row r="32" spans="1:33" ht="15.75" x14ac:dyDescent="0.25">
      <c r="A32" s="46" t="s">
        <v>22</v>
      </c>
      <c r="B32" s="48" t="s">
        <v>13</v>
      </c>
      <c r="C32" s="27" t="s">
        <v>100</v>
      </c>
      <c r="D32" s="27">
        <v>391</v>
      </c>
      <c r="E32" s="27">
        <v>214</v>
      </c>
      <c r="F32" s="27">
        <v>90</v>
      </c>
      <c r="G32" s="24">
        <f t="shared" si="0"/>
        <v>231.66666666666666</v>
      </c>
      <c r="H32" s="35">
        <v>88</v>
      </c>
      <c r="I32" s="27" t="s">
        <v>7</v>
      </c>
      <c r="J32" s="33">
        <v>80</v>
      </c>
      <c r="K32" s="27" t="s">
        <v>7</v>
      </c>
      <c r="L32" s="33">
        <v>70</v>
      </c>
      <c r="M32" s="27" t="s">
        <v>7</v>
      </c>
      <c r="N32" s="33">
        <v>55</v>
      </c>
      <c r="O32" s="27" t="s">
        <v>7</v>
      </c>
      <c r="P32" s="33">
        <v>50</v>
      </c>
      <c r="Q32" s="27" t="s">
        <v>7</v>
      </c>
      <c r="R32" s="33">
        <v>30</v>
      </c>
      <c r="S32" s="27" t="s">
        <v>7</v>
      </c>
      <c r="T32" s="1"/>
      <c r="U32" s="1"/>
      <c r="V32" s="1"/>
      <c r="W32" s="1"/>
      <c r="X32" s="16"/>
      <c r="Y32" s="16"/>
      <c r="Z32" s="16"/>
      <c r="AA32" s="16"/>
      <c r="AB32" s="16"/>
      <c r="AC32" s="16"/>
      <c r="AD32" s="16"/>
      <c r="AE32" s="16"/>
      <c r="AF32" s="16"/>
      <c r="AG32" s="16"/>
    </row>
    <row r="33" spans="1:33" ht="15.75" x14ac:dyDescent="0.25">
      <c r="A33" s="46"/>
      <c r="B33" s="48"/>
      <c r="C33" s="27" t="s">
        <v>101</v>
      </c>
      <c r="D33" s="18">
        <v>4.4000000000000004</v>
      </c>
      <c r="E33" s="18">
        <v>2.573</v>
      </c>
      <c r="F33" s="18">
        <v>0.92500000000000004</v>
      </c>
      <c r="G33" s="18">
        <f t="shared" si="0"/>
        <v>2.6326666666666667</v>
      </c>
      <c r="H33" s="34">
        <v>1.1430276243093924</v>
      </c>
      <c r="I33" s="18" t="s">
        <v>7</v>
      </c>
      <c r="J33" s="34">
        <v>1.0391160220994478</v>
      </c>
      <c r="K33" s="18" t="s">
        <v>7</v>
      </c>
      <c r="L33" s="34">
        <v>0.90922651933701681</v>
      </c>
      <c r="M33" s="18" t="s">
        <v>7</v>
      </c>
      <c r="N33" s="34">
        <v>0.7143922651933704</v>
      </c>
      <c r="O33" s="18" t="s">
        <v>7</v>
      </c>
      <c r="P33" s="34">
        <v>0.64944751381215482</v>
      </c>
      <c r="Q33" s="18" t="s">
        <v>7</v>
      </c>
      <c r="R33" s="34">
        <v>0.38966850828729299</v>
      </c>
      <c r="S33" s="27" t="s">
        <v>7</v>
      </c>
      <c r="T33" s="1"/>
      <c r="U33" s="1"/>
      <c r="V33" s="1"/>
      <c r="W33" s="1"/>
      <c r="X33" s="16"/>
      <c r="Y33" s="16"/>
      <c r="Z33" s="16"/>
      <c r="AA33" s="16"/>
      <c r="AB33" s="16"/>
      <c r="AC33" s="16"/>
      <c r="AD33" s="16"/>
      <c r="AE33" s="16"/>
      <c r="AF33" s="16"/>
      <c r="AG33" s="16"/>
    </row>
    <row r="34" spans="1:33" ht="15.75" x14ac:dyDescent="0.25">
      <c r="A34" s="46" t="s">
        <v>23</v>
      </c>
      <c r="B34" s="48" t="s">
        <v>15</v>
      </c>
      <c r="C34" s="27" t="s">
        <v>100</v>
      </c>
      <c r="D34" s="27">
        <v>4</v>
      </c>
      <c r="E34" s="27">
        <v>48</v>
      </c>
      <c r="F34" s="27">
        <v>3</v>
      </c>
      <c r="G34" s="24">
        <f t="shared" si="0"/>
        <v>18.333333333333332</v>
      </c>
      <c r="H34" s="33">
        <v>22</v>
      </c>
      <c r="I34" s="27" t="s">
        <v>7</v>
      </c>
      <c r="J34" s="33">
        <v>25</v>
      </c>
      <c r="K34" s="27" t="s">
        <v>7</v>
      </c>
      <c r="L34" s="33">
        <v>23</v>
      </c>
      <c r="M34" s="27" t="s">
        <v>7</v>
      </c>
      <c r="N34" s="33">
        <v>22</v>
      </c>
      <c r="O34" s="27" t="s">
        <v>7</v>
      </c>
      <c r="P34" s="33">
        <v>21</v>
      </c>
      <c r="Q34" s="27" t="s">
        <v>7</v>
      </c>
      <c r="R34" s="33">
        <v>22</v>
      </c>
      <c r="S34" s="27" t="s">
        <v>7</v>
      </c>
      <c r="T34" s="1"/>
      <c r="U34" s="1"/>
      <c r="V34" s="1"/>
      <c r="W34" s="1"/>
      <c r="X34" s="16"/>
      <c r="Y34" s="16"/>
      <c r="Z34" s="16"/>
      <c r="AA34" s="16"/>
      <c r="AB34" s="16"/>
      <c r="AC34" s="16"/>
      <c r="AD34" s="16"/>
      <c r="AE34" s="16"/>
      <c r="AF34" s="16"/>
      <c r="AG34" s="16"/>
    </row>
    <row r="35" spans="1:33" ht="15.75" x14ac:dyDescent="0.25">
      <c r="A35" s="46"/>
      <c r="B35" s="48"/>
      <c r="C35" s="27" t="s">
        <v>101</v>
      </c>
      <c r="D35" s="18">
        <v>0.06</v>
      </c>
      <c r="E35" s="18">
        <v>0.7</v>
      </c>
      <c r="F35" s="18">
        <v>0.04</v>
      </c>
      <c r="G35" s="18">
        <f t="shared" si="0"/>
        <v>0.26666666666666666</v>
      </c>
      <c r="H35" s="34">
        <v>0.28575690607734811</v>
      </c>
      <c r="I35" s="18" t="s">
        <v>7</v>
      </c>
      <c r="J35" s="34">
        <v>0.32472375690607741</v>
      </c>
      <c r="K35" s="18" t="s">
        <v>7</v>
      </c>
      <c r="L35" s="34">
        <v>0.29874585635359124</v>
      </c>
      <c r="M35" s="18" t="s">
        <v>7</v>
      </c>
      <c r="N35" s="34">
        <v>0.28575690607734816</v>
      </c>
      <c r="O35" s="18" t="s">
        <v>7</v>
      </c>
      <c r="P35" s="34">
        <v>0.27276795580110502</v>
      </c>
      <c r="Q35" s="18" t="s">
        <v>7</v>
      </c>
      <c r="R35" s="34">
        <v>0.28575690607734822</v>
      </c>
      <c r="S35" s="27" t="s">
        <v>7</v>
      </c>
      <c r="T35" s="1"/>
      <c r="U35" s="1"/>
      <c r="V35" s="1"/>
      <c r="W35" s="1"/>
      <c r="X35" s="16"/>
      <c r="Y35" s="16"/>
      <c r="Z35" s="16"/>
      <c r="AA35" s="16"/>
      <c r="AB35" s="16"/>
      <c r="AC35" s="16"/>
      <c r="AD35" s="16"/>
      <c r="AE35" s="16"/>
      <c r="AF35" s="16"/>
      <c r="AG35" s="16"/>
    </row>
    <row r="36" spans="1:33" ht="15.75" x14ac:dyDescent="0.25">
      <c r="A36" s="46" t="s">
        <v>24</v>
      </c>
      <c r="B36" s="48" t="s">
        <v>17</v>
      </c>
      <c r="C36" s="27" t="s">
        <v>100</v>
      </c>
      <c r="D36" s="27">
        <v>11</v>
      </c>
      <c r="E36" s="27">
        <v>9</v>
      </c>
      <c r="F36" s="27">
        <v>14</v>
      </c>
      <c r="G36" s="24">
        <f t="shared" si="0"/>
        <v>11.333333333333334</v>
      </c>
      <c r="H36" s="35">
        <v>15</v>
      </c>
      <c r="I36" s="27" t="s">
        <v>7</v>
      </c>
      <c r="J36" s="33">
        <v>13</v>
      </c>
      <c r="K36" s="27" t="s">
        <v>7</v>
      </c>
      <c r="L36" s="33">
        <v>14</v>
      </c>
      <c r="M36" s="27" t="s">
        <v>7</v>
      </c>
      <c r="N36" s="33">
        <v>12</v>
      </c>
      <c r="O36" s="27" t="s">
        <v>7</v>
      </c>
      <c r="P36" s="33">
        <v>11</v>
      </c>
      <c r="Q36" s="27" t="s">
        <v>7</v>
      </c>
      <c r="R36" s="33">
        <v>10</v>
      </c>
      <c r="S36" s="27" t="s">
        <v>7</v>
      </c>
      <c r="T36" s="1"/>
      <c r="U36" s="1"/>
      <c r="V36" s="1"/>
      <c r="W36" s="1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1:33" ht="15.75" x14ac:dyDescent="0.25">
      <c r="A37" s="46"/>
      <c r="B37" s="48"/>
      <c r="C37" s="27" t="s">
        <v>101</v>
      </c>
      <c r="D37" s="18">
        <v>0.2</v>
      </c>
      <c r="E37" s="18">
        <v>0.10299999999999999</v>
      </c>
      <c r="F37" s="18">
        <v>0.187</v>
      </c>
      <c r="G37" s="18">
        <f t="shared" si="0"/>
        <v>0.16333333333333333</v>
      </c>
      <c r="H37" s="34">
        <v>0.19483425414364644</v>
      </c>
      <c r="I37" s="18" t="s">
        <v>7</v>
      </c>
      <c r="J37" s="34">
        <v>0.16885635359116025</v>
      </c>
      <c r="K37" s="18" t="s">
        <v>7</v>
      </c>
      <c r="L37" s="34">
        <v>0.18184530386740336</v>
      </c>
      <c r="M37" s="18" t="s">
        <v>7</v>
      </c>
      <c r="N37" s="34">
        <v>0.15586740331491719</v>
      </c>
      <c r="O37" s="18" t="s">
        <v>7</v>
      </c>
      <c r="P37" s="34">
        <v>0.14287845303867408</v>
      </c>
      <c r="Q37" s="18" t="s">
        <v>7</v>
      </c>
      <c r="R37" s="34">
        <v>0.129889502762431</v>
      </c>
      <c r="S37" s="27" t="s">
        <v>7</v>
      </c>
      <c r="T37" s="1"/>
      <c r="U37" s="1"/>
      <c r="V37" s="1"/>
      <c r="W37" s="1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ht="15.75" x14ac:dyDescent="0.25">
      <c r="A38" s="46" t="s">
        <v>25</v>
      </c>
      <c r="B38" s="48" t="s">
        <v>19</v>
      </c>
      <c r="C38" s="27" t="s">
        <v>100</v>
      </c>
      <c r="D38" s="27">
        <v>66</v>
      </c>
      <c r="E38" s="27">
        <v>8</v>
      </c>
      <c r="F38" s="27">
        <v>463</v>
      </c>
      <c r="G38" s="24">
        <f t="shared" si="0"/>
        <v>179</v>
      </c>
      <c r="H38" s="33">
        <v>245</v>
      </c>
      <c r="I38" s="27" t="s">
        <v>7</v>
      </c>
      <c r="J38" s="33">
        <v>240</v>
      </c>
      <c r="K38" s="27" t="s">
        <v>7</v>
      </c>
      <c r="L38" s="33">
        <v>239</v>
      </c>
      <c r="M38" s="27" t="s">
        <v>7</v>
      </c>
      <c r="N38" s="33">
        <v>230</v>
      </c>
      <c r="O38" s="27" t="s">
        <v>7</v>
      </c>
      <c r="P38" s="33">
        <v>200</v>
      </c>
      <c r="Q38" s="27" t="s">
        <v>7</v>
      </c>
      <c r="R38" s="33">
        <v>200</v>
      </c>
      <c r="S38" s="27" t="s">
        <v>7</v>
      </c>
      <c r="T38" s="1"/>
      <c r="U38" s="1"/>
      <c r="V38" s="1"/>
      <c r="W38" s="1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1:33" ht="15.75" x14ac:dyDescent="0.25">
      <c r="A39" s="46"/>
      <c r="B39" s="48"/>
      <c r="C39" s="27" t="s">
        <v>101</v>
      </c>
      <c r="D39" s="18">
        <v>1</v>
      </c>
      <c r="E39" s="18">
        <v>6.7000000000000004E-2</v>
      </c>
      <c r="F39" s="18">
        <v>6.6070000000000002</v>
      </c>
      <c r="G39" s="18">
        <f t="shared" si="0"/>
        <v>2.5580000000000003</v>
      </c>
      <c r="H39" s="34">
        <v>3.1822928176795582</v>
      </c>
      <c r="I39" s="18" t="s">
        <v>7</v>
      </c>
      <c r="J39" s="34">
        <v>3.1173480662983435</v>
      </c>
      <c r="K39" s="18" t="s">
        <v>7</v>
      </c>
      <c r="L39" s="34">
        <v>3.1043591160221</v>
      </c>
      <c r="M39" s="18" t="s">
        <v>7</v>
      </c>
      <c r="N39" s="34">
        <v>2.9874585635359128</v>
      </c>
      <c r="O39" s="18" t="s">
        <v>7</v>
      </c>
      <c r="P39" s="34">
        <v>2.5977900552486193</v>
      </c>
      <c r="Q39" s="18" t="s">
        <v>7</v>
      </c>
      <c r="R39" s="34">
        <v>2.5977900552486202</v>
      </c>
      <c r="S39" s="27" t="s">
        <v>7</v>
      </c>
      <c r="T39" s="1"/>
      <c r="U39" s="1"/>
      <c r="V39" s="1"/>
      <c r="W39" s="1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3" ht="20.25" customHeight="1" x14ac:dyDescent="0.25">
      <c r="A40" s="46" t="s">
        <v>26</v>
      </c>
      <c r="B40" s="48" t="s">
        <v>27</v>
      </c>
      <c r="C40" s="27" t="s">
        <v>100</v>
      </c>
      <c r="D40" s="27">
        <v>373</v>
      </c>
      <c r="E40" s="27">
        <v>247</v>
      </c>
      <c r="F40" s="27">
        <v>458</v>
      </c>
      <c r="G40" s="24">
        <f t="shared" si="0"/>
        <v>359.33333333333331</v>
      </c>
      <c r="H40" s="33">
        <v>148</v>
      </c>
      <c r="I40" s="27" t="s">
        <v>7</v>
      </c>
      <c r="J40" s="33">
        <v>401</v>
      </c>
      <c r="K40" s="27" t="s">
        <v>7</v>
      </c>
      <c r="L40" s="33">
        <v>402</v>
      </c>
      <c r="M40" s="27" t="s">
        <v>7</v>
      </c>
      <c r="N40" s="33">
        <v>396</v>
      </c>
      <c r="O40" s="27" t="s">
        <v>7</v>
      </c>
      <c r="P40" s="33">
        <v>386</v>
      </c>
      <c r="Q40" s="27" t="s">
        <v>7</v>
      </c>
      <c r="R40" s="33">
        <v>378</v>
      </c>
      <c r="S40" s="27" t="s">
        <v>7</v>
      </c>
      <c r="T40" s="1"/>
      <c r="U40" s="1"/>
      <c r="V40" s="1"/>
      <c r="W40" s="1"/>
      <c r="X40" s="16"/>
      <c r="Y40" s="16"/>
      <c r="Z40" s="16"/>
      <c r="AA40" s="16"/>
      <c r="AB40" s="16"/>
      <c r="AC40" s="16"/>
      <c r="AD40" s="16"/>
      <c r="AE40" s="16"/>
      <c r="AF40" s="16"/>
      <c r="AG40" s="16"/>
    </row>
    <row r="41" spans="1:33" ht="19.5" customHeight="1" x14ac:dyDescent="0.25">
      <c r="A41" s="46"/>
      <c r="B41" s="48"/>
      <c r="C41" s="27" t="s">
        <v>101</v>
      </c>
      <c r="D41" s="18">
        <v>4.42</v>
      </c>
      <c r="E41" s="18">
        <v>3.0390000000000001</v>
      </c>
      <c r="F41" s="18">
        <v>6.2569999999999997</v>
      </c>
      <c r="G41" s="18">
        <f t="shared" si="0"/>
        <v>4.5720000000000001</v>
      </c>
      <c r="H41" s="34">
        <v>1.9223646408839778</v>
      </c>
      <c r="I41" s="18" t="s">
        <v>7</v>
      </c>
      <c r="J41" s="34">
        <v>5.208569060773482</v>
      </c>
      <c r="K41" s="18" t="s">
        <v>7</v>
      </c>
      <c r="L41" s="34">
        <v>5.2215580110497246</v>
      </c>
      <c r="M41" s="18" t="s">
        <v>7</v>
      </c>
      <c r="N41" s="34">
        <v>5.1436243093922673</v>
      </c>
      <c r="O41" s="18" t="s">
        <v>7</v>
      </c>
      <c r="P41" s="34">
        <v>5.0137348066298353</v>
      </c>
      <c r="Q41" s="18" t="s">
        <v>7</v>
      </c>
      <c r="R41" s="34">
        <v>4.909823204419892</v>
      </c>
      <c r="S41" s="27" t="s">
        <v>7</v>
      </c>
      <c r="T41" s="1"/>
      <c r="U41" s="1"/>
      <c r="V41" s="1"/>
      <c r="W41" s="1"/>
      <c r="X41" s="16"/>
      <c r="Y41" s="16"/>
      <c r="Z41" s="16"/>
      <c r="AA41" s="16"/>
      <c r="AB41" s="16"/>
      <c r="AC41" s="16"/>
      <c r="AD41" s="16"/>
      <c r="AE41" s="16"/>
      <c r="AF41" s="16"/>
      <c r="AG41" s="16"/>
    </row>
    <row r="42" spans="1:33" ht="15.75" x14ac:dyDescent="0.25">
      <c r="A42" s="46" t="s">
        <v>28</v>
      </c>
      <c r="B42" s="48" t="s">
        <v>13</v>
      </c>
      <c r="C42" s="27" t="s">
        <v>100</v>
      </c>
      <c r="D42" s="27">
        <v>295</v>
      </c>
      <c r="E42" s="27">
        <v>215</v>
      </c>
      <c r="F42" s="27">
        <v>88</v>
      </c>
      <c r="G42" s="24">
        <f t="shared" si="0"/>
        <v>199.33333333333334</v>
      </c>
      <c r="H42" s="35">
        <v>90</v>
      </c>
      <c r="I42" s="27" t="s">
        <v>7</v>
      </c>
      <c r="J42" s="33">
        <v>80</v>
      </c>
      <c r="K42" s="27" t="s">
        <v>7</v>
      </c>
      <c r="L42" s="33">
        <v>80</v>
      </c>
      <c r="M42" s="27" t="s">
        <v>7</v>
      </c>
      <c r="N42" s="33">
        <v>70</v>
      </c>
      <c r="O42" s="27" t="s">
        <v>7</v>
      </c>
      <c r="P42" s="33">
        <v>60</v>
      </c>
      <c r="Q42" s="27" t="s">
        <v>7</v>
      </c>
      <c r="R42" s="33">
        <v>50</v>
      </c>
      <c r="S42" s="27" t="s">
        <v>7</v>
      </c>
      <c r="T42" s="1"/>
      <c r="U42" s="1"/>
      <c r="V42" s="1"/>
      <c r="W42" s="1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1:33" ht="15.75" x14ac:dyDescent="0.25">
      <c r="A43" s="46"/>
      <c r="B43" s="48"/>
      <c r="C43" s="27" t="s">
        <v>101</v>
      </c>
      <c r="D43" s="18">
        <v>3.4</v>
      </c>
      <c r="E43" s="18">
        <v>2.5979999999999999</v>
      </c>
      <c r="F43" s="18">
        <v>1.103</v>
      </c>
      <c r="G43" s="18">
        <f t="shared" si="0"/>
        <v>2.3669999999999995</v>
      </c>
      <c r="H43" s="34">
        <v>1.1690055248618785</v>
      </c>
      <c r="I43" s="18" t="s">
        <v>7</v>
      </c>
      <c r="J43" s="34">
        <v>1.0391160220994478</v>
      </c>
      <c r="K43" s="18" t="s">
        <v>7</v>
      </c>
      <c r="L43" s="34">
        <v>1.0391160220994478</v>
      </c>
      <c r="M43" s="18" t="s">
        <v>7</v>
      </c>
      <c r="N43" s="34">
        <v>0.90922651933701693</v>
      </c>
      <c r="O43" s="18" t="s">
        <v>7</v>
      </c>
      <c r="P43" s="34">
        <v>0.77933701657458587</v>
      </c>
      <c r="Q43" s="18" t="s">
        <v>7</v>
      </c>
      <c r="R43" s="34">
        <v>0.64944751381215504</v>
      </c>
      <c r="S43" s="27" t="s">
        <v>7</v>
      </c>
      <c r="T43" s="1"/>
      <c r="U43" s="1"/>
      <c r="V43" s="1"/>
      <c r="W43" s="1"/>
      <c r="X43" s="16"/>
      <c r="Y43" s="16"/>
      <c r="Z43" s="16"/>
      <c r="AA43" s="16"/>
      <c r="AB43" s="16"/>
      <c r="AC43" s="16"/>
      <c r="AD43" s="16"/>
      <c r="AE43" s="16"/>
      <c r="AF43" s="16"/>
      <c r="AG43" s="16"/>
    </row>
    <row r="44" spans="1:33" ht="15.75" x14ac:dyDescent="0.25">
      <c r="A44" s="46" t="s">
        <v>29</v>
      </c>
      <c r="B44" s="48" t="s">
        <v>15</v>
      </c>
      <c r="C44" s="27" t="s">
        <v>100</v>
      </c>
      <c r="D44" s="27">
        <v>1</v>
      </c>
      <c r="E44" s="27">
        <v>26</v>
      </c>
      <c r="F44" s="27">
        <v>3</v>
      </c>
      <c r="G44" s="24">
        <f t="shared" si="0"/>
        <v>10</v>
      </c>
      <c r="H44" s="33">
        <v>11</v>
      </c>
      <c r="I44" s="27" t="s">
        <v>7</v>
      </c>
      <c r="J44" s="33">
        <v>11</v>
      </c>
      <c r="K44" s="27" t="s">
        <v>7</v>
      </c>
      <c r="L44" s="33">
        <v>13</v>
      </c>
      <c r="M44" s="27" t="s">
        <v>7</v>
      </c>
      <c r="N44" s="33">
        <v>15</v>
      </c>
      <c r="O44" s="27" t="s">
        <v>7</v>
      </c>
      <c r="P44" s="33">
        <v>14</v>
      </c>
      <c r="Q44" s="27" t="s">
        <v>7</v>
      </c>
      <c r="R44" s="33">
        <v>15</v>
      </c>
      <c r="S44" s="27" t="s">
        <v>7</v>
      </c>
      <c r="T44" s="1"/>
      <c r="U44" s="1"/>
      <c r="V44" s="1"/>
      <c r="W44" s="1"/>
      <c r="X44" s="16"/>
      <c r="Y44" s="16"/>
      <c r="Z44" s="16"/>
      <c r="AA44" s="16"/>
      <c r="AB44" s="16"/>
      <c r="AC44" s="16"/>
      <c r="AD44" s="16"/>
      <c r="AE44" s="16"/>
      <c r="AF44" s="16"/>
      <c r="AG44" s="16"/>
    </row>
    <row r="45" spans="1:33" ht="15.75" x14ac:dyDescent="0.25">
      <c r="A45" s="46"/>
      <c r="B45" s="48"/>
      <c r="C45" s="27" t="s">
        <v>101</v>
      </c>
      <c r="D45" s="18">
        <v>0.02</v>
      </c>
      <c r="E45" s="18">
        <v>0.37</v>
      </c>
      <c r="F45" s="18">
        <v>0.04</v>
      </c>
      <c r="G45" s="18">
        <f t="shared" si="0"/>
        <v>0.14333333333333334</v>
      </c>
      <c r="H45" s="34">
        <v>0.14287845303867405</v>
      </c>
      <c r="I45" s="18" t="s">
        <v>7</v>
      </c>
      <c r="J45" s="34">
        <v>0.14287845303867408</v>
      </c>
      <c r="K45" s="18" t="s">
        <v>7</v>
      </c>
      <c r="L45" s="34">
        <v>0.16885635359116025</v>
      </c>
      <c r="M45" s="18" t="s">
        <v>7</v>
      </c>
      <c r="N45" s="34">
        <v>0.19483425414364647</v>
      </c>
      <c r="O45" s="18" t="s">
        <v>7</v>
      </c>
      <c r="P45" s="34">
        <v>0.18184530386740336</v>
      </c>
      <c r="Q45" s="18" t="s">
        <v>7</v>
      </c>
      <c r="R45" s="34">
        <v>0.1948342541436465</v>
      </c>
      <c r="S45" s="27" t="s">
        <v>7</v>
      </c>
      <c r="T45" s="1"/>
      <c r="U45" s="1"/>
      <c r="V45" s="1"/>
      <c r="W45" s="1"/>
      <c r="X45" s="16"/>
      <c r="Y45" s="16"/>
      <c r="Z45" s="16"/>
      <c r="AA45" s="16"/>
      <c r="AB45" s="16"/>
      <c r="AC45" s="16"/>
      <c r="AD45" s="16"/>
      <c r="AE45" s="16"/>
      <c r="AF45" s="16"/>
      <c r="AG45" s="16"/>
    </row>
    <row r="46" spans="1:33" ht="15.75" x14ac:dyDescent="0.25">
      <c r="A46" s="46" t="s">
        <v>30</v>
      </c>
      <c r="B46" s="48" t="s">
        <v>17</v>
      </c>
      <c r="C46" s="27" t="s">
        <v>100</v>
      </c>
      <c r="D46" s="27">
        <v>15</v>
      </c>
      <c r="E46" s="27">
        <v>3</v>
      </c>
      <c r="F46" s="27">
        <v>5</v>
      </c>
      <c r="G46" s="24">
        <f t="shared" si="0"/>
        <v>7.666666666666667</v>
      </c>
      <c r="H46" s="35">
        <v>7</v>
      </c>
      <c r="I46" s="27" t="s">
        <v>7</v>
      </c>
      <c r="J46" s="33">
        <v>10</v>
      </c>
      <c r="K46" s="27" t="s">
        <v>7</v>
      </c>
      <c r="L46" s="33">
        <v>9</v>
      </c>
      <c r="M46" s="27" t="s">
        <v>7</v>
      </c>
      <c r="N46" s="33">
        <v>11</v>
      </c>
      <c r="O46" s="27" t="s">
        <v>7</v>
      </c>
      <c r="P46" s="33">
        <v>12</v>
      </c>
      <c r="Q46" s="27" t="s">
        <v>7</v>
      </c>
      <c r="R46" s="33">
        <v>13</v>
      </c>
      <c r="S46" s="27" t="s">
        <v>7</v>
      </c>
      <c r="T46" s="1"/>
      <c r="U46" s="1"/>
      <c r="V46" s="1"/>
      <c r="W46" s="1"/>
      <c r="X46" s="16"/>
      <c r="Y46" s="16"/>
      <c r="Z46" s="16"/>
      <c r="AA46" s="16"/>
      <c r="AB46" s="16"/>
      <c r="AC46" s="16"/>
      <c r="AD46" s="16"/>
      <c r="AE46" s="16"/>
      <c r="AF46" s="16"/>
      <c r="AG46" s="16"/>
    </row>
    <row r="47" spans="1:33" ht="15.75" x14ac:dyDescent="0.25">
      <c r="A47" s="46"/>
      <c r="B47" s="48"/>
      <c r="C47" s="27" t="s">
        <v>101</v>
      </c>
      <c r="D47" s="18">
        <v>0.2</v>
      </c>
      <c r="E47" s="18">
        <v>3.9E-2</v>
      </c>
      <c r="F47" s="18">
        <v>6.0999999999999999E-2</v>
      </c>
      <c r="G47" s="18">
        <f t="shared" si="0"/>
        <v>0.10000000000000002</v>
      </c>
      <c r="H47" s="34">
        <v>9.0922651933701665E-2</v>
      </c>
      <c r="I47" s="18" t="s">
        <v>7</v>
      </c>
      <c r="J47" s="34">
        <v>0.12988950276243097</v>
      </c>
      <c r="K47" s="18" t="s">
        <v>7</v>
      </c>
      <c r="L47" s="34">
        <v>0.11690055248618787</v>
      </c>
      <c r="M47" s="18" t="s">
        <v>7</v>
      </c>
      <c r="N47" s="34">
        <v>0.14287845303867408</v>
      </c>
      <c r="O47" s="18" t="s">
        <v>7</v>
      </c>
      <c r="P47" s="34">
        <v>0.15586740331491716</v>
      </c>
      <c r="Q47" s="18" t="s">
        <v>7</v>
      </c>
      <c r="R47" s="34">
        <v>0.1688563535911603</v>
      </c>
      <c r="S47" s="27" t="s">
        <v>7</v>
      </c>
      <c r="T47" s="1"/>
      <c r="U47" s="1"/>
      <c r="V47" s="1"/>
      <c r="W47" s="1"/>
      <c r="X47" s="16"/>
      <c r="Y47" s="16"/>
      <c r="Z47" s="16"/>
      <c r="AA47" s="16"/>
      <c r="AB47" s="16"/>
      <c r="AC47" s="16"/>
      <c r="AD47" s="16"/>
      <c r="AE47" s="16"/>
      <c r="AF47" s="16"/>
      <c r="AG47" s="16"/>
    </row>
    <row r="48" spans="1:33" ht="15.75" x14ac:dyDescent="0.25">
      <c r="A48" s="46" t="s">
        <v>31</v>
      </c>
      <c r="B48" s="48" t="s">
        <v>19</v>
      </c>
      <c r="C48" s="27" t="s">
        <v>100</v>
      </c>
      <c r="D48" s="27">
        <v>62</v>
      </c>
      <c r="E48" s="27">
        <v>3</v>
      </c>
      <c r="F48" s="27">
        <v>362</v>
      </c>
      <c r="G48" s="24">
        <f t="shared" si="0"/>
        <v>142.33333333333334</v>
      </c>
      <c r="H48" s="33">
        <v>40</v>
      </c>
      <c r="I48" s="27" t="s">
        <v>7</v>
      </c>
      <c r="J48" s="33">
        <v>300</v>
      </c>
      <c r="K48" s="27" t="s">
        <v>7</v>
      </c>
      <c r="L48" s="33">
        <v>300</v>
      </c>
      <c r="M48" s="27" t="s">
        <v>7</v>
      </c>
      <c r="N48" s="33">
        <v>300</v>
      </c>
      <c r="O48" s="27" t="s">
        <v>7</v>
      </c>
      <c r="P48" s="33">
        <v>300</v>
      </c>
      <c r="Q48" s="27" t="s">
        <v>7</v>
      </c>
      <c r="R48" s="33">
        <v>300</v>
      </c>
      <c r="S48" s="27" t="s">
        <v>7</v>
      </c>
      <c r="T48" s="1"/>
      <c r="U48" s="1"/>
      <c r="V48" s="1"/>
      <c r="W48" s="1"/>
      <c r="X48" s="16"/>
      <c r="Y48" s="16"/>
      <c r="Z48" s="16"/>
      <c r="AA48" s="16"/>
      <c r="AB48" s="16"/>
      <c r="AC48" s="16"/>
      <c r="AD48" s="16"/>
      <c r="AE48" s="16"/>
      <c r="AF48" s="16"/>
      <c r="AG48" s="16"/>
    </row>
    <row r="49" spans="1:33" ht="15.75" x14ac:dyDescent="0.25">
      <c r="A49" s="46"/>
      <c r="B49" s="48"/>
      <c r="C49" s="27" t="s">
        <v>101</v>
      </c>
      <c r="D49" s="18">
        <v>0.8</v>
      </c>
      <c r="E49" s="18">
        <v>3.2000000000000001E-2</v>
      </c>
      <c r="F49" s="18">
        <v>5.0529999999999999</v>
      </c>
      <c r="G49" s="18">
        <f t="shared" si="0"/>
        <v>1.9616666666666667</v>
      </c>
      <c r="H49" s="34">
        <v>0.51955801104972377</v>
      </c>
      <c r="I49" s="18" t="s">
        <v>7</v>
      </c>
      <c r="J49" s="34">
        <v>3.8966850828729291</v>
      </c>
      <c r="K49" s="18" t="s">
        <v>7</v>
      </c>
      <c r="L49" s="34">
        <v>3.8966850828729291</v>
      </c>
      <c r="M49" s="18" t="s">
        <v>7</v>
      </c>
      <c r="N49" s="34">
        <v>3.8966850828729296</v>
      </c>
      <c r="O49" s="18" t="s">
        <v>7</v>
      </c>
      <c r="P49" s="34">
        <v>3.8966850828729291</v>
      </c>
      <c r="Q49" s="18" t="s">
        <v>7</v>
      </c>
      <c r="R49" s="34">
        <v>3.89668508287293</v>
      </c>
      <c r="S49" s="27" t="s">
        <v>7</v>
      </c>
      <c r="T49" s="1"/>
      <c r="U49" s="1"/>
      <c r="V49" s="1"/>
      <c r="W49" s="1"/>
      <c r="X49" s="16"/>
      <c r="Y49" s="16"/>
      <c r="Z49" s="16"/>
      <c r="AA49" s="16"/>
      <c r="AB49" s="16"/>
      <c r="AC49" s="16"/>
      <c r="AD49" s="16"/>
      <c r="AE49" s="16"/>
      <c r="AF49" s="16"/>
      <c r="AG49" s="16"/>
    </row>
    <row r="50" spans="1:33" ht="51" x14ac:dyDescent="0.25">
      <c r="A50" s="26" t="s">
        <v>32</v>
      </c>
      <c r="B50" s="25" t="s">
        <v>33</v>
      </c>
      <c r="C50" s="27" t="s">
        <v>34</v>
      </c>
      <c r="D50" s="18">
        <f>D52+D53</f>
        <v>65.873999999999995</v>
      </c>
      <c r="E50" s="18">
        <f>E52+E53</f>
        <v>16.583000000000002</v>
      </c>
      <c r="F50" s="18">
        <f>F52+F53</f>
        <v>19.042999999999999</v>
      </c>
      <c r="G50" s="18">
        <f t="shared" si="0"/>
        <v>33.833333333333336</v>
      </c>
      <c r="H50" s="18">
        <v>6</v>
      </c>
      <c r="I50" s="18" t="s">
        <v>7</v>
      </c>
      <c r="J50" s="18">
        <v>30</v>
      </c>
      <c r="K50" s="18" t="s">
        <v>7</v>
      </c>
      <c r="L50" s="18">
        <v>30</v>
      </c>
      <c r="M50" s="18" t="s">
        <v>7</v>
      </c>
      <c r="N50" s="18">
        <v>30</v>
      </c>
      <c r="O50" s="18" t="s">
        <v>7</v>
      </c>
      <c r="P50" s="18">
        <v>30</v>
      </c>
      <c r="Q50" s="18" t="s">
        <v>7</v>
      </c>
      <c r="R50" s="18">
        <v>30</v>
      </c>
      <c r="S50" s="27" t="s">
        <v>7</v>
      </c>
      <c r="T50" s="1"/>
      <c r="U50" s="1"/>
      <c r="V50" s="1"/>
      <c r="W50" s="1"/>
      <c r="X50" s="16"/>
      <c r="Y50" s="16"/>
      <c r="Z50" s="16"/>
      <c r="AA50" s="16"/>
      <c r="AB50" s="16"/>
      <c r="AC50" s="16"/>
      <c r="AD50" s="16"/>
      <c r="AE50" s="16"/>
      <c r="AF50" s="16"/>
      <c r="AG50" s="16"/>
    </row>
    <row r="51" spans="1:33" ht="25.5" x14ac:dyDescent="0.25">
      <c r="A51" s="26" t="s">
        <v>35</v>
      </c>
      <c r="B51" s="25" t="s">
        <v>36</v>
      </c>
      <c r="C51" s="27" t="s">
        <v>34</v>
      </c>
      <c r="D51" s="18" t="s">
        <v>7</v>
      </c>
      <c r="E51" s="18" t="s">
        <v>7</v>
      </c>
      <c r="F51" s="18" t="s">
        <v>7</v>
      </c>
      <c r="G51" s="18" t="s">
        <v>7</v>
      </c>
      <c r="H51" s="18">
        <v>0.37907999999999997</v>
      </c>
      <c r="I51" s="18" t="s">
        <v>7</v>
      </c>
      <c r="J51" s="18">
        <v>1.8</v>
      </c>
      <c r="K51" s="18" t="s">
        <v>7</v>
      </c>
      <c r="L51" s="18">
        <v>1.8</v>
      </c>
      <c r="M51" s="18" t="s">
        <v>7</v>
      </c>
      <c r="N51" s="18">
        <v>1.8</v>
      </c>
      <c r="O51" s="18" t="s">
        <v>7</v>
      </c>
      <c r="P51" s="18">
        <v>1.8</v>
      </c>
      <c r="Q51" s="18" t="s">
        <v>7</v>
      </c>
      <c r="R51" s="18">
        <v>1.8</v>
      </c>
      <c r="S51" s="27" t="s">
        <v>7</v>
      </c>
      <c r="T51" s="1"/>
      <c r="U51" s="1"/>
      <c r="V51" s="1"/>
      <c r="W51" s="1"/>
      <c r="X51" s="16"/>
      <c r="Y51" s="16"/>
      <c r="Z51" s="16"/>
      <c r="AA51" s="16"/>
      <c r="AB51" s="16"/>
      <c r="AC51" s="16"/>
      <c r="AD51" s="16"/>
      <c r="AE51" s="16"/>
      <c r="AF51" s="16"/>
      <c r="AG51" s="16"/>
    </row>
    <row r="52" spans="1:33" ht="25.5" x14ac:dyDescent="0.25">
      <c r="A52" s="26" t="s">
        <v>37</v>
      </c>
      <c r="B52" s="25" t="s">
        <v>38</v>
      </c>
      <c r="C52" s="27" t="s">
        <v>34</v>
      </c>
      <c r="D52" s="18">
        <v>24.986000000000001</v>
      </c>
      <c r="E52" s="18">
        <v>10.941000000000001</v>
      </c>
      <c r="F52" s="18">
        <v>6.3319999999999999</v>
      </c>
      <c r="G52" s="18">
        <f t="shared" si="0"/>
        <v>14.086333333333334</v>
      </c>
      <c r="H52" s="18">
        <v>5.6211989999999998</v>
      </c>
      <c r="I52" s="18" t="s">
        <v>7</v>
      </c>
      <c r="J52" s="18">
        <v>8.4600000000000009</v>
      </c>
      <c r="K52" s="18" t="s">
        <v>7</v>
      </c>
      <c r="L52" s="18">
        <v>8.4600000000000009</v>
      </c>
      <c r="M52" s="18" t="s">
        <v>7</v>
      </c>
      <c r="N52" s="18">
        <v>8.4600000000000009</v>
      </c>
      <c r="O52" s="18" t="s">
        <v>7</v>
      </c>
      <c r="P52" s="18">
        <v>8.4600000000000009</v>
      </c>
      <c r="Q52" s="18" t="s">
        <v>7</v>
      </c>
      <c r="R52" s="18">
        <v>8.4600000000000009</v>
      </c>
      <c r="S52" s="27" t="s">
        <v>7</v>
      </c>
      <c r="T52" s="1"/>
      <c r="U52" s="1"/>
      <c r="V52" s="1"/>
      <c r="W52" s="1"/>
      <c r="X52" s="16"/>
      <c r="Y52" s="16"/>
      <c r="Z52" s="16"/>
      <c r="AA52" s="16"/>
      <c r="AB52" s="16"/>
      <c r="AC52" s="16"/>
      <c r="AD52" s="16"/>
      <c r="AE52" s="16"/>
      <c r="AF52" s="16"/>
      <c r="AG52" s="16"/>
    </row>
    <row r="53" spans="1:33" ht="25.5" x14ac:dyDescent="0.25">
      <c r="A53" s="26" t="s">
        <v>39</v>
      </c>
      <c r="B53" s="25" t="s">
        <v>40</v>
      </c>
      <c r="C53" s="27" t="s">
        <v>34</v>
      </c>
      <c r="D53" s="18">
        <v>40.887999999999998</v>
      </c>
      <c r="E53" s="18">
        <v>5.6420000000000003</v>
      </c>
      <c r="F53" s="18">
        <v>12.711</v>
      </c>
      <c r="G53" s="18">
        <f t="shared" si="0"/>
        <v>19.747</v>
      </c>
      <c r="H53" s="18" t="s">
        <v>7</v>
      </c>
      <c r="I53" s="18" t="s">
        <v>7</v>
      </c>
      <c r="J53" s="18">
        <v>19.739999999999998</v>
      </c>
      <c r="K53" s="18" t="s">
        <v>7</v>
      </c>
      <c r="L53" s="18">
        <v>19.739999999999998</v>
      </c>
      <c r="M53" s="18" t="s">
        <v>7</v>
      </c>
      <c r="N53" s="18">
        <v>19.739999999999998</v>
      </c>
      <c r="O53" s="18" t="s">
        <v>7</v>
      </c>
      <c r="P53" s="18">
        <v>19.739999999999998</v>
      </c>
      <c r="Q53" s="18" t="s">
        <v>7</v>
      </c>
      <c r="R53" s="18">
        <v>19.739999999999998</v>
      </c>
      <c r="S53" s="27" t="s">
        <v>7</v>
      </c>
      <c r="T53" s="1"/>
      <c r="U53" s="1"/>
      <c r="V53" s="1"/>
      <c r="W53" s="1"/>
      <c r="X53" s="16"/>
      <c r="Y53" s="16"/>
      <c r="Z53" s="16"/>
      <c r="AA53" s="16"/>
      <c r="AB53" s="16"/>
      <c r="AC53" s="16"/>
      <c r="AD53" s="16"/>
      <c r="AE53" s="16"/>
      <c r="AF53" s="16"/>
      <c r="AG53" s="16"/>
    </row>
    <row r="54" spans="1:33" ht="25.5" x14ac:dyDescent="0.25">
      <c r="A54" s="26" t="s">
        <v>41</v>
      </c>
      <c r="B54" s="25" t="s">
        <v>42</v>
      </c>
      <c r="C54" s="27" t="s">
        <v>34</v>
      </c>
      <c r="D54" s="18" t="s">
        <v>7</v>
      </c>
      <c r="E54" s="18" t="s">
        <v>7</v>
      </c>
      <c r="F54" s="18" t="s">
        <v>7</v>
      </c>
      <c r="G54" s="18" t="s">
        <v>7</v>
      </c>
      <c r="H54" s="18" t="s">
        <v>7</v>
      </c>
      <c r="I54" s="18" t="s">
        <v>7</v>
      </c>
      <c r="J54" s="18" t="s">
        <v>7</v>
      </c>
      <c r="K54" s="18" t="s">
        <v>7</v>
      </c>
      <c r="L54" s="18" t="s">
        <v>7</v>
      </c>
      <c r="M54" s="18" t="s">
        <v>7</v>
      </c>
      <c r="N54" s="18" t="s">
        <v>7</v>
      </c>
      <c r="O54" s="18" t="s">
        <v>7</v>
      </c>
      <c r="P54" s="18" t="s">
        <v>7</v>
      </c>
      <c r="Q54" s="18" t="s">
        <v>7</v>
      </c>
      <c r="R54" s="18" t="s">
        <v>7</v>
      </c>
      <c r="S54" s="27" t="s">
        <v>7</v>
      </c>
      <c r="T54" s="1"/>
      <c r="U54" s="1"/>
      <c r="V54" s="1"/>
      <c r="W54" s="1"/>
      <c r="X54" s="16"/>
      <c r="Y54" s="16"/>
      <c r="Z54" s="16"/>
      <c r="AA54" s="16"/>
      <c r="AB54" s="16"/>
      <c r="AC54" s="16"/>
      <c r="AD54" s="16"/>
      <c r="AE54" s="16"/>
      <c r="AF54" s="16"/>
      <c r="AG54" s="16"/>
    </row>
    <row r="55" spans="1:33" x14ac:dyDescent="0.25">
      <c r="A55" s="46" t="s">
        <v>43</v>
      </c>
      <c r="B55" s="48" t="s">
        <v>44</v>
      </c>
      <c r="C55" s="27" t="s">
        <v>45</v>
      </c>
      <c r="D55" s="18" t="s">
        <v>7</v>
      </c>
      <c r="E55" s="18" t="s">
        <v>7</v>
      </c>
      <c r="F55" s="18" t="s">
        <v>7</v>
      </c>
      <c r="G55" s="18" t="s">
        <v>7</v>
      </c>
      <c r="H55" s="36" t="s">
        <v>7</v>
      </c>
      <c r="I55" s="18" t="s">
        <v>7</v>
      </c>
      <c r="J55" s="27" t="s">
        <v>7</v>
      </c>
      <c r="K55" s="27" t="s">
        <v>7</v>
      </c>
      <c r="L55" s="27" t="s">
        <v>7</v>
      </c>
      <c r="M55" s="27" t="s">
        <v>7</v>
      </c>
      <c r="N55" s="27" t="s">
        <v>7</v>
      </c>
      <c r="O55" s="27" t="s">
        <v>7</v>
      </c>
      <c r="P55" s="27" t="s">
        <v>7</v>
      </c>
      <c r="Q55" s="27" t="s">
        <v>7</v>
      </c>
      <c r="R55" s="27" t="s">
        <v>7</v>
      </c>
      <c r="S55" s="27" t="s">
        <v>7</v>
      </c>
      <c r="T55" s="1"/>
      <c r="U55" s="1"/>
      <c r="V55" s="1"/>
      <c r="W55" s="1"/>
      <c r="X55" s="16"/>
      <c r="Y55" s="16"/>
      <c r="Z55" s="16"/>
      <c r="AA55" s="16"/>
      <c r="AB55" s="16"/>
      <c r="AC55" s="16"/>
      <c r="AD55" s="16"/>
      <c r="AE55" s="16"/>
      <c r="AF55" s="16"/>
      <c r="AG55" s="16"/>
    </row>
    <row r="56" spans="1:33" x14ac:dyDescent="0.25">
      <c r="A56" s="46"/>
      <c r="B56" s="48"/>
      <c r="C56" s="27" t="s">
        <v>46</v>
      </c>
      <c r="D56" s="18">
        <f>D64+D68</f>
        <v>1.6</v>
      </c>
      <c r="E56" s="18">
        <f>E68</f>
        <v>0.25</v>
      </c>
      <c r="F56" s="18">
        <f>F68</f>
        <v>0.4</v>
      </c>
      <c r="G56" s="18">
        <f t="shared" ref="G56:G58" si="1">(D56+E56+F56)/3</f>
        <v>0.75</v>
      </c>
      <c r="H56" s="18" t="s">
        <v>7</v>
      </c>
      <c r="I56" s="18" t="s">
        <v>7</v>
      </c>
      <c r="J56" s="18" t="s">
        <v>7</v>
      </c>
      <c r="K56" s="18" t="s">
        <v>7</v>
      </c>
      <c r="L56" s="18" t="s">
        <v>7</v>
      </c>
      <c r="M56" s="18" t="s">
        <v>7</v>
      </c>
      <c r="N56" s="18" t="s">
        <v>7</v>
      </c>
      <c r="O56" s="18" t="s">
        <v>7</v>
      </c>
      <c r="P56" s="18" t="s">
        <v>7</v>
      </c>
      <c r="Q56" s="18" t="s">
        <v>7</v>
      </c>
      <c r="R56" s="18" t="s">
        <v>7</v>
      </c>
      <c r="S56" s="27" t="s">
        <v>7</v>
      </c>
      <c r="T56" s="1"/>
      <c r="U56" s="1"/>
      <c r="V56" s="1"/>
      <c r="W56" s="1"/>
      <c r="X56" s="16"/>
      <c r="Y56" s="16"/>
      <c r="Z56" s="16"/>
      <c r="AA56" s="16"/>
      <c r="AB56" s="16"/>
      <c r="AC56" s="16"/>
      <c r="AD56" s="16"/>
      <c r="AE56" s="16"/>
      <c r="AF56" s="16"/>
      <c r="AG56" s="16"/>
    </row>
    <row r="57" spans="1:33" x14ac:dyDescent="0.25">
      <c r="A57" s="46"/>
      <c r="B57" s="48"/>
      <c r="C57" s="27" t="s">
        <v>47</v>
      </c>
      <c r="D57" s="18">
        <f>D61+D65+D69</f>
        <v>25.694000000000003</v>
      </c>
      <c r="E57" s="18">
        <f>E61+E65+E69</f>
        <v>10.28</v>
      </c>
      <c r="F57" s="18">
        <f>F61+F65+F69</f>
        <v>6.9870000000000001</v>
      </c>
      <c r="G57" s="18">
        <f t="shared" si="1"/>
        <v>14.320333333333336</v>
      </c>
      <c r="H57" s="18">
        <v>1.6</v>
      </c>
      <c r="I57" s="18" t="s">
        <v>7</v>
      </c>
      <c r="J57" s="18">
        <v>7</v>
      </c>
      <c r="K57" s="18" t="s">
        <v>7</v>
      </c>
      <c r="L57" s="18">
        <v>7</v>
      </c>
      <c r="M57" s="18" t="s">
        <v>7</v>
      </c>
      <c r="N57" s="18">
        <v>7</v>
      </c>
      <c r="O57" s="18" t="s">
        <v>7</v>
      </c>
      <c r="P57" s="18">
        <v>7</v>
      </c>
      <c r="Q57" s="18" t="s">
        <v>7</v>
      </c>
      <c r="R57" s="18">
        <v>7</v>
      </c>
      <c r="S57" s="27" t="s">
        <v>7</v>
      </c>
      <c r="T57" s="1"/>
      <c r="U57" s="1"/>
      <c r="V57" s="1"/>
      <c r="W57" s="1"/>
      <c r="X57" s="16"/>
      <c r="Y57" s="16"/>
      <c r="Z57" s="16"/>
      <c r="AA57" s="16"/>
      <c r="AB57" s="16"/>
      <c r="AC57" s="16"/>
      <c r="AD57" s="16"/>
      <c r="AE57" s="16"/>
      <c r="AF57" s="16"/>
      <c r="AG57" s="16"/>
    </row>
    <row r="58" spans="1:33" x14ac:dyDescent="0.25">
      <c r="A58" s="46"/>
      <c r="B58" s="48"/>
      <c r="C58" s="27" t="s">
        <v>112</v>
      </c>
      <c r="D58" s="24">
        <f>D62+D66</f>
        <v>14</v>
      </c>
      <c r="E58" s="24">
        <f>E62+E66+E70</f>
        <v>22</v>
      </c>
      <c r="F58" s="24">
        <f>F62+F66+F70</f>
        <v>351</v>
      </c>
      <c r="G58" s="24">
        <f t="shared" si="1"/>
        <v>129</v>
      </c>
      <c r="H58" s="36">
        <v>59</v>
      </c>
      <c r="I58" s="18" t="s">
        <v>7</v>
      </c>
      <c r="J58" s="27">
        <v>327</v>
      </c>
      <c r="K58" s="27" t="s">
        <v>7</v>
      </c>
      <c r="L58" s="27">
        <v>328</v>
      </c>
      <c r="M58" s="27" t="s">
        <v>7</v>
      </c>
      <c r="N58" s="27">
        <v>333</v>
      </c>
      <c r="O58" s="27" t="s">
        <v>7</v>
      </c>
      <c r="P58" s="27">
        <v>333</v>
      </c>
      <c r="Q58" s="27" t="s">
        <v>7</v>
      </c>
      <c r="R58" s="27">
        <v>335</v>
      </c>
      <c r="S58" s="27" t="s">
        <v>7</v>
      </c>
      <c r="T58" s="1"/>
      <c r="U58" s="1"/>
      <c r="V58" s="1"/>
      <c r="W58" s="1"/>
      <c r="X58" s="16"/>
      <c r="Y58" s="16"/>
      <c r="Z58" s="16"/>
      <c r="AA58" s="16"/>
      <c r="AB58" s="16"/>
      <c r="AC58" s="16"/>
      <c r="AD58" s="16"/>
      <c r="AE58" s="16"/>
      <c r="AF58" s="16"/>
      <c r="AG58" s="16"/>
    </row>
    <row r="59" spans="1:33" x14ac:dyDescent="0.25">
      <c r="A59" s="46" t="s">
        <v>48</v>
      </c>
      <c r="B59" s="48" t="s">
        <v>15</v>
      </c>
      <c r="C59" s="27" t="s">
        <v>45</v>
      </c>
      <c r="D59" s="18" t="s">
        <v>7</v>
      </c>
      <c r="E59" s="18" t="s">
        <v>7</v>
      </c>
      <c r="F59" s="18" t="s">
        <v>7</v>
      </c>
      <c r="G59" s="18" t="s">
        <v>7</v>
      </c>
      <c r="H59" s="36" t="s">
        <v>7</v>
      </c>
      <c r="I59" s="18" t="s">
        <v>7</v>
      </c>
      <c r="J59" s="27" t="s">
        <v>7</v>
      </c>
      <c r="K59" s="27" t="s">
        <v>7</v>
      </c>
      <c r="L59" s="27" t="s">
        <v>7</v>
      </c>
      <c r="M59" s="27" t="s">
        <v>7</v>
      </c>
      <c r="N59" s="37" t="s">
        <v>7</v>
      </c>
      <c r="O59" s="27" t="s">
        <v>7</v>
      </c>
      <c r="P59" s="37" t="s">
        <v>7</v>
      </c>
      <c r="Q59" s="27" t="s">
        <v>7</v>
      </c>
      <c r="R59" s="37" t="s">
        <v>7</v>
      </c>
      <c r="S59" s="27" t="s">
        <v>7</v>
      </c>
      <c r="T59" s="1"/>
      <c r="U59" s="1"/>
      <c r="V59" s="1"/>
      <c r="W59" s="1"/>
      <c r="X59" s="16"/>
      <c r="Y59" s="16"/>
      <c r="Z59" s="16"/>
      <c r="AA59" s="16"/>
      <c r="AB59" s="16"/>
      <c r="AC59" s="16"/>
      <c r="AD59" s="16"/>
      <c r="AE59" s="16"/>
      <c r="AF59" s="16"/>
      <c r="AG59" s="16"/>
    </row>
    <row r="60" spans="1:33" x14ac:dyDescent="0.25">
      <c r="A60" s="46"/>
      <c r="B60" s="48"/>
      <c r="C60" s="27" t="s">
        <v>46</v>
      </c>
      <c r="D60" s="18" t="s">
        <v>7</v>
      </c>
      <c r="E60" s="18" t="s">
        <v>7</v>
      </c>
      <c r="F60" s="18" t="s">
        <v>7</v>
      </c>
      <c r="G60" s="18" t="s">
        <v>7</v>
      </c>
      <c r="H60" s="37" t="s">
        <v>7</v>
      </c>
      <c r="I60" s="18" t="s">
        <v>7</v>
      </c>
      <c r="J60" s="37" t="s">
        <v>7</v>
      </c>
      <c r="K60" s="18" t="s">
        <v>7</v>
      </c>
      <c r="L60" s="37" t="s">
        <v>7</v>
      </c>
      <c r="M60" s="18" t="s">
        <v>7</v>
      </c>
      <c r="N60" s="37" t="s">
        <v>7</v>
      </c>
      <c r="O60" s="18" t="s">
        <v>7</v>
      </c>
      <c r="P60" s="37" t="s">
        <v>7</v>
      </c>
      <c r="Q60" s="18" t="s">
        <v>7</v>
      </c>
      <c r="R60" s="37" t="s">
        <v>7</v>
      </c>
      <c r="S60" s="27" t="s">
        <v>7</v>
      </c>
      <c r="T60" s="1"/>
      <c r="U60" s="1"/>
      <c r="V60" s="1"/>
      <c r="W60" s="1"/>
      <c r="X60" s="16"/>
      <c r="Y60" s="16"/>
      <c r="Z60" s="16"/>
      <c r="AA60" s="16"/>
      <c r="AB60" s="16"/>
      <c r="AC60" s="16"/>
      <c r="AD60" s="16"/>
      <c r="AE60" s="16"/>
      <c r="AF60" s="16"/>
      <c r="AG60" s="16"/>
    </row>
    <row r="61" spans="1:33" x14ac:dyDescent="0.25">
      <c r="A61" s="46"/>
      <c r="B61" s="48"/>
      <c r="C61" s="27" t="s">
        <v>47</v>
      </c>
      <c r="D61" s="18">
        <v>10.909000000000001</v>
      </c>
      <c r="E61" s="18">
        <v>7.89</v>
      </c>
      <c r="F61" s="18">
        <v>2.2440000000000002</v>
      </c>
      <c r="G61" s="18">
        <f t="shared" ref="G61:G62" si="2">(D61+E61+F61)/3</f>
        <v>7.0143333333333331</v>
      </c>
      <c r="H61" s="18">
        <v>0.3</v>
      </c>
      <c r="I61" s="18" t="s">
        <v>7</v>
      </c>
      <c r="J61" s="18">
        <v>0.24</v>
      </c>
      <c r="K61" s="18" t="s">
        <v>7</v>
      </c>
      <c r="L61" s="18">
        <v>0.28000000000000003</v>
      </c>
      <c r="M61" s="18" t="s">
        <v>7</v>
      </c>
      <c r="N61" s="18">
        <v>0.32</v>
      </c>
      <c r="O61" s="18" t="s">
        <v>7</v>
      </c>
      <c r="P61" s="18">
        <v>0.3</v>
      </c>
      <c r="Q61" s="18" t="s">
        <v>7</v>
      </c>
      <c r="R61" s="18">
        <v>0.32</v>
      </c>
      <c r="S61" s="27" t="s">
        <v>7</v>
      </c>
      <c r="T61" s="1"/>
      <c r="U61" s="1"/>
      <c r="V61" s="1"/>
      <c r="W61" s="1"/>
      <c r="X61" s="16"/>
      <c r="Y61" s="16"/>
      <c r="Z61" s="16"/>
      <c r="AA61" s="16"/>
      <c r="AB61" s="16"/>
      <c r="AC61" s="16"/>
      <c r="AD61" s="16"/>
      <c r="AE61" s="16"/>
      <c r="AF61" s="16"/>
      <c r="AG61" s="16"/>
    </row>
    <row r="62" spans="1:33" x14ac:dyDescent="0.25">
      <c r="A62" s="46"/>
      <c r="B62" s="48"/>
      <c r="C62" s="27" t="s">
        <v>112</v>
      </c>
      <c r="D62" s="24">
        <v>3</v>
      </c>
      <c r="E62" s="24">
        <v>5</v>
      </c>
      <c r="F62" s="24">
        <v>11</v>
      </c>
      <c r="G62" s="24">
        <f t="shared" si="2"/>
        <v>6.333333333333333</v>
      </c>
      <c r="H62" s="36">
        <v>11</v>
      </c>
      <c r="I62" s="18" t="s">
        <v>7</v>
      </c>
      <c r="J62" s="27">
        <v>11</v>
      </c>
      <c r="K62" s="27" t="s">
        <v>7</v>
      </c>
      <c r="L62" s="27">
        <v>13</v>
      </c>
      <c r="M62" s="27" t="s">
        <v>7</v>
      </c>
      <c r="N62" s="27">
        <v>15</v>
      </c>
      <c r="O62" s="27" t="s">
        <v>7</v>
      </c>
      <c r="P62" s="27">
        <v>14</v>
      </c>
      <c r="Q62" s="27" t="s">
        <v>7</v>
      </c>
      <c r="R62" s="27">
        <v>15</v>
      </c>
      <c r="S62" s="27" t="s">
        <v>7</v>
      </c>
      <c r="T62" s="1"/>
      <c r="U62" s="1"/>
      <c r="V62" s="1"/>
      <c r="W62" s="1"/>
      <c r="X62" s="16"/>
      <c r="Y62" s="16"/>
      <c r="Z62" s="16"/>
      <c r="AA62" s="16"/>
      <c r="AB62" s="16"/>
      <c r="AC62" s="16"/>
      <c r="AD62" s="16"/>
      <c r="AE62" s="16"/>
      <c r="AF62" s="16"/>
      <c r="AG62" s="16"/>
    </row>
    <row r="63" spans="1:33" x14ac:dyDescent="0.25">
      <c r="A63" s="46" t="s">
        <v>49</v>
      </c>
      <c r="B63" s="48" t="s">
        <v>17</v>
      </c>
      <c r="C63" s="27" t="s">
        <v>45</v>
      </c>
      <c r="D63" s="18" t="s">
        <v>7</v>
      </c>
      <c r="E63" s="18" t="s">
        <v>7</v>
      </c>
      <c r="F63" s="18" t="s">
        <v>7</v>
      </c>
      <c r="G63" s="18" t="s">
        <v>7</v>
      </c>
      <c r="H63" s="37" t="s">
        <v>7</v>
      </c>
      <c r="I63" s="18" t="s">
        <v>7</v>
      </c>
      <c r="J63" s="37" t="s">
        <v>7</v>
      </c>
      <c r="K63" s="27" t="s">
        <v>7</v>
      </c>
      <c r="L63" s="37" t="s">
        <v>7</v>
      </c>
      <c r="M63" s="27" t="s">
        <v>7</v>
      </c>
      <c r="N63" s="37" t="s">
        <v>7</v>
      </c>
      <c r="O63" s="27" t="s">
        <v>7</v>
      </c>
      <c r="P63" s="37" t="s">
        <v>7</v>
      </c>
      <c r="Q63" s="27" t="s">
        <v>7</v>
      </c>
      <c r="R63" s="37" t="s">
        <v>7</v>
      </c>
      <c r="S63" s="27" t="s">
        <v>7</v>
      </c>
      <c r="T63" s="1"/>
      <c r="U63" s="1"/>
      <c r="V63" s="1"/>
      <c r="W63" s="1"/>
      <c r="X63" s="16"/>
      <c r="Y63" s="16"/>
      <c r="Z63" s="16"/>
      <c r="AA63" s="16"/>
      <c r="AB63" s="16"/>
      <c r="AC63" s="16"/>
      <c r="AD63" s="16"/>
      <c r="AE63" s="16"/>
      <c r="AF63" s="16"/>
      <c r="AG63" s="16"/>
    </row>
    <row r="64" spans="1:33" x14ac:dyDescent="0.25">
      <c r="A64" s="46"/>
      <c r="B64" s="48"/>
      <c r="C64" s="27" t="s">
        <v>46</v>
      </c>
      <c r="D64" s="18">
        <v>1.2</v>
      </c>
      <c r="E64" s="18">
        <v>0</v>
      </c>
      <c r="F64" s="18">
        <v>0</v>
      </c>
      <c r="G64" s="18">
        <f t="shared" ref="G64:G66" si="3">(D64+E64+F64)/3</f>
        <v>0.39999999999999997</v>
      </c>
      <c r="H64" s="37" t="s">
        <v>7</v>
      </c>
      <c r="I64" s="18" t="s">
        <v>7</v>
      </c>
      <c r="J64" s="37" t="s">
        <v>7</v>
      </c>
      <c r="K64" s="18" t="s">
        <v>7</v>
      </c>
      <c r="L64" s="37" t="s">
        <v>7</v>
      </c>
      <c r="M64" s="18" t="s">
        <v>7</v>
      </c>
      <c r="N64" s="37" t="s">
        <v>7</v>
      </c>
      <c r="O64" s="18" t="s">
        <v>7</v>
      </c>
      <c r="P64" s="37" t="s">
        <v>7</v>
      </c>
      <c r="Q64" s="18" t="s">
        <v>7</v>
      </c>
      <c r="R64" s="37" t="s">
        <v>7</v>
      </c>
      <c r="S64" s="27" t="s">
        <v>7</v>
      </c>
      <c r="T64" s="1"/>
      <c r="U64" s="1"/>
      <c r="V64" s="1"/>
      <c r="W64" s="1"/>
      <c r="X64" s="16"/>
      <c r="Y64" s="16"/>
      <c r="Z64" s="16"/>
      <c r="AA64" s="16"/>
      <c r="AB64" s="16"/>
      <c r="AC64" s="16"/>
      <c r="AD64" s="16"/>
      <c r="AE64" s="16"/>
      <c r="AF64" s="16"/>
      <c r="AG64" s="16"/>
    </row>
    <row r="65" spans="1:33" x14ac:dyDescent="0.25">
      <c r="A65" s="46"/>
      <c r="B65" s="48"/>
      <c r="C65" s="27" t="s">
        <v>47</v>
      </c>
      <c r="D65" s="18">
        <v>7.72</v>
      </c>
      <c r="E65" s="18">
        <v>0.72199999999999998</v>
      </c>
      <c r="F65" s="18">
        <v>3.8319999999999999</v>
      </c>
      <c r="G65" s="18">
        <f t="shared" si="3"/>
        <v>4.0913333333333339</v>
      </c>
      <c r="H65" s="18">
        <v>0.19</v>
      </c>
      <c r="I65" s="18" t="s">
        <v>7</v>
      </c>
      <c r="J65" s="18">
        <v>0.22</v>
      </c>
      <c r="K65" s="18" t="s">
        <v>7</v>
      </c>
      <c r="L65" s="18">
        <v>0.2</v>
      </c>
      <c r="M65" s="18" t="s">
        <v>7</v>
      </c>
      <c r="N65" s="18">
        <v>0.24</v>
      </c>
      <c r="O65" s="18" t="s">
        <v>7</v>
      </c>
      <c r="P65" s="18">
        <v>0.26</v>
      </c>
      <c r="Q65" s="18" t="s">
        <v>7</v>
      </c>
      <c r="R65" s="18">
        <v>0.28000000000000003</v>
      </c>
      <c r="S65" s="27" t="s">
        <v>7</v>
      </c>
      <c r="T65" s="1"/>
      <c r="U65" s="1"/>
      <c r="V65" s="1"/>
      <c r="W65" s="1"/>
      <c r="X65" s="16"/>
      <c r="Y65" s="16"/>
      <c r="Z65" s="16"/>
      <c r="AA65" s="16"/>
      <c r="AB65" s="16"/>
      <c r="AC65" s="16"/>
      <c r="AD65" s="16"/>
      <c r="AE65" s="16"/>
      <c r="AF65" s="16"/>
      <c r="AG65" s="16"/>
    </row>
    <row r="66" spans="1:33" x14ac:dyDescent="0.25">
      <c r="A66" s="46"/>
      <c r="B66" s="48"/>
      <c r="C66" s="27" t="s">
        <v>112</v>
      </c>
      <c r="D66" s="24">
        <v>11</v>
      </c>
      <c r="E66" s="24">
        <v>7</v>
      </c>
      <c r="F66" s="24">
        <v>71</v>
      </c>
      <c r="G66" s="24">
        <f t="shared" si="3"/>
        <v>29.666666666666668</v>
      </c>
      <c r="H66" s="36">
        <v>7</v>
      </c>
      <c r="I66" s="18" t="s">
        <v>7</v>
      </c>
      <c r="J66" s="27">
        <v>10</v>
      </c>
      <c r="K66" s="27" t="s">
        <v>7</v>
      </c>
      <c r="L66" s="27">
        <v>9</v>
      </c>
      <c r="M66" s="27" t="s">
        <v>7</v>
      </c>
      <c r="N66" s="27">
        <v>11</v>
      </c>
      <c r="O66" s="27" t="s">
        <v>7</v>
      </c>
      <c r="P66" s="27">
        <v>12</v>
      </c>
      <c r="Q66" s="27" t="s">
        <v>7</v>
      </c>
      <c r="R66" s="27">
        <v>13</v>
      </c>
      <c r="S66" s="27" t="s">
        <v>7</v>
      </c>
      <c r="T66" s="1"/>
      <c r="U66" s="1"/>
      <c r="V66" s="1"/>
      <c r="W66" s="1"/>
      <c r="X66" s="16"/>
      <c r="Y66" s="16"/>
      <c r="Z66" s="16"/>
      <c r="AA66" s="16"/>
      <c r="AB66" s="16"/>
      <c r="AC66" s="16"/>
      <c r="AD66" s="16"/>
      <c r="AE66" s="16"/>
      <c r="AF66" s="16"/>
      <c r="AG66" s="16"/>
    </row>
    <row r="67" spans="1:33" x14ac:dyDescent="0.25">
      <c r="A67" s="46" t="s">
        <v>50</v>
      </c>
      <c r="B67" s="48" t="s">
        <v>19</v>
      </c>
      <c r="C67" s="27" t="s">
        <v>45</v>
      </c>
      <c r="D67" s="18" t="s">
        <v>7</v>
      </c>
      <c r="E67" s="18" t="s">
        <v>7</v>
      </c>
      <c r="F67" s="18" t="s">
        <v>7</v>
      </c>
      <c r="G67" s="18" t="s">
        <v>7</v>
      </c>
      <c r="H67" s="37" t="s">
        <v>7</v>
      </c>
      <c r="I67" s="18" t="s">
        <v>7</v>
      </c>
      <c r="J67" s="37" t="s">
        <v>7</v>
      </c>
      <c r="K67" s="27" t="s">
        <v>7</v>
      </c>
      <c r="L67" s="37" t="s">
        <v>7</v>
      </c>
      <c r="M67" s="27" t="s">
        <v>7</v>
      </c>
      <c r="N67" s="37" t="s">
        <v>7</v>
      </c>
      <c r="O67" s="27" t="s">
        <v>7</v>
      </c>
      <c r="P67" s="37" t="s">
        <v>7</v>
      </c>
      <c r="Q67" s="27" t="s">
        <v>7</v>
      </c>
      <c r="R67" s="37" t="s">
        <v>7</v>
      </c>
      <c r="S67" s="27" t="s">
        <v>7</v>
      </c>
      <c r="T67" s="1"/>
      <c r="U67" s="1"/>
      <c r="V67" s="1"/>
      <c r="W67" s="1"/>
      <c r="X67" s="16"/>
      <c r="Y67" s="16"/>
      <c r="Z67" s="16"/>
      <c r="AA67" s="16"/>
      <c r="AB67" s="16"/>
      <c r="AC67" s="16"/>
      <c r="AD67" s="16"/>
      <c r="AE67" s="16"/>
      <c r="AF67" s="16"/>
      <c r="AG67" s="16"/>
    </row>
    <row r="68" spans="1:33" x14ac:dyDescent="0.25">
      <c r="A68" s="46"/>
      <c r="B68" s="48"/>
      <c r="C68" s="27" t="s">
        <v>46</v>
      </c>
      <c r="D68" s="18">
        <v>0.4</v>
      </c>
      <c r="E68" s="18">
        <v>0.25</v>
      </c>
      <c r="F68" s="18">
        <v>0.4</v>
      </c>
      <c r="G68" s="18">
        <f t="shared" ref="G68:G70" si="4">(D68+E68+F68)/3</f>
        <v>0.35000000000000003</v>
      </c>
      <c r="H68" s="37" t="s">
        <v>7</v>
      </c>
      <c r="I68" s="18" t="s">
        <v>7</v>
      </c>
      <c r="J68" s="37" t="s">
        <v>7</v>
      </c>
      <c r="K68" s="18" t="s">
        <v>7</v>
      </c>
      <c r="L68" s="37" t="s">
        <v>7</v>
      </c>
      <c r="M68" s="18" t="s">
        <v>7</v>
      </c>
      <c r="N68" s="37" t="s">
        <v>7</v>
      </c>
      <c r="O68" s="18" t="s">
        <v>7</v>
      </c>
      <c r="P68" s="37" t="s">
        <v>7</v>
      </c>
      <c r="Q68" s="18" t="s">
        <v>7</v>
      </c>
      <c r="R68" s="37" t="s">
        <v>7</v>
      </c>
      <c r="S68" s="27" t="s">
        <v>7</v>
      </c>
      <c r="T68" s="1"/>
      <c r="U68" s="1"/>
      <c r="V68" s="1"/>
      <c r="W68" s="1"/>
      <c r="X68" s="16"/>
      <c r="Y68" s="16"/>
      <c r="Z68" s="16"/>
      <c r="AA68" s="16"/>
      <c r="AB68" s="16"/>
      <c r="AC68" s="16"/>
      <c r="AD68" s="16"/>
      <c r="AE68" s="16"/>
      <c r="AF68" s="16"/>
      <c r="AG68" s="16"/>
    </row>
    <row r="69" spans="1:33" x14ac:dyDescent="0.25">
      <c r="A69" s="46"/>
      <c r="B69" s="48"/>
      <c r="C69" s="27" t="s">
        <v>47</v>
      </c>
      <c r="D69" s="18">
        <v>7.0650000000000004</v>
      </c>
      <c r="E69" s="18">
        <v>1.6679999999999999</v>
      </c>
      <c r="F69" s="18">
        <v>0.91100000000000003</v>
      </c>
      <c r="G69" s="18">
        <f t="shared" si="4"/>
        <v>3.2146666666666666</v>
      </c>
      <c r="H69" s="18">
        <v>1.1100000000000001</v>
      </c>
      <c r="I69" s="18" t="s">
        <v>7</v>
      </c>
      <c r="J69" s="18">
        <v>6.54</v>
      </c>
      <c r="K69" s="18" t="s">
        <v>7</v>
      </c>
      <c r="L69" s="18">
        <v>6.52</v>
      </c>
      <c r="M69" s="18" t="s">
        <v>7</v>
      </c>
      <c r="N69" s="18">
        <v>6.4399999999999995</v>
      </c>
      <c r="O69" s="18" t="s">
        <v>7</v>
      </c>
      <c r="P69" s="18">
        <v>6.44</v>
      </c>
      <c r="Q69" s="18" t="s">
        <v>7</v>
      </c>
      <c r="R69" s="18">
        <v>6.3999999999999995</v>
      </c>
      <c r="S69" s="27" t="s">
        <v>7</v>
      </c>
      <c r="T69" s="1"/>
      <c r="U69" s="1"/>
      <c r="V69" s="1"/>
      <c r="W69" s="1"/>
      <c r="X69" s="16"/>
      <c r="Y69" s="16"/>
      <c r="Z69" s="16"/>
      <c r="AA69" s="16"/>
      <c r="AB69" s="16"/>
      <c r="AC69" s="16"/>
      <c r="AD69" s="16"/>
      <c r="AE69" s="16"/>
      <c r="AF69" s="16"/>
      <c r="AG69" s="16"/>
    </row>
    <row r="70" spans="1:33" x14ac:dyDescent="0.25">
      <c r="A70" s="46"/>
      <c r="B70" s="48"/>
      <c r="C70" s="27" t="s">
        <v>112</v>
      </c>
      <c r="D70" s="24">
        <v>0</v>
      </c>
      <c r="E70" s="24">
        <v>10</v>
      </c>
      <c r="F70" s="24">
        <v>269</v>
      </c>
      <c r="G70" s="24">
        <f t="shared" si="4"/>
        <v>93</v>
      </c>
      <c r="H70" s="36">
        <v>41</v>
      </c>
      <c r="I70" s="18" t="s">
        <v>7</v>
      </c>
      <c r="J70" s="27">
        <v>306</v>
      </c>
      <c r="K70" s="27" t="s">
        <v>7</v>
      </c>
      <c r="L70" s="27">
        <v>306</v>
      </c>
      <c r="M70" s="27" t="s">
        <v>7</v>
      </c>
      <c r="N70" s="27">
        <v>307</v>
      </c>
      <c r="O70" s="27" t="s">
        <v>7</v>
      </c>
      <c r="P70" s="27">
        <v>307</v>
      </c>
      <c r="Q70" s="27" t="s">
        <v>7</v>
      </c>
      <c r="R70" s="27">
        <v>307</v>
      </c>
      <c r="S70" s="27" t="s">
        <v>7</v>
      </c>
      <c r="T70" s="1"/>
      <c r="U70" s="1"/>
      <c r="V70" s="1"/>
      <c r="W70" s="1"/>
      <c r="X70" s="16"/>
      <c r="Y70" s="16"/>
      <c r="Z70" s="16"/>
      <c r="AA70" s="16"/>
      <c r="AB70" s="16"/>
      <c r="AC70" s="16"/>
      <c r="AD70" s="16"/>
      <c r="AE70" s="16"/>
      <c r="AF70" s="16"/>
      <c r="AG70" s="16"/>
    </row>
    <row r="71" spans="1:33" x14ac:dyDescent="0.25">
      <c r="A71" s="46" t="s">
        <v>51</v>
      </c>
      <c r="B71" s="48" t="s">
        <v>52</v>
      </c>
      <c r="C71" s="27" t="s">
        <v>45</v>
      </c>
      <c r="D71" s="18" t="s">
        <v>7</v>
      </c>
      <c r="E71" s="18" t="s">
        <v>7</v>
      </c>
      <c r="F71" s="18" t="s">
        <v>7</v>
      </c>
      <c r="G71" s="18" t="s">
        <v>7</v>
      </c>
      <c r="H71" s="37" t="s">
        <v>7</v>
      </c>
      <c r="I71" s="18" t="s">
        <v>7</v>
      </c>
      <c r="J71" s="37" t="s">
        <v>7</v>
      </c>
      <c r="K71" s="27" t="s">
        <v>7</v>
      </c>
      <c r="L71" s="37" t="s">
        <v>7</v>
      </c>
      <c r="M71" s="27" t="s">
        <v>7</v>
      </c>
      <c r="N71" s="37" t="s">
        <v>7</v>
      </c>
      <c r="O71" s="27" t="s">
        <v>7</v>
      </c>
      <c r="P71" s="37" t="s">
        <v>7</v>
      </c>
      <c r="Q71" s="27" t="s">
        <v>7</v>
      </c>
      <c r="R71" s="37" t="s">
        <v>7</v>
      </c>
      <c r="S71" s="27" t="s">
        <v>7</v>
      </c>
      <c r="T71" s="1"/>
      <c r="U71" s="1"/>
      <c r="V71" s="1"/>
      <c r="W71" s="1"/>
      <c r="X71" s="16"/>
      <c r="Y71" s="16"/>
      <c r="Z71" s="16"/>
      <c r="AA71" s="16"/>
      <c r="AB71" s="16"/>
      <c r="AC71" s="16"/>
      <c r="AD71" s="16"/>
      <c r="AE71" s="16"/>
      <c r="AF71" s="16"/>
      <c r="AG71" s="16"/>
    </row>
    <row r="72" spans="1:33" x14ac:dyDescent="0.25">
      <c r="A72" s="46"/>
      <c r="B72" s="48"/>
      <c r="C72" s="27" t="s">
        <v>46</v>
      </c>
      <c r="D72" s="18">
        <f>D80+D84</f>
        <v>1.6</v>
      </c>
      <c r="E72" s="18">
        <f>E84</f>
        <v>0.25</v>
      </c>
      <c r="F72" s="18">
        <f>F84</f>
        <v>0.4</v>
      </c>
      <c r="G72" s="18">
        <f t="shared" ref="G72:G74" si="5">(D72+E72+F72)/3</f>
        <v>0.75</v>
      </c>
      <c r="H72" s="37" t="s">
        <v>7</v>
      </c>
      <c r="I72" s="18" t="s">
        <v>7</v>
      </c>
      <c r="J72" s="37" t="s">
        <v>7</v>
      </c>
      <c r="K72" s="18" t="s">
        <v>7</v>
      </c>
      <c r="L72" s="37" t="s">
        <v>7</v>
      </c>
      <c r="M72" s="18" t="s">
        <v>7</v>
      </c>
      <c r="N72" s="37" t="s">
        <v>7</v>
      </c>
      <c r="O72" s="18" t="s">
        <v>7</v>
      </c>
      <c r="P72" s="37" t="s">
        <v>7</v>
      </c>
      <c r="Q72" s="18" t="s">
        <v>7</v>
      </c>
      <c r="R72" s="37" t="s">
        <v>7</v>
      </c>
      <c r="S72" s="27" t="s">
        <v>7</v>
      </c>
      <c r="T72" s="1"/>
      <c r="U72" s="1"/>
      <c r="V72" s="1"/>
      <c r="W72" s="1"/>
      <c r="X72" s="16"/>
      <c r="Y72" s="16"/>
      <c r="Z72" s="16"/>
      <c r="AA72" s="16"/>
      <c r="AB72" s="16"/>
      <c r="AC72" s="16"/>
      <c r="AD72" s="16"/>
      <c r="AE72" s="16"/>
      <c r="AF72" s="16"/>
      <c r="AG72" s="16"/>
    </row>
    <row r="73" spans="1:33" x14ac:dyDescent="0.25">
      <c r="A73" s="46"/>
      <c r="B73" s="48"/>
      <c r="C73" s="27" t="s">
        <v>47</v>
      </c>
      <c r="D73" s="18">
        <f>D77+D81+D85</f>
        <v>25.694000000000003</v>
      </c>
      <c r="E73" s="18">
        <f>E77+E81+E85</f>
        <v>10.28</v>
      </c>
      <c r="F73" s="18">
        <f>F77+F81+F85</f>
        <v>6.9870000000000001</v>
      </c>
      <c r="G73" s="18">
        <f t="shared" si="5"/>
        <v>14.320333333333336</v>
      </c>
      <c r="H73" s="18">
        <v>1.6</v>
      </c>
      <c r="I73" s="18" t="s">
        <v>7</v>
      </c>
      <c r="J73" s="18">
        <v>7</v>
      </c>
      <c r="K73" s="18" t="s">
        <v>7</v>
      </c>
      <c r="L73" s="18">
        <v>7</v>
      </c>
      <c r="M73" s="18" t="s">
        <v>7</v>
      </c>
      <c r="N73" s="18">
        <v>7</v>
      </c>
      <c r="O73" s="18" t="s">
        <v>7</v>
      </c>
      <c r="P73" s="18">
        <v>7</v>
      </c>
      <c r="Q73" s="18" t="s">
        <v>7</v>
      </c>
      <c r="R73" s="18">
        <v>7</v>
      </c>
      <c r="S73" s="27" t="s">
        <v>7</v>
      </c>
      <c r="T73" s="1"/>
      <c r="U73" s="1"/>
      <c r="V73" s="1"/>
      <c r="W73" s="1"/>
      <c r="X73" s="16"/>
      <c r="Y73" s="16"/>
      <c r="Z73" s="16"/>
      <c r="AA73" s="16"/>
      <c r="AB73" s="16"/>
      <c r="AC73" s="16"/>
      <c r="AD73" s="16"/>
      <c r="AE73" s="16"/>
      <c r="AF73" s="16"/>
      <c r="AG73" s="16"/>
    </row>
    <row r="74" spans="1:33" x14ac:dyDescent="0.25">
      <c r="A74" s="46"/>
      <c r="B74" s="48"/>
      <c r="C74" s="27" t="s">
        <v>112</v>
      </c>
      <c r="D74" s="24">
        <f>D78+D82</f>
        <v>14</v>
      </c>
      <c r="E74" s="24">
        <f>E78+E82+E86</f>
        <v>22</v>
      </c>
      <c r="F74" s="24">
        <f>F78+F82+F86</f>
        <v>351</v>
      </c>
      <c r="G74" s="24">
        <f t="shared" si="5"/>
        <v>129</v>
      </c>
      <c r="H74" s="36">
        <v>59</v>
      </c>
      <c r="I74" s="18" t="s">
        <v>7</v>
      </c>
      <c r="J74" s="27">
        <v>327</v>
      </c>
      <c r="K74" s="27" t="s">
        <v>7</v>
      </c>
      <c r="L74" s="27">
        <v>328</v>
      </c>
      <c r="M74" s="27" t="s">
        <v>7</v>
      </c>
      <c r="N74" s="27">
        <v>333</v>
      </c>
      <c r="O74" s="27" t="s">
        <v>7</v>
      </c>
      <c r="P74" s="27">
        <v>333</v>
      </c>
      <c r="Q74" s="27" t="s">
        <v>7</v>
      </c>
      <c r="R74" s="27">
        <v>335</v>
      </c>
      <c r="S74" s="27" t="s">
        <v>7</v>
      </c>
      <c r="T74" s="1"/>
      <c r="U74" s="1"/>
      <c r="V74" s="1"/>
      <c r="W74" s="1"/>
      <c r="X74" s="16"/>
      <c r="Y74" s="16"/>
      <c r="Z74" s="16"/>
      <c r="AA74" s="16"/>
      <c r="AB74" s="16"/>
      <c r="AC74" s="16"/>
      <c r="AD74" s="16"/>
      <c r="AE74" s="16"/>
      <c r="AF74" s="16"/>
      <c r="AG74" s="16"/>
    </row>
    <row r="75" spans="1:33" x14ac:dyDescent="0.25">
      <c r="A75" s="46" t="s">
        <v>53</v>
      </c>
      <c r="B75" s="48" t="s">
        <v>15</v>
      </c>
      <c r="C75" s="27" t="s">
        <v>45</v>
      </c>
      <c r="D75" s="18" t="s">
        <v>7</v>
      </c>
      <c r="E75" s="18" t="s">
        <v>7</v>
      </c>
      <c r="F75" s="18" t="s">
        <v>7</v>
      </c>
      <c r="G75" s="18" t="s">
        <v>7</v>
      </c>
      <c r="H75" s="37" t="s">
        <v>7</v>
      </c>
      <c r="I75" s="18" t="s">
        <v>7</v>
      </c>
      <c r="J75" s="37" t="s">
        <v>7</v>
      </c>
      <c r="K75" s="27" t="s">
        <v>7</v>
      </c>
      <c r="L75" s="37" t="s">
        <v>7</v>
      </c>
      <c r="M75" s="27" t="s">
        <v>7</v>
      </c>
      <c r="N75" s="37" t="s">
        <v>7</v>
      </c>
      <c r="O75" s="27" t="s">
        <v>7</v>
      </c>
      <c r="P75" s="37" t="s">
        <v>7</v>
      </c>
      <c r="Q75" s="27" t="s">
        <v>7</v>
      </c>
      <c r="R75" s="37" t="s">
        <v>7</v>
      </c>
      <c r="S75" s="27" t="s">
        <v>7</v>
      </c>
      <c r="T75" s="1"/>
      <c r="U75" s="1"/>
      <c r="V75" s="1"/>
      <c r="W75" s="1"/>
      <c r="X75" s="16"/>
      <c r="Y75" s="16"/>
      <c r="Z75" s="16"/>
      <c r="AA75" s="16"/>
      <c r="AB75" s="16"/>
      <c r="AC75" s="16"/>
      <c r="AD75" s="16"/>
      <c r="AE75" s="16"/>
      <c r="AF75" s="16"/>
      <c r="AG75" s="16"/>
    </row>
    <row r="76" spans="1:33" x14ac:dyDescent="0.25">
      <c r="A76" s="46"/>
      <c r="B76" s="48"/>
      <c r="C76" s="27" t="s">
        <v>46</v>
      </c>
      <c r="D76" s="18" t="s">
        <v>7</v>
      </c>
      <c r="E76" s="18" t="s">
        <v>7</v>
      </c>
      <c r="F76" s="18" t="s">
        <v>7</v>
      </c>
      <c r="G76" s="18" t="s">
        <v>7</v>
      </c>
      <c r="H76" s="37" t="s">
        <v>7</v>
      </c>
      <c r="I76" s="18" t="s">
        <v>7</v>
      </c>
      <c r="J76" s="37" t="s">
        <v>7</v>
      </c>
      <c r="K76" s="18" t="s">
        <v>7</v>
      </c>
      <c r="L76" s="37" t="s">
        <v>7</v>
      </c>
      <c r="M76" s="18" t="s">
        <v>7</v>
      </c>
      <c r="N76" s="37" t="s">
        <v>7</v>
      </c>
      <c r="O76" s="18" t="s">
        <v>7</v>
      </c>
      <c r="P76" s="37" t="s">
        <v>7</v>
      </c>
      <c r="Q76" s="18" t="s">
        <v>7</v>
      </c>
      <c r="R76" s="37" t="s">
        <v>7</v>
      </c>
      <c r="S76" s="27" t="s">
        <v>7</v>
      </c>
      <c r="T76" s="1"/>
      <c r="U76" s="1"/>
      <c r="V76" s="1"/>
      <c r="W76" s="1"/>
      <c r="X76" s="16"/>
      <c r="Y76" s="16"/>
      <c r="Z76" s="16"/>
      <c r="AA76" s="16"/>
      <c r="AB76" s="16"/>
      <c r="AC76" s="16"/>
      <c r="AD76" s="16"/>
      <c r="AE76" s="16"/>
      <c r="AF76" s="16"/>
      <c r="AG76" s="16"/>
    </row>
    <row r="77" spans="1:33" x14ac:dyDescent="0.25">
      <c r="A77" s="46"/>
      <c r="B77" s="48"/>
      <c r="C77" s="27" t="s">
        <v>47</v>
      </c>
      <c r="D77" s="18">
        <v>10.909000000000001</v>
      </c>
      <c r="E77" s="18">
        <v>7.89</v>
      </c>
      <c r="F77" s="18">
        <v>2.2440000000000002</v>
      </c>
      <c r="G77" s="18">
        <f t="shared" ref="G77:G80" si="6">(D77+E77+F77)/3</f>
        <v>7.0143333333333331</v>
      </c>
      <c r="H77" s="18">
        <v>0.3</v>
      </c>
      <c r="I77" s="18" t="s">
        <v>7</v>
      </c>
      <c r="J77" s="18">
        <v>0.24</v>
      </c>
      <c r="K77" s="18" t="s">
        <v>7</v>
      </c>
      <c r="L77" s="18">
        <v>0.28000000000000003</v>
      </c>
      <c r="M77" s="18" t="s">
        <v>7</v>
      </c>
      <c r="N77" s="18">
        <v>0.32</v>
      </c>
      <c r="O77" s="18" t="s">
        <v>7</v>
      </c>
      <c r="P77" s="18">
        <v>0.3</v>
      </c>
      <c r="Q77" s="18" t="s">
        <v>7</v>
      </c>
      <c r="R77" s="18">
        <v>0.32</v>
      </c>
      <c r="S77" s="27" t="s">
        <v>7</v>
      </c>
      <c r="T77" s="1"/>
      <c r="U77" s="1"/>
      <c r="V77" s="1"/>
      <c r="W77" s="1"/>
      <c r="X77" s="16"/>
      <c r="Y77" s="16"/>
      <c r="Z77" s="16"/>
      <c r="AA77" s="16"/>
      <c r="AB77" s="16"/>
      <c r="AC77" s="16"/>
      <c r="AD77" s="16"/>
      <c r="AE77" s="16"/>
      <c r="AF77" s="16"/>
      <c r="AG77" s="16"/>
    </row>
    <row r="78" spans="1:33" x14ac:dyDescent="0.25">
      <c r="A78" s="46"/>
      <c r="B78" s="48"/>
      <c r="C78" s="27" t="s">
        <v>112</v>
      </c>
      <c r="D78" s="24">
        <v>3</v>
      </c>
      <c r="E78" s="24">
        <v>5</v>
      </c>
      <c r="F78" s="24">
        <v>11</v>
      </c>
      <c r="G78" s="24">
        <f t="shared" si="6"/>
        <v>6.333333333333333</v>
      </c>
      <c r="H78" s="36">
        <v>11</v>
      </c>
      <c r="I78" s="27" t="s">
        <v>7</v>
      </c>
      <c r="J78" s="27">
        <v>11</v>
      </c>
      <c r="K78" s="27" t="s">
        <v>7</v>
      </c>
      <c r="L78" s="27">
        <v>13</v>
      </c>
      <c r="M78" s="27" t="s">
        <v>7</v>
      </c>
      <c r="N78" s="27">
        <v>15</v>
      </c>
      <c r="O78" s="27" t="s">
        <v>7</v>
      </c>
      <c r="P78" s="27">
        <v>14</v>
      </c>
      <c r="Q78" s="27" t="s">
        <v>7</v>
      </c>
      <c r="R78" s="27">
        <v>15</v>
      </c>
      <c r="S78" s="27" t="s">
        <v>7</v>
      </c>
      <c r="T78" s="1"/>
      <c r="U78" s="1"/>
      <c r="V78" s="1"/>
      <c r="W78" s="1"/>
      <c r="X78" s="16"/>
      <c r="Y78" s="16"/>
      <c r="Z78" s="16"/>
      <c r="AA78" s="16"/>
      <c r="AB78" s="16"/>
      <c r="AC78" s="16"/>
      <c r="AD78" s="16"/>
      <c r="AE78" s="16"/>
      <c r="AF78" s="16"/>
      <c r="AG78" s="16"/>
    </row>
    <row r="79" spans="1:33" x14ac:dyDescent="0.25">
      <c r="A79" s="46" t="s">
        <v>54</v>
      </c>
      <c r="B79" s="48" t="s">
        <v>17</v>
      </c>
      <c r="C79" s="27" t="s">
        <v>45</v>
      </c>
      <c r="D79" s="18" t="s">
        <v>7</v>
      </c>
      <c r="E79" s="18" t="s">
        <v>7</v>
      </c>
      <c r="F79" s="18" t="s">
        <v>7</v>
      </c>
      <c r="G79" s="18" t="s">
        <v>7</v>
      </c>
      <c r="H79" s="37" t="s">
        <v>7</v>
      </c>
      <c r="I79" s="27" t="s">
        <v>7</v>
      </c>
      <c r="J79" s="37" t="s">
        <v>7</v>
      </c>
      <c r="K79" s="27" t="s">
        <v>7</v>
      </c>
      <c r="L79" s="37" t="s">
        <v>7</v>
      </c>
      <c r="M79" s="27" t="s">
        <v>7</v>
      </c>
      <c r="N79" s="37" t="s">
        <v>7</v>
      </c>
      <c r="O79" s="27" t="s">
        <v>7</v>
      </c>
      <c r="P79" s="37" t="s">
        <v>7</v>
      </c>
      <c r="Q79" s="27" t="s">
        <v>7</v>
      </c>
      <c r="R79" s="37" t="s">
        <v>7</v>
      </c>
      <c r="S79" s="27" t="s">
        <v>7</v>
      </c>
      <c r="T79" s="1"/>
      <c r="U79" s="1"/>
      <c r="V79" s="1"/>
      <c r="W79" s="1"/>
      <c r="X79" s="16"/>
      <c r="Y79" s="16"/>
      <c r="Z79" s="16"/>
      <c r="AA79" s="16"/>
      <c r="AB79" s="16"/>
      <c r="AC79" s="16"/>
      <c r="AD79" s="16"/>
      <c r="AE79" s="16"/>
      <c r="AF79" s="16"/>
      <c r="AG79" s="16"/>
    </row>
    <row r="80" spans="1:33" x14ac:dyDescent="0.25">
      <c r="A80" s="46"/>
      <c r="B80" s="48"/>
      <c r="C80" s="27" t="s">
        <v>46</v>
      </c>
      <c r="D80" s="18">
        <v>1.2</v>
      </c>
      <c r="E80" s="18">
        <v>0</v>
      </c>
      <c r="F80" s="18">
        <v>0</v>
      </c>
      <c r="G80" s="18">
        <f t="shared" si="6"/>
        <v>0.39999999999999997</v>
      </c>
      <c r="H80" s="37" t="s">
        <v>7</v>
      </c>
      <c r="I80" s="18" t="s">
        <v>7</v>
      </c>
      <c r="J80" s="37" t="s">
        <v>7</v>
      </c>
      <c r="K80" s="18" t="s">
        <v>7</v>
      </c>
      <c r="L80" s="37" t="s">
        <v>7</v>
      </c>
      <c r="M80" s="18" t="s">
        <v>7</v>
      </c>
      <c r="N80" s="37" t="s">
        <v>7</v>
      </c>
      <c r="O80" s="18" t="s">
        <v>7</v>
      </c>
      <c r="P80" s="37" t="s">
        <v>7</v>
      </c>
      <c r="Q80" s="18" t="s">
        <v>7</v>
      </c>
      <c r="R80" s="37" t="s">
        <v>7</v>
      </c>
      <c r="S80" s="27" t="s">
        <v>7</v>
      </c>
      <c r="T80" s="1"/>
      <c r="U80" s="1"/>
      <c r="V80" s="1"/>
      <c r="W80" s="1"/>
      <c r="X80" s="16"/>
      <c r="Y80" s="16"/>
      <c r="Z80" s="16"/>
      <c r="AA80" s="16"/>
      <c r="AB80" s="16"/>
      <c r="AC80" s="16"/>
      <c r="AD80" s="16"/>
      <c r="AE80" s="16"/>
      <c r="AF80" s="16"/>
      <c r="AG80" s="16"/>
    </row>
    <row r="81" spans="1:33" x14ac:dyDescent="0.25">
      <c r="A81" s="46"/>
      <c r="B81" s="48"/>
      <c r="C81" s="27" t="s">
        <v>47</v>
      </c>
      <c r="D81" s="18">
        <v>7.72</v>
      </c>
      <c r="E81" s="18">
        <v>0.72199999999999998</v>
      </c>
      <c r="F81" s="18">
        <v>3.8319999999999999</v>
      </c>
      <c r="G81" s="18">
        <f t="shared" ref="G81:G82" si="7">(D81+E81+F81)/3</f>
        <v>4.0913333333333339</v>
      </c>
      <c r="H81" s="18">
        <v>0.19</v>
      </c>
      <c r="I81" s="18" t="s">
        <v>7</v>
      </c>
      <c r="J81" s="18">
        <v>0.22</v>
      </c>
      <c r="K81" s="18" t="s">
        <v>7</v>
      </c>
      <c r="L81" s="18">
        <v>0.2</v>
      </c>
      <c r="M81" s="18" t="s">
        <v>7</v>
      </c>
      <c r="N81" s="18">
        <v>0.24</v>
      </c>
      <c r="O81" s="18" t="s">
        <v>7</v>
      </c>
      <c r="P81" s="18">
        <v>0.26</v>
      </c>
      <c r="Q81" s="18" t="s">
        <v>7</v>
      </c>
      <c r="R81" s="18">
        <v>0.28000000000000003</v>
      </c>
      <c r="S81" s="27" t="s">
        <v>7</v>
      </c>
      <c r="T81" s="1"/>
      <c r="U81" s="1"/>
      <c r="V81" s="1"/>
      <c r="W81" s="1"/>
      <c r="X81" s="16"/>
      <c r="Y81" s="16"/>
      <c r="Z81" s="16"/>
      <c r="AA81" s="16"/>
      <c r="AB81" s="16"/>
      <c r="AC81" s="16"/>
      <c r="AD81" s="16"/>
      <c r="AE81" s="16"/>
      <c r="AF81" s="16"/>
      <c r="AG81" s="16"/>
    </row>
    <row r="82" spans="1:33" x14ac:dyDescent="0.25">
      <c r="A82" s="46"/>
      <c r="B82" s="48"/>
      <c r="C82" s="27" t="s">
        <v>112</v>
      </c>
      <c r="D82" s="24">
        <v>11</v>
      </c>
      <c r="E82" s="24">
        <v>7</v>
      </c>
      <c r="F82" s="24">
        <v>71</v>
      </c>
      <c r="G82" s="24">
        <f t="shared" si="7"/>
        <v>29.666666666666668</v>
      </c>
      <c r="H82" s="36">
        <v>7</v>
      </c>
      <c r="I82" s="27" t="s">
        <v>7</v>
      </c>
      <c r="J82" s="27">
        <v>10</v>
      </c>
      <c r="K82" s="27" t="s">
        <v>7</v>
      </c>
      <c r="L82" s="27">
        <v>9</v>
      </c>
      <c r="M82" s="27" t="s">
        <v>7</v>
      </c>
      <c r="N82" s="27">
        <v>11</v>
      </c>
      <c r="O82" s="27" t="s">
        <v>7</v>
      </c>
      <c r="P82" s="27">
        <v>12</v>
      </c>
      <c r="Q82" s="27" t="s">
        <v>7</v>
      </c>
      <c r="R82" s="27">
        <v>13</v>
      </c>
      <c r="S82" s="27" t="s">
        <v>7</v>
      </c>
      <c r="T82" s="1"/>
      <c r="U82" s="1"/>
      <c r="V82" s="1"/>
      <c r="W82" s="1"/>
      <c r="X82" s="16"/>
      <c r="Y82" s="16"/>
      <c r="Z82" s="16"/>
      <c r="AA82" s="16"/>
      <c r="AB82" s="16"/>
      <c r="AC82" s="16"/>
      <c r="AD82" s="16"/>
      <c r="AE82" s="16"/>
      <c r="AF82" s="16"/>
      <c r="AG82" s="16"/>
    </row>
    <row r="83" spans="1:33" x14ac:dyDescent="0.25">
      <c r="A83" s="46" t="s">
        <v>55</v>
      </c>
      <c r="B83" s="48" t="s">
        <v>19</v>
      </c>
      <c r="C83" s="27" t="s">
        <v>45</v>
      </c>
      <c r="D83" s="18" t="s">
        <v>7</v>
      </c>
      <c r="E83" s="18" t="s">
        <v>7</v>
      </c>
      <c r="F83" s="18" t="s">
        <v>7</v>
      </c>
      <c r="G83" s="18" t="s">
        <v>7</v>
      </c>
      <c r="H83" s="37" t="s">
        <v>7</v>
      </c>
      <c r="I83" s="27" t="s">
        <v>7</v>
      </c>
      <c r="J83" s="37" t="s">
        <v>7</v>
      </c>
      <c r="K83" s="27" t="s">
        <v>7</v>
      </c>
      <c r="L83" s="37" t="s">
        <v>7</v>
      </c>
      <c r="M83" s="27" t="s">
        <v>7</v>
      </c>
      <c r="N83" s="37" t="s">
        <v>7</v>
      </c>
      <c r="O83" s="27" t="s">
        <v>7</v>
      </c>
      <c r="P83" s="37" t="s">
        <v>7</v>
      </c>
      <c r="Q83" s="27" t="s">
        <v>7</v>
      </c>
      <c r="R83" s="37" t="s">
        <v>7</v>
      </c>
      <c r="S83" s="27" t="s">
        <v>7</v>
      </c>
      <c r="T83" s="1"/>
      <c r="U83" s="1"/>
      <c r="V83" s="1"/>
      <c r="W83" s="1"/>
      <c r="X83" s="16"/>
      <c r="Y83" s="16"/>
      <c r="Z83" s="16"/>
      <c r="AA83" s="16"/>
      <c r="AB83" s="16"/>
      <c r="AC83" s="16"/>
      <c r="AD83" s="16"/>
      <c r="AE83" s="16"/>
      <c r="AF83" s="16"/>
      <c r="AG83" s="16"/>
    </row>
    <row r="84" spans="1:33" x14ac:dyDescent="0.25">
      <c r="A84" s="46"/>
      <c r="B84" s="48"/>
      <c r="C84" s="27" t="s">
        <v>46</v>
      </c>
      <c r="D84" s="18">
        <v>0.4</v>
      </c>
      <c r="E84" s="18">
        <v>0.25</v>
      </c>
      <c r="F84" s="18">
        <v>0.4</v>
      </c>
      <c r="G84" s="18">
        <f t="shared" ref="G84:G86" si="8">(D84+E84+F84)/3</f>
        <v>0.35000000000000003</v>
      </c>
      <c r="H84" s="37" t="s">
        <v>7</v>
      </c>
      <c r="I84" s="18" t="s">
        <v>7</v>
      </c>
      <c r="J84" s="37" t="s">
        <v>7</v>
      </c>
      <c r="K84" s="18" t="s">
        <v>7</v>
      </c>
      <c r="L84" s="37" t="s">
        <v>7</v>
      </c>
      <c r="M84" s="18" t="s">
        <v>7</v>
      </c>
      <c r="N84" s="37" t="s">
        <v>7</v>
      </c>
      <c r="O84" s="18" t="s">
        <v>7</v>
      </c>
      <c r="P84" s="37" t="s">
        <v>7</v>
      </c>
      <c r="Q84" s="18" t="s">
        <v>7</v>
      </c>
      <c r="R84" s="37" t="s">
        <v>7</v>
      </c>
      <c r="S84" s="27" t="s">
        <v>7</v>
      </c>
      <c r="T84" s="1"/>
      <c r="U84" s="1"/>
      <c r="V84" s="1"/>
      <c r="W84" s="1"/>
      <c r="X84" s="16"/>
      <c r="Y84" s="16"/>
      <c r="Z84" s="16"/>
      <c r="AA84" s="16"/>
      <c r="AB84" s="16"/>
      <c r="AC84" s="16"/>
      <c r="AD84" s="16"/>
      <c r="AE84" s="16"/>
      <c r="AF84" s="16"/>
      <c r="AG84" s="16"/>
    </row>
    <row r="85" spans="1:33" x14ac:dyDescent="0.25">
      <c r="A85" s="46"/>
      <c r="B85" s="48"/>
      <c r="C85" s="27" t="s">
        <v>47</v>
      </c>
      <c r="D85" s="18">
        <v>7.0650000000000004</v>
      </c>
      <c r="E85" s="18">
        <v>1.6679999999999999</v>
      </c>
      <c r="F85" s="18">
        <v>0.91100000000000003</v>
      </c>
      <c r="G85" s="18">
        <f t="shared" si="8"/>
        <v>3.2146666666666666</v>
      </c>
      <c r="H85" s="18">
        <v>1.1100000000000001</v>
      </c>
      <c r="I85" s="18" t="s">
        <v>7</v>
      </c>
      <c r="J85" s="18">
        <v>6.54</v>
      </c>
      <c r="K85" s="18" t="s">
        <v>7</v>
      </c>
      <c r="L85" s="18">
        <v>6.52</v>
      </c>
      <c r="M85" s="18" t="s">
        <v>7</v>
      </c>
      <c r="N85" s="18">
        <v>6.4399999999999995</v>
      </c>
      <c r="O85" s="18" t="s">
        <v>7</v>
      </c>
      <c r="P85" s="18">
        <v>6.44</v>
      </c>
      <c r="Q85" s="18" t="s">
        <v>7</v>
      </c>
      <c r="R85" s="18">
        <v>6.3999999999999995</v>
      </c>
      <c r="S85" s="27" t="s">
        <v>7</v>
      </c>
      <c r="T85" s="1"/>
      <c r="U85" s="1"/>
      <c r="V85" s="1"/>
      <c r="W85" s="1"/>
      <c r="X85" s="16"/>
      <c r="Y85" s="16"/>
      <c r="Z85" s="16"/>
      <c r="AA85" s="16"/>
      <c r="AB85" s="16"/>
      <c r="AC85" s="16"/>
      <c r="AD85" s="16"/>
      <c r="AE85" s="16"/>
      <c r="AF85" s="16"/>
      <c r="AG85" s="16"/>
    </row>
    <row r="86" spans="1:33" x14ac:dyDescent="0.25">
      <c r="A86" s="46"/>
      <c r="B86" s="48"/>
      <c r="C86" s="27" t="s">
        <v>112</v>
      </c>
      <c r="D86" s="24">
        <v>0</v>
      </c>
      <c r="E86" s="24">
        <v>10</v>
      </c>
      <c r="F86" s="24">
        <v>269</v>
      </c>
      <c r="G86" s="24">
        <f t="shared" si="8"/>
        <v>93</v>
      </c>
      <c r="H86" s="36">
        <v>41</v>
      </c>
      <c r="I86" s="27" t="s">
        <v>7</v>
      </c>
      <c r="J86" s="27">
        <v>306</v>
      </c>
      <c r="K86" s="27" t="s">
        <v>7</v>
      </c>
      <c r="L86" s="27">
        <v>306</v>
      </c>
      <c r="M86" s="27" t="s">
        <v>7</v>
      </c>
      <c r="N86" s="27">
        <v>307</v>
      </c>
      <c r="O86" s="27" t="s">
        <v>7</v>
      </c>
      <c r="P86" s="27">
        <v>307</v>
      </c>
      <c r="Q86" s="27" t="s">
        <v>7</v>
      </c>
      <c r="R86" s="27">
        <v>307</v>
      </c>
      <c r="S86" s="27" t="s">
        <v>7</v>
      </c>
      <c r="T86" s="1"/>
      <c r="U86" s="1"/>
      <c r="V86" s="1"/>
      <c r="W86" s="1"/>
      <c r="X86" s="16"/>
      <c r="Y86" s="16"/>
      <c r="Z86" s="16"/>
      <c r="AA86" s="16"/>
      <c r="AB86" s="16"/>
      <c r="AC86" s="16"/>
      <c r="AD86" s="16"/>
      <c r="AE86" s="16"/>
      <c r="AF86" s="16"/>
      <c r="AG86" s="16"/>
    </row>
    <row r="87" spans="1:33" ht="38.25" x14ac:dyDescent="0.25">
      <c r="A87" s="26" t="s">
        <v>56</v>
      </c>
      <c r="B87" s="7" t="s">
        <v>57</v>
      </c>
      <c r="C87" s="27" t="s">
        <v>7</v>
      </c>
      <c r="D87" s="27" t="s">
        <v>7</v>
      </c>
      <c r="E87" s="27" t="s">
        <v>7</v>
      </c>
      <c r="F87" s="27" t="s">
        <v>7</v>
      </c>
      <c r="G87" s="27" t="s">
        <v>7</v>
      </c>
      <c r="H87" s="37" t="s">
        <v>7</v>
      </c>
      <c r="I87" s="37" t="s">
        <v>7</v>
      </c>
      <c r="J87" s="37" t="s">
        <v>7</v>
      </c>
      <c r="K87" s="37" t="s">
        <v>7</v>
      </c>
      <c r="L87" s="37" t="s">
        <v>7</v>
      </c>
      <c r="M87" s="37" t="s">
        <v>7</v>
      </c>
      <c r="N87" s="37" t="s">
        <v>7</v>
      </c>
      <c r="O87" s="37" t="s">
        <v>7</v>
      </c>
      <c r="P87" s="37" t="s">
        <v>7</v>
      </c>
      <c r="Q87" s="37" t="s">
        <v>7</v>
      </c>
      <c r="R87" s="37" t="s">
        <v>7</v>
      </c>
      <c r="S87" s="37" t="s">
        <v>7</v>
      </c>
      <c r="T87" s="1"/>
      <c r="U87" s="1"/>
      <c r="V87" s="1"/>
      <c r="W87" s="1"/>
      <c r="X87" s="16"/>
      <c r="Y87" s="16"/>
      <c r="Z87" s="16"/>
      <c r="AA87" s="16"/>
      <c r="AB87" s="16"/>
      <c r="AC87" s="16"/>
      <c r="AD87" s="16"/>
      <c r="AE87" s="16"/>
      <c r="AF87" s="16"/>
      <c r="AG87" s="16"/>
    </row>
    <row r="88" spans="1:33" ht="29.25" customHeight="1" x14ac:dyDescent="0.25">
      <c r="A88" s="46" t="s">
        <v>58</v>
      </c>
      <c r="B88" s="48" t="s">
        <v>11</v>
      </c>
      <c r="C88" s="27" t="s">
        <v>100</v>
      </c>
      <c r="D88" s="27">
        <v>182</v>
      </c>
      <c r="E88" s="27">
        <v>96</v>
      </c>
      <c r="F88" s="27">
        <v>182</v>
      </c>
      <c r="G88" s="24">
        <f t="shared" ref="G88:G138" si="9">(D88+E88+F88)/3</f>
        <v>153.33333333333334</v>
      </c>
      <c r="H88" s="24">
        <v>227</v>
      </c>
      <c r="I88" s="27" t="s">
        <v>7</v>
      </c>
      <c r="J88" s="33">
        <v>249</v>
      </c>
      <c r="K88" s="27" t="s">
        <v>7</v>
      </c>
      <c r="L88" s="33">
        <v>264</v>
      </c>
      <c r="M88" s="27" t="s">
        <v>7</v>
      </c>
      <c r="N88" s="33">
        <v>263</v>
      </c>
      <c r="O88" s="27" t="s">
        <v>7</v>
      </c>
      <c r="P88" s="33">
        <v>235</v>
      </c>
      <c r="Q88" s="27" t="s">
        <v>7</v>
      </c>
      <c r="R88" s="33">
        <v>214</v>
      </c>
      <c r="S88" s="27" t="s">
        <v>7</v>
      </c>
      <c r="T88" s="1"/>
      <c r="U88" s="1"/>
      <c r="V88" s="1"/>
      <c r="W88" s="1"/>
      <c r="X88" s="16"/>
      <c r="Y88" s="16"/>
      <c r="Z88" s="16"/>
      <c r="AA88" s="16"/>
      <c r="AB88" s="16"/>
      <c r="AC88" s="16"/>
      <c r="AD88" s="16"/>
      <c r="AE88" s="16"/>
      <c r="AF88" s="16"/>
      <c r="AG88" s="16"/>
    </row>
    <row r="89" spans="1:33" ht="27" customHeight="1" x14ac:dyDescent="0.25">
      <c r="A89" s="46"/>
      <c r="B89" s="48"/>
      <c r="C89" s="27" t="s">
        <v>101</v>
      </c>
      <c r="D89" s="18">
        <v>14.66</v>
      </c>
      <c r="E89" s="18">
        <v>7.4779999999999998</v>
      </c>
      <c r="F89" s="18">
        <v>14.661</v>
      </c>
      <c r="G89" s="18">
        <f t="shared" si="9"/>
        <v>12.266333333333334</v>
      </c>
      <c r="H89" s="18">
        <v>17.908000000000001</v>
      </c>
      <c r="I89" s="18" t="s">
        <v>7</v>
      </c>
      <c r="J89" s="34">
        <v>19.643577092511013</v>
      </c>
      <c r="K89" s="18" t="s">
        <v>7</v>
      </c>
      <c r="L89" s="34">
        <v>20.826925110132159</v>
      </c>
      <c r="M89" s="18" t="s">
        <v>7</v>
      </c>
      <c r="N89" s="34">
        <v>20.748035242290747</v>
      </c>
      <c r="O89" s="18" t="s">
        <v>7</v>
      </c>
      <c r="P89" s="34">
        <v>18.539118942731275</v>
      </c>
      <c r="Q89" s="18" t="s">
        <v>7</v>
      </c>
      <c r="R89" s="34">
        <v>16.882431718061675</v>
      </c>
      <c r="S89" s="27" t="s">
        <v>7</v>
      </c>
      <c r="T89" s="1"/>
      <c r="U89" s="1"/>
      <c r="V89" s="1"/>
      <c r="W89" s="1"/>
      <c r="X89" s="16"/>
      <c r="Y89" s="16"/>
      <c r="Z89" s="16"/>
      <c r="AA89" s="16"/>
      <c r="AB89" s="16"/>
      <c r="AC89" s="16"/>
      <c r="AD89" s="16"/>
      <c r="AE89" s="16"/>
      <c r="AF89" s="16"/>
      <c r="AG89" s="16"/>
    </row>
    <row r="90" spans="1:33" ht="15.75" x14ac:dyDescent="0.25">
      <c r="A90" s="46" t="s">
        <v>59</v>
      </c>
      <c r="B90" s="48" t="s">
        <v>13</v>
      </c>
      <c r="C90" s="27" t="s">
        <v>100</v>
      </c>
      <c r="D90" s="27">
        <v>74</v>
      </c>
      <c r="E90" s="27">
        <v>59</v>
      </c>
      <c r="F90" s="27">
        <v>74</v>
      </c>
      <c r="G90" s="24">
        <f t="shared" si="9"/>
        <v>69</v>
      </c>
      <c r="H90" s="24">
        <v>77</v>
      </c>
      <c r="I90" s="27" t="s">
        <v>7</v>
      </c>
      <c r="J90" s="33">
        <v>75</v>
      </c>
      <c r="K90" s="27" t="s">
        <v>7</v>
      </c>
      <c r="L90" s="33">
        <v>74</v>
      </c>
      <c r="M90" s="27" t="s">
        <v>7</v>
      </c>
      <c r="N90" s="33">
        <v>72</v>
      </c>
      <c r="O90" s="27" t="s">
        <v>7</v>
      </c>
      <c r="P90" s="33">
        <v>68</v>
      </c>
      <c r="Q90" s="27" t="s">
        <v>7</v>
      </c>
      <c r="R90" s="33">
        <v>66</v>
      </c>
      <c r="S90" s="27" t="s">
        <v>7</v>
      </c>
      <c r="T90" s="1"/>
      <c r="U90" s="1"/>
      <c r="V90" s="1"/>
      <c r="W90" s="1"/>
      <c r="X90" s="16"/>
      <c r="Y90" s="16"/>
      <c r="Z90" s="16"/>
      <c r="AA90" s="16"/>
      <c r="AB90" s="16"/>
      <c r="AC90" s="16"/>
      <c r="AD90" s="16"/>
      <c r="AE90" s="16"/>
      <c r="AF90" s="16"/>
      <c r="AG90" s="16"/>
    </row>
    <row r="91" spans="1:33" ht="15.75" x14ac:dyDescent="0.25">
      <c r="A91" s="46"/>
      <c r="B91" s="48"/>
      <c r="C91" s="27" t="s">
        <v>101</v>
      </c>
      <c r="D91" s="18">
        <v>5.0599999999999996</v>
      </c>
      <c r="E91" s="18">
        <v>3.915</v>
      </c>
      <c r="F91" s="18">
        <v>5.0599999999999996</v>
      </c>
      <c r="G91" s="18">
        <f t="shared" si="9"/>
        <v>4.6783333333333337</v>
      </c>
      <c r="H91" s="18">
        <v>4.8939999999999992</v>
      </c>
      <c r="I91" s="18" t="s">
        <v>7</v>
      </c>
      <c r="J91" s="34">
        <v>4.73622026431718</v>
      </c>
      <c r="K91" s="18" t="s">
        <v>7</v>
      </c>
      <c r="L91" s="34">
        <v>4.6573303964757704</v>
      </c>
      <c r="M91" s="18" t="s">
        <v>7</v>
      </c>
      <c r="N91" s="34">
        <v>4.4995506607929512</v>
      </c>
      <c r="O91" s="18" t="s">
        <v>7</v>
      </c>
      <c r="P91" s="34">
        <v>4.1839911894273119</v>
      </c>
      <c r="Q91" s="18" t="s">
        <v>7</v>
      </c>
      <c r="R91" s="34">
        <v>4.0262114537444926</v>
      </c>
      <c r="S91" s="27" t="s">
        <v>7</v>
      </c>
      <c r="T91" s="1"/>
      <c r="U91" s="1"/>
      <c r="V91" s="1"/>
      <c r="W91" s="1"/>
      <c r="X91" s="16"/>
      <c r="Y91" s="16"/>
      <c r="Z91" s="16"/>
      <c r="AA91" s="16"/>
      <c r="AB91" s="16"/>
      <c r="AC91" s="16"/>
      <c r="AD91" s="16"/>
      <c r="AE91" s="16"/>
      <c r="AF91" s="16"/>
      <c r="AG91" s="16"/>
    </row>
    <row r="92" spans="1:33" ht="15.75" x14ac:dyDescent="0.25">
      <c r="A92" s="46" t="s">
        <v>60</v>
      </c>
      <c r="B92" s="48" t="s">
        <v>15</v>
      </c>
      <c r="C92" s="27" t="s">
        <v>100</v>
      </c>
      <c r="D92" s="27">
        <v>41</v>
      </c>
      <c r="E92" s="27">
        <v>15</v>
      </c>
      <c r="F92" s="27">
        <v>39</v>
      </c>
      <c r="G92" s="24">
        <f t="shared" si="9"/>
        <v>31.666666666666668</v>
      </c>
      <c r="H92" s="24">
        <v>37</v>
      </c>
      <c r="I92" s="27" t="s">
        <v>7</v>
      </c>
      <c r="J92" s="33">
        <v>39</v>
      </c>
      <c r="K92" s="27" t="s">
        <v>7</v>
      </c>
      <c r="L92" s="33">
        <v>39</v>
      </c>
      <c r="M92" s="27" t="s">
        <v>7</v>
      </c>
      <c r="N92" s="33">
        <v>40</v>
      </c>
      <c r="O92" s="27" t="s">
        <v>7</v>
      </c>
      <c r="P92" s="33">
        <v>36</v>
      </c>
      <c r="Q92" s="27" t="s">
        <v>7</v>
      </c>
      <c r="R92" s="33">
        <v>33</v>
      </c>
      <c r="S92" s="27" t="s">
        <v>7</v>
      </c>
      <c r="T92" s="1"/>
      <c r="U92" s="1"/>
      <c r="V92" s="1"/>
      <c r="W92" s="1"/>
      <c r="X92" s="16"/>
      <c r="Y92" s="16"/>
      <c r="Z92" s="16"/>
      <c r="AA92" s="16"/>
      <c r="AB92" s="16"/>
      <c r="AC92" s="16"/>
      <c r="AD92" s="16"/>
      <c r="AE92" s="16"/>
      <c r="AF92" s="16"/>
      <c r="AG92" s="16"/>
    </row>
    <row r="93" spans="1:33" ht="15.75" x14ac:dyDescent="0.25">
      <c r="A93" s="46"/>
      <c r="B93" s="48"/>
      <c r="C93" s="27" t="s">
        <v>101</v>
      </c>
      <c r="D93" s="18">
        <v>3.2320000000000002</v>
      </c>
      <c r="E93" s="18">
        <v>1.046</v>
      </c>
      <c r="F93" s="18">
        <v>3.08</v>
      </c>
      <c r="G93" s="18">
        <f t="shared" si="9"/>
        <v>2.452666666666667</v>
      </c>
      <c r="H93" s="18">
        <v>2.802</v>
      </c>
      <c r="I93" s="18" t="s">
        <v>7</v>
      </c>
      <c r="J93" s="34">
        <v>2.9597797356828193</v>
      </c>
      <c r="K93" s="18" t="s">
        <v>7</v>
      </c>
      <c r="L93" s="34">
        <v>2.9597797356828193</v>
      </c>
      <c r="M93" s="18" t="s">
        <v>7</v>
      </c>
      <c r="N93" s="34">
        <v>3.0386696035242289</v>
      </c>
      <c r="O93" s="18" t="s">
        <v>7</v>
      </c>
      <c r="P93" s="34">
        <v>2.72311013215859</v>
      </c>
      <c r="Q93" s="18" t="s">
        <v>7</v>
      </c>
      <c r="R93" s="34">
        <v>2.4864405286343612</v>
      </c>
      <c r="S93" s="27" t="s">
        <v>7</v>
      </c>
      <c r="T93" s="1"/>
      <c r="U93" s="1"/>
      <c r="V93" s="1"/>
      <c r="W93" s="1"/>
      <c r="X93" s="16"/>
      <c r="Y93" s="16"/>
      <c r="Z93" s="16"/>
      <c r="AA93" s="16"/>
      <c r="AB93" s="16"/>
      <c r="AC93" s="16"/>
      <c r="AD93" s="16"/>
      <c r="AE93" s="16"/>
      <c r="AF93" s="16"/>
      <c r="AG93" s="16"/>
    </row>
    <row r="94" spans="1:33" ht="15.75" x14ac:dyDescent="0.25">
      <c r="A94" s="46" t="s">
        <v>61</v>
      </c>
      <c r="B94" s="48" t="s">
        <v>17</v>
      </c>
      <c r="C94" s="27" t="s">
        <v>100</v>
      </c>
      <c r="D94" s="27">
        <v>29</v>
      </c>
      <c r="E94" s="27">
        <v>17</v>
      </c>
      <c r="F94" s="27">
        <v>23</v>
      </c>
      <c r="G94" s="24">
        <f t="shared" si="9"/>
        <v>23</v>
      </c>
      <c r="H94" s="24">
        <v>40</v>
      </c>
      <c r="I94" s="27" t="s">
        <v>7</v>
      </c>
      <c r="J94" s="33">
        <v>52</v>
      </c>
      <c r="K94" s="27" t="s">
        <v>7</v>
      </c>
      <c r="L94" s="33">
        <v>64</v>
      </c>
      <c r="M94" s="27" t="s">
        <v>7</v>
      </c>
      <c r="N94" s="33">
        <v>76</v>
      </c>
      <c r="O94" s="27" t="s">
        <v>7</v>
      </c>
      <c r="P94" s="33">
        <v>75</v>
      </c>
      <c r="Q94" s="27" t="s">
        <v>7</v>
      </c>
      <c r="R94" s="33">
        <v>72</v>
      </c>
      <c r="S94" s="27" t="s">
        <v>7</v>
      </c>
      <c r="T94" s="1"/>
      <c r="U94" s="1"/>
      <c r="V94" s="1"/>
      <c r="W94" s="1"/>
      <c r="X94" s="16"/>
      <c r="Y94" s="16"/>
      <c r="Z94" s="16"/>
      <c r="AA94" s="16"/>
      <c r="AB94" s="16"/>
      <c r="AC94" s="16"/>
      <c r="AD94" s="16"/>
      <c r="AE94" s="16"/>
      <c r="AF94" s="16"/>
      <c r="AG94" s="16"/>
    </row>
    <row r="95" spans="1:33" ht="15.75" x14ac:dyDescent="0.25">
      <c r="A95" s="46"/>
      <c r="B95" s="48"/>
      <c r="C95" s="27" t="s">
        <v>101</v>
      </c>
      <c r="D95" s="18">
        <v>3.153</v>
      </c>
      <c r="E95" s="18">
        <v>1.833</v>
      </c>
      <c r="F95" s="18">
        <v>2.2589999999999999</v>
      </c>
      <c r="G95" s="18">
        <f t="shared" si="9"/>
        <v>2.4149999999999996</v>
      </c>
      <c r="H95" s="18">
        <v>3.6349999999999998</v>
      </c>
      <c r="I95" s="18" t="s">
        <v>7</v>
      </c>
      <c r="J95" s="34">
        <v>4.581678414096916</v>
      </c>
      <c r="K95" s="18" t="s">
        <v>7</v>
      </c>
      <c r="L95" s="34">
        <v>5.5283568281938322</v>
      </c>
      <c r="M95" s="18" t="s">
        <v>7</v>
      </c>
      <c r="N95" s="34">
        <v>6.4750352422907484</v>
      </c>
      <c r="O95" s="18" t="s">
        <v>7</v>
      </c>
      <c r="P95" s="34">
        <v>6.3961453744493388</v>
      </c>
      <c r="Q95" s="18" t="s">
        <v>7</v>
      </c>
      <c r="R95" s="34">
        <v>6.15947577092511</v>
      </c>
      <c r="S95" s="27" t="s">
        <v>7</v>
      </c>
      <c r="T95" s="1"/>
      <c r="U95" s="1"/>
      <c r="V95" s="1"/>
      <c r="W95" s="1"/>
      <c r="X95" s="16"/>
      <c r="Y95" s="16"/>
      <c r="Z95" s="16"/>
      <c r="AA95" s="16"/>
      <c r="AB95" s="16"/>
      <c r="AC95" s="16"/>
      <c r="AD95" s="16"/>
      <c r="AE95" s="16"/>
      <c r="AF95" s="16"/>
      <c r="AG95" s="16"/>
    </row>
    <row r="96" spans="1:33" ht="15.75" x14ac:dyDescent="0.25">
      <c r="A96" s="46" t="s">
        <v>62</v>
      </c>
      <c r="B96" s="48" t="s">
        <v>19</v>
      </c>
      <c r="C96" s="27" t="s">
        <v>100</v>
      </c>
      <c r="D96" s="27">
        <v>38</v>
      </c>
      <c r="E96" s="27">
        <v>5</v>
      </c>
      <c r="F96" s="27">
        <v>46</v>
      </c>
      <c r="G96" s="24">
        <f t="shared" si="9"/>
        <v>29.666666666666668</v>
      </c>
      <c r="H96" s="24">
        <v>73</v>
      </c>
      <c r="I96" s="27" t="s">
        <v>7</v>
      </c>
      <c r="J96" s="33">
        <v>83</v>
      </c>
      <c r="K96" s="27" t="s">
        <v>7</v>
      </c>
      <c r="L96" s="33">
        <v>87</v>
      </c>
      <c r="M96" s="27" t="s">
        <v>7</v>
      </c>
      <c r="N96" s="33">
        <v>75</v>
      </c>
      <c r="O96" s="27" t="s">
        <v>7</v>
      </c>
      <c r="P96" s="33">
        <v>56</v>
      </c>
      <c r="Q96" s="27" t="s">
        <v>7</v>
      </c>
      <c r="R96" s="33">
        <v>43</v>
      </c>
      <c r="S96" s="27" t="s">
        <v>7</v>
      </c>
      <c r="T96" s="1"/>
      <c r="U96" s="1"/>
      <c r="V96" s="1"/>
      <c r="W96" s="1"/>
      <c r="X96" s="16"/>
      <c r="Y96" s="16"/>
      <c r="Z96" s="16"/>
      <c r="AA96" s="16"/>
      <c r="AB96" s="16"/>
      <c r="AC96" s="16"/>
      <c r="AD96" s="16"/>
      <c r="AE96" s="16"/>
      <c r="AF96" s="16"/>
      <c r="AG96" s="16"/>
    </row>
    <row r="97" spans="1:33" ht="15.75" x14ac:dyDescent="0.25">
      <c r="A97" s="46"/>
      <c r="B97" s="48"/>
      <c r="C97" s="27" t="s">
        <v>101</v>
      </c>
      <c r="D97" s="18">
        <v>3.2149999999999999</v>
      </c>
      <c r="E97" s="18">
        <v>0.68500000000000005</v>
      </c>
      <c r="F97" s="18">
        <v>4.2619999999999996</v>
      </c>
      <c r="G97" s="18">
        <f t="shared" si="9"/>
        <v>2.7206666666666663</v>
      </c>
      <c r="H97" s="18">
        <v>6.5759999999999987</v>
      </c>
      <c r="I97" s="18" t="s">
        <v>7</v>
      </c>
      <c r="J97" s="34">
        <v>7.3648986784140966</v>
      </c>
      <c r="K97" s="18" t="s">
        <v>7</v>
      </c>
      <c r="L97" s="34">
        <v>7.6804581497797368</v>
      </c>
      <c r="M97" s="18" t="s">
        <v>7</v>
      </c>
      <c r="N97" s="34">
        <v>6.7337797356828197</v>
      </c>
      <c r="O97" s="18" t="s">
        <v>7</v>
      </c>
      <c r="P97" s="34">
        <v>5.2348722466960353</v>
      </c>
      <c r="Q97" s="18" t="s">
        <v>7</v>
      </c>
      <c r="R97" s="34">
        <v>4.2093039647577086</v>
      </c>
      <c r="S97" s="27" t="s">
        <v>7</v>
      </c>
      <c r="T97" s="1"/>
      <c r="U97" s="1"/>
      <c r="V97" s="1"/>
      <c r="W97" s="1"/>
      <c r="X97" s="16"/>
      <c r="Y97" s="16"/>
      <c r="Z97" s="16"/>
      <c r="AA97" s="16"/>
      <c r="AB97" s="16"/>
      <c r="AC97" s="16"/>
      <c r="AD97" s="16"/>
      <c r="AE97" s="16"/>
      <c r="AF97" s="16"/>
      <c r="AG97" s="16"/>
    </row>
    <row r="98" spans="1:33" ht="22.5" customHeight="1" x14ac:dyDescent="0.25">
      <c r="A98" s="46" t="s">
        <v>63</v>
      </c>
      <c r="B98" s="48" t="s">
        <v>21</v>
      </c>
      <c r="C98" s="27" t="s">
        <v>100</v>
      </c>
      <c r="D98" s="27">
        <v>109</v>
      </c>
      <c r="E98" s="27">
        <v>74</v>
      </c>
      <c r="F98" s="27">
        <v>109</v>
      </c>
      <c r="G98" s="24">
        <f t="shared" si="9"/>
        <v>97.333333333333329</v>
      </c>
      <c r="H98" s="33">
        <v>79</v>
      </c>
      <c r="I98" s="27" t="s">
        <v>7</v>
      </c>
      <c r="J98" s="33">
        <v>71</v>
      </c>
      <c r="K98" s="27" t="s">
        <v>7</v>
      </c>
      <c r="L98" s="33">
        <v>73</v>
      </c>
      <c r="M98" s="27" t="s">
        <v>7</v>
      </c>
      <c r="N98" s="33">
        <v>61</v>
      </c>
      <c r="O98" s="27" t="s">
        <v>7</v>
      </c>
      <c r="P98" s="33">
        <v>61</v>
      </c>
      <c r="Q98" s="27" t="s">
        <v>7</v>
      </c>
      <c r="R98" s="33">
        <v>61</v>
      </c>
      <c r="S98" s="27" t="s">
        <v>7</v>
      </c>
      <c r="T98" s="1"/>
      <c r="U98" s="1"/>
      <c r="V98" s="1"/>
      <c r="W98" s="1"/>
      <c r="X98" s="16"/>
      <c r="Y98" s="16"/>
      <c r="Z98" s="16"/>
      <c r="AA98" s="16"/>
      <c r="AB98" s="16"/>
      <c r="AC98" s="16"/>
      <c r="AD98" s="16"/>
      <c r="AE98" s="16"/>
      <c r="AF98" s="16"/>
      <c r="AG98" s="16"/>
    </row>
    <row r="99" spans="1:33" ht="22.5" customHeight="1" x14ac:dyDescent="0.25">
      <c r="A99" s="46"/>
      <c r="B99" s="48"/>
      <c r="C99" s="27" t="s">
        <v>101</v>
      </c>
      <c r="D99" s="18">
        <v>8.94</v>
      </c>
      <c r="E99" s="18">
        <v>5.944</v>
      </c>
      <c r="F99" s="18">
        <v>8.94</v>
      </c>
      <c r="G99" s="18">
        <f t="shared" si="9"/>
        <v>7.9413333333333327</v>
      </c>
      <c r="H99" s="34">
        <v>6.2322995594713664</v>
      </c>
      <c r="I99" s="18" t="s">
        <v>7</v>
      </c>
      <c r="J99" s="34">
        <v>5.6011806167400886</v>
      </c>
      <c r="K99" s="18" t="s">
        <v>7</v>
      </c>
      <c r="L99" s="34">
        <v>5.7589603524229078</v>
      </c>
      <c r="M99" s="18" t="s">
        <v>7</v>
      </c>
      <c r="N99" s="34">
        <v>4.8122819383259898</v>
      </c>
      <c r="O99" s="18" t="s">
        <v>7</v>
      </c>
      <c r="P99" s="34">
        <v>4.8122819383259898</v>
      </c>
      <c r="Q99" s="18" t="s">
        <v>7</v>
      </c>
      <c r="R99" s="34">
        <v>4.8122819383259916</v>
      </c>
      <c r="S99" s="27" t="s">
        <v>7</v>
      </c>
      <c r="T99" s="1"/>
      <c r="U99" s="1"/>
      <c r="V99" s="1"/>
      <c r="W99" s="1"/>
      <c r="X99" s="16"/>
      <c r="Y99" s="16"/>
      <c r="Z99" s="16"/>
      <c r="AA99" s="16"/>
      <c r="AB99" s="16"/>
      <c r="AC99" s="16"/>
      <c r="AD99" s="16"/>
      <c r="AE99" s="16"/>
      <c r="AF99" s="16"/>
      <c r="AG99" s="16"/>
    </row>
    <row r="100" spans="1:33" ht="15.75" x14ac:dyDescent="0.25">
      <c r="A100" s="46" t="s">
        <v>64</v>
      </c>
      <c r="B100" s="48" t="s">
        <v>13</v>
      </c>
      <c r="C100" s="27" t="s">
        <v>100</v>
      </c>
      <c r="D100" s="27">
        <v>26</v>
      </c>
      <c r="E100" s="27">
        <v>28</v>
      </c>
      <c r="F100" s="27">
        <v>26</v>
      </c>
      <c r="G100" s="24">
        <f t="shared" si="9"/>
        <v>26.666666666666668</v>
      </c>
      <c r="H100" s="35">
        <v>10</v>
      </c>
      <c r="I100" s="27" t="s">
        <v>7</v>
      </c>
      <c r="J100" s="33">
        <v>9</v>
      </c>
      <c r="K100" s="27" t="s">
        <v>7</v>
      </c>
      <c r="L100" s="33">
        <v>7</v>
      </c>
      <c r="M100" s="27" t="s">
        <v>7</v>
      </c>
      <c r="N100" s="33">
        <v>5</v>
      </c>
      <c r="O100" s="27" t="s">
        <v>7</v>
      </c>
      <c r="P100" s="33">
        <v>5</v>
      </c>
      <c r="Q100" s="27" t="s">
        <v>7</v>
      </c>
      <c r="R100" s="33">
        <v>1</v>
      </c>
      <c r="S100" s="27" t="s">
        <v>7</v>
      </c>
      <c r="T100" s="1"/>
      <c r="U100" s="1"/>
      <c r="V100" s="1"/>
      <c r="W100" s="1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</row>
    <row r="101" spans="1:33" ht="15.75" x14ac:dyDescent="0.25">
      <c r="A101" s="46"/>
      <c r="B101" s="48"/>
      <c r="C101" s="27" t="s">
        <v>101</v>
      </c>
      <c r="D101" s="18">
        <v>1.4830000000000001</v>
      </c>
      <c r="E101" s="18">
        <v>1.534</v>
      </c>
      <c r="F101" s="18">
        <v>1.4830000000000001</v>
      </c>
      <c r="G101" s="18">
        <f t="shared" si="9"/>
        <v>1.5</v>
      </c>
      <c r="H101" s="34">
        <v>0.788898678414097</v>
      </c>
      <c r="I101" s="18" t="s">
        <v>7</v>
      </c>
      <c r="J101" s="34">
        <v>0.71000881057268728</v>
      </c>
      <c r="K101" s="18" t="s">
        <v>7</v>
      </c>
      <c r="L101" s="34">
        <v>0.55222907488986783</v>
      </c>
      <c r="M101" s="18" t="s">
        <v>7</v>
      </c>
      <c r="N101" s="34">
        <v>0.39444933920704839</v>
      </c>
      <c r="O101" s="18" t="s">
        <v>7</v>
      </c>
      <c r="P101" s="34">
        <v>0.39444933920704839</v>
      </c>
      <c r="Q101" s="18" t="s">
        <v>7</v>
      </c>
      <c r="R101" s="34">
        <v>7.8889867841409694E-2</v>
      </c>
      <c r="S101" s="27" t="s">
        <v>7</v>
      </c>
      <c r="T101" s="1"/>
      <c r="U101" s="1"/>
      <c r="V101" s="1"/>
      <c r="W101" s="1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</row>
    <row r="102" spans="1:33" ht="15.75" x14ac:dyDescent="0.25">
      <c r="A102" s="46" t="s">
        <v>65</v>
      </c>
      <c r="B102" s="48" t="s">
        <v>15</v>
      </c>
      <c r="C102" s="27" t="s">
        <v>100</v>
      </c>
      <c r="D102" s="27">
        <v>5</v>
      </c>
      <c r="E102" s="27">
        <v>19</v>
      </c>
      <c r="F102" s="27">
        <v>6</v>
      </c>
      <c r="G102" s="24">
        <f t="shared" si="9"/>
        <v>10</v>
      </c>
      <c r="H102" s="33">
        <v>11</v>
      </c>
      <c r="I102" s="27" t="s">
        <v>7</v>
      </c>
      <c r="J102" s="33">
        <v>10</v>
      </c>
      <c r="K102" s="27" t="s">
        <v>7</v>
      </c>
      <c r="L102" s="33">
        <v>12</v>
      </c>
      <c r="M102" s="27" t="s">
        <v>7</v>
      </c>
      <c r="N102" s="33">
        <v>9</v>
      </c>
      <c r="O102" s="27" t="s">
        <v>7</v>
      </c>
      <c r="P102" s="33">
        <v>11</v>
      </c>
      <c r="Q102" s="27" t="s">
        <v>7</v>
      </c>
      <c r="R102" s="33">
        <v>13</v>
      </c>
      <c r="S102" s="27" t="s">
        <v>7</v>
      </c>
      <c r="T102" s="1"/>
      <c r="U102" s="1"/>
      <c r="V102" s="1"/>
      <c r="W102" s="1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</row>
    <row r="103" spans="1:33" ht="15.75" x14ac:dyDescent="0.25">
      <c r="A103" s="46"/>
      <c r="B103" s="48"/>
      <c r="C103" s="27" t="s">
        <v>101</v>
      </c>
      <c r="D103" s="18">
        <v>0.54400000000000004</v>
      </c>
      <c r="E103" s="18">
        <v>1.4650000000000001</v>
      </c>
      <c r="F103" s="18">
        <v>0.56899999999999995</v>
      </c>
      <c r="G103" s="18">
        <f t="shared" si="9"/>
        <v>0.85933333333333339</v>
      </c>
      <c r="H103" s="34">
        <v>0.86778854625550661</v>
      </c>
      <c r="I103" s="18" t="s">
        <v>7</v>
      </c>
      <c r="J103" s="34">
        <v>0.788898678414097</v>
      </c>
      <c r="K103" s="18" t="s">
        <v>7</v>
      </c>
      <c r="L103" s="34">
        <v>0.94667841409691633</v>
      </c>
      <c r="M103" s="18" t="s">
        <v>7</v>
      </c>
      <c r="N103" s="34">
        <v>0.71000881057268717</v>
      </c>
      <c r="O103" s="18" t="s">
        <v>7</v>
      </c>
      <c r="P103" s="34">
        <v>0.8677885462555065</v>
      </c>
      <c r="Q103" s="18" t="s">
        <v>7</v>
      </c>
      <c r="R103" s="34">
        <v>1.0255682819383261</v>
      </c>
      <c r="S103" s="27" t="s">
        <v>7</v>
      </c>
      <c r="T103" s="1"/>
      <c r="U103" s="1"/>
      <c r="V103" s="1"/>
      <c r="W103" s="1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</row>
    <row r="104" spans="1:33" ht="15.75" x14ac:dyDescent="0.25">
      <c r="A104" s="46" t="s">
        <v>66</v>
      </c>
      <c r="B104" s="48" t="s">
        <v>17</v>
      </c>
      <c r="C104" s="27" t="s">
        <v>100</v>
      </c>
      <c r="D104" s="27">
        <v>24</v>
      </c>
      <c r="E104" s="27">
        <v>23</v>
      </c>
      <c r="F104" s="27">
        <v>25</v>
      </c>
      <c r="G104" s="24">
        <f t="shared" si="9"/>
        <v>24</v>
      </c>
      <c r="H104" s="33">
        <v>23</v>
      </c>
      <c r="I104" s="27" t="s">
        <v>7</v>
      </c>
      <c r="J104" s="33">
        <v>22</v>
      </c>
      <c r="K104" s="27" t="s">
        <v>7</v>
      </c>
      <c r="L104" s="33">
        <v>24</v>
      </c>
      <c r="M104" s="27" t="s">
        <v>7</v>
      </c>
      <c r="N104" s="33">
        <v>12</v>
      </c>
      <c r="O104" s="27" t="s">
        <v>7</v>
      </c>
      <c r="P104" s="33">
        <v>12</v>
      </c>
      <c r="Q104" s="27" t="s">
        <v>7</v>
      </c>
      <c r="R104" s="33">
        <v>15</v>
      </c>
      <c r="S104" s="27" t="s">
        <v>7</v>
      </c>
      <c r="T104" s="1"/>
      <c r="U104" s="1"/>
      <c r="V104" s="1"/>
      <c r="W104" s="1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</row>
    <row r="105" spans="1:33" ht="15.75" x14ac:dyDescent="0.25">
      <c r="A105" s="46"/>
      <c r="B105" s="48"/>
      <c r="C105" s="27" t="s">
        <v>101</v>
      </c>
      <c r="D105" s="18">
        <v>2.1</v>
      </c>
      <c r="E105" s="18">
        <v>2.41</v>
      </c>
      <c r="F105" s="18">
        <v>2.278</v>
      </c>
      <c r="G105" s="18">
        <f t="shared" si="9"/>
        <v>2.2626666666666666</v>
      </c>
      <c r="H105" s="34">
        <v>1.8144669603524231</v>
      </c>
      <c r="I105" s="18" t="s">
        <v>7</v>
      </c>
      <c r="J105" s="34">
        <v>1.7355770925110132</v>
      </c>
      <c r="K105" s="18" t="s">
        <v>7</v>
      </c>
      <c r="L105" s="34">
        <v>1.8933568281938327</v>
      </c>
      <c r="M105" s="18" t="s">
        <v>7</v>
      </c>
      <c r="N105" s="34">
        <v>0.94667841409691622</v>
      </c>
      <c r="O105" s="18" t="s">
        <v>7</v>
      </c>
      <c r="P105" s="34">
        <v>0.94667841409691622</v>
      </c>
      <c r="Q105" s="18" t="s">
        <v>7</v>
      </c>
      <c r="R105" s="34">
        <v>1.1833480176211455</v>
      </c>
      <c r="S105" s="27" t="s">
        <v>7</v>
      </c>
      <c r="T105" s="1"/>
      <c r="U105" s="1"/>
      <c r="V105" s="1"/>
      <c r="W105" s="1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</row>
    <row r="106" spans="1:33" ht="15.75" x14ac:dyDescent="0.25">
      <c r="A106" s="46" t="s">
        <v>67</v>
      </c>
      <c r="B106" s="48" t="s">
        <v>19</v>
      </c>
      <c r="C106" s="27" t="s">
        <v>100</v>
      </c>
      <c r="D106" s="27">
        <v>54</v>
      </c>
      <c r="E106" s="27">
        <v>4</v>
      </c>
      <c r="F106" s="27">
        <v>52</v>
      </c>
      <c r="G106" s="24">
        <f t="shared" si="9"/>
        <v>36.666666666666664</v>
      </c>
      <c r="H106" s="33">
        <v>35</v>
      </c>
      <c r="I106" s="27" t="s">
        <v>7</v>
      </c>
      <c r="J106" s="33">
        <v>30</v>
      </c>
      <c r="K106" s="27" t="s">
        <v>7</v>
      </c>
      <c r="L106" s="33">
        <v>30</v>
      </c>
      <c r="M106" s="27" t="s">
        <v>7</v>
      </c>
      <c r="N106" s="33">
        <v>35</v>
      </c>
      <c r="O106" s="27" t="s">
        <v>7</v>
      </c>
      <c r="P106" s="33">
        <v>33</v>
      </c>
      <c r="Q106" s="27" t="s">
        <v>7</v>
      </c>
      <c r="R106" s="33">
        <v>32</v>
      </c>
      <c r="S106" s="27" t="s">
        <v>7</v>
      </c>
      <c r="T106" s="1"/>
      <c r="U106" s="1"/>
      <c r="V106" s="1"/>
      <c r="W106" s="1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</row>
    <row r="107" spans="1:33" ht="15.75" x14ac:dyDescent="0.25">
      <c r="A107" s="46"/>
      <c r="B107" s="48"/>
      <c r="C107" s="27" t="s">
        <v>101</v>
      </c>
      <c r="D107" s="18">
        <v>4.8129999999999997</v>
      </c>
      <c r="E107" s="18">
        <v>0.53500000000000003</v>
      </c>
      <c r="F107" s="18">
        <v>4.609</v>
      </c>
      <c r="G107" s="18">
        <f t="shared" si="9"/>
        <v>3.3190000000000004</v>
      </c>
      <c r="H107" s="34">
        <v>2.7611453744493395</v>
      </c>
      <c r="I107" s="18" t="s">
        <v>7</v>
      </c>
      <c r="J107" s="34">
        <v>2.366696035242291</v>
      </c>
      <c r="K107" s="18" t="s">
        <v>7</v>
      </c>
      <c r="L107" s="34">
        <v>2.366696035242291</v>
      </c>
      <c r="M107" s="18" t="s">
        <v>7</v>
      </c>
      <c r="N107" s="34">
        <v>2.7611453744493386</v>
      </c>
      <c r="O107" s="18" t="s">
        <v>7</v>
      </c>
      <c r="P107" s="34">
        <v>2.6033656387665194</v>
      </c>
      <c r="Q107" s="18" t="s">
        <v>7</v>
      </c>
      <c r="R107" s="34">
        <v>2.5244757709251102</v>
      </c>
      <c r="S107" s="27" t="s">
        <v>7</v>
      </c>
      <c r="T107" s="1"/>
      <c r="U107" s="1"/>
      <c r="V107" s="1"/>
      <c r="W107" s="1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</row>
    <row r="108" spans="1:33" ht="21.75" customHeight="1" x14ac:dyDescent="0.25">
      <c r="A108" s="46" t="s">
        <v>68</v>
      </c>
      <c r="B108" s="48" t="s">
        <v>27</v>
      </c>
      <c r="C108" s="27" t="s">
        <v>100</v>
      </c>
      <c r="D108" s="27">
        <v>64</v>
      </c>
      <c r="E108" s="27">
        <v>46</v>
      </c>
      <c r="F108" s="27">
        <v>64</v>
      </c>
      <c r="G108" s="24">
        <f t="shared" si="9"/>
        <v>58</v>
      </c>
      <c r="H108" s="33">
        <v>57</v>
      </c>
      <c r="I108" s="27" t="s">
        <v>7</v>
      </c>
      <c r="J108" s="33">
        <v>56</v>
      </c>
      <c r="K108" s="27" t="s">
        <v>7</v>
      </c>
      <c r="L108" s="33">
        <v>74</v>
      </c>
      <c r="M108" s="27" t="s">
        <v>7</v>
      </c>
      <c r="N108" s="33">
        <v>89</v>
      </c>
      <c r="O108" s="27" t="s">
        <v>7</v>
      </c>
      <c r="P108" s="33">
        <v>82</v>
      </c>
      <c r="Q108" s="27" t="s">
        <v>7</v>
      </c>
      <c r="R108" s="33">
        <v>89</v>
      </c>
      <c r="S108" s="27" t="s">
        <v>7</v>
      </c>
      <c r="T108" s="1"/>
      <c r="U108" s="1"/>
      <c r="V108" s="1"/>
      <c r="W108" s="1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</row>
    <row r="109" spans="1:33" ht="19.5" customHeight="1" x14ac:dyDescent="0.25">
      <c r="A109" s="46"/>
      <c r="B109" s="48"/>
      <c r="C109" s="27" t="s">
        <v>101</v>
      </c>
      <c r="D109" s="18">
        <v>5.694</v>
      </c>
      <c r="E109" s="18">
        <v>3.5470000000000002</v>
      </c>
      <c r="F109" s="18">
        <v>5.6929999999999996</v>
      </c>
      <c r="G109" s="18">
        <f t="shared" si="9"/>
        <v>4.9779999999999998</v>
      </c>
      <c r="H109" s="34">
        <v>4.4967224669603523</v>
      </c>
      <c r="I109" s="18" t="s">
        <v>7</v>
      </c>
      <c r="J109" s="34">
        <v>4.4178325991189435</v>
      </c>
      <c r="K109" s="18" t="s">
        <v>7</v>
      </c>
      <c r="L109" s="34">
        <v>5.8378502202643174</v>
      </c>
      <c r="M109" s="18" t="s">
        <v>7</v>
      </c>
      <c r="N109" s="34">
        <v>7.0211982378854616</v>
      </c>
      <c r="O109" s="18" t="s">
        <v>7</v>
      </c>
      <c r="P109" s="34">
        <v>6.4689691629955934</v>
      </c>
      <c r="Q109" s="18" t="s">
        <v>7</v>
      </c>
      <c r="R109" s="34">
        <v>7.0211982378854625</v>
      </c>
      <c r="S109" s="27" t="s">
        <v>7</v>
      </c>
      <c r="T109" s="1"/>
      <c r="U109" s="1"/>
      <c r="V109" s="1"/>
      <c r="W109" s="1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</row>
    <row r="110" spans="1:33" ht="15.75" x14ac:dyDescent="0.25">
      <c r="A110" s="46" t="s">
        <v>69</v>
      </c>
      <c r="B110" s="48" t="s">
        <v>13</v>
      </c>
      <c r="C110" s="27" t="s">
        <v>100</v>
      </c>
      <c r="D110" s="27">
        <v>23</v>
      </c>
      <c r="E110" s="27">
        <v>25</v>
      </c>
      <c r="F110" s="27">
        <v>23</v>
      </c>
      <c r="G110" s="24">
        <f t="shared" si="9"/>
        <v>23.666666666666668</v>
      </c>
      <c r="H110" s="33">
        <v>12</v>
      </c>
      <c r="I110" s="27" t="s">
        <v>7</v>
      </c>
      <c r="J110" s="33">
        <v>10</v>
      </c>
      <c r="K110" s="27" t="s">
        <v>7</v>
      </c>
      <c r="L110" s="33">
        <v>9</v>
      </c>
      <c r="M110" s="27" t="s">
        <v>7</v>
      </c>
      <c r="N110" s="33">
        <v>9</v>
      </c>
      <c r="O110" s="27" t="s">
        <v>7</v>
      </c>
      <c r="P110" s="33">
        <v>7</v>
      </c>
      <c r="Q110" s="27" t="s">
        <v>7</v>
      </c>
      <c r="R110" s="33">
        <v>5</v>
      </c>
      <c r="S110" s="27" t="s">
        <v>7</v>
      </c>
      <c r="T110" s="1"/>
      <c r="U110" s="1"/>
      <c r="V110" s="1"/>
      <c r="W110" s="1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</row>
    <row r="111" spans="1:33" ht="15.75" x14ac:dyDescent="0.25">
      <c r="A111" s="46"/>
      <c r="B111" s="48"/>
      <c r="C111" s="27" t="s">
        <v>101</v>
      </c>
      <c r="D111" s="18">
        <v>1.65</v>
      </c>
      <c r="E111" s="18">
        <v>1.4239999999999999</v>
      </c>
      <c r="F111" s="18">
        <v>1.649</v>
      </c>
      <c r="G111" s="18">
        <f t="shared" si="9"/>
        <v>1.5743333333333334</v>
      </c>
      <c r="H111" s="34">
        <v>0.94667841409691633</v>
      </c>
      <c r="I111" s="18" t="s">
        <v>7</v>
      </c>
      <c r="J111" s="34">
        <v>0.788898678414097</v>
      </c>
      <c r="K111" s="18" t="s">
        <v>7</v>
      </c>
      <c r="L111" s="34">
        <v>0.71000881057268728</v>
      </c>
      <c r="M111" s="18" t="s">
        <v>7</v>
      </c>
      <c r="N111" s="34">
        <v>0.71000881057268717</v>
      </c>
      <c r="O111" s="18" t="s">
        <v>7</v>
      </c>
      <c r="P111" s="34">
        <v>0.55222907488986772</v>
      </c>
      <c r="Q111" s="18" t="s">
        <v>7</v>
      </c>
      <c r="R111" s="34">
        <v>0.3944493392070485</v>
      </c>
      <c r="S111" s="27" t="s">
        <v>7</v>
      </c>
      <c r="T111" s="1"/>
      <c r="U111" s="1"/>
      <c r="V111" s="1"/>
      <c r="W111" s="1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</row>
    <row r="112" spans="1:33" ht="15.75" x14ac:dyDescent="0.25">
      <c r="A112" s="46" t="s">
        <v>70</v>
      </c>
      <c r="B112" s="48" t="s">
        <v>15</v>
      </c>
      <c r="C112" s="27" t="s">
        <v>100</v>
      </c>
      <c r="D112" s="27">
        <v>8</v>
      </c>
      <c r="E112" s="27">
        <v>8</v>
      </c>
      <c r="F112" s="27">
        <v>8</v>
      </c>
      <c r="G112" s="24">
        <f t="shared" si="9"/>
        <v>8</v>
      </c>
      <c r="H112" s="33">
        <v>9</v>
      </c>
      <c r="I112" s="27" t="s">
        <v>7</v>
      </c>
      <c r="J112" s="33">
        <v>10</v>
      </c>
      <c r="K112" s="27" t="s">
        <v>7</v>
      </c>
      <c r="L112" s="33">
        <v>11</v>
      </c>
      <c r="M112" s="27" t="s">
        <v>7</v>
      </c>
      <c r="N112" s="33">
        <v>13</v>
      </c>
      <c r="O112" s="27" t="s">
        <v>7</v>
      </c>
      <c r="P112" s="33">
        <v>14</v>
      </c>
      <c r="Q112" s="27" t="s">
        <v>7</v>
      </c>
      <c r="R112" s="33">
        <v>15</v>
      </c>
      <c r="S112" s="27" t="s">
        <v>7</v>
      </c>
      <c r="T112" s="1"/>
      <c r="U112" s="1"/>
      <c r="V112" s="1"/>
      <c r="W112" s="1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</row>
    <row r="113" spans="1:33" ht="15.75" x14ac:dyDescent="0.25">
      <c r="A113" s="46"/>
      <c r="B113" s="48"/>
      <c r="C113" s="27" t="s">
        <v>101</v>
      </c>
      <c r="D113" s="18">
        <v>0.84699999999999998</v>
      </c>
      <c r="E113" s="18">
        <v>0.77</v>
      </c>
      <c r="F113" s="18">
        <v>0.84699999999999998</v>
      </c>
      <c r="G113" s="18">
        <f t="shared" si="9"/>
        <v>0.82133333333333336</v>
      </c>
      <c r="H113" s="34">
        <v>0.71000881057268728</v>
      </c>
      <c r="I113" s="18" t="s">
        <v>7</v>
      </c>
      <c r="J113" s="34">
        <v>0.788898678414097</v>
      </c>
      <c r="K113" s="18" t="s">
        <v>7</v>
      </c>
      <c r="L113" s="34">
        <v>0.86778854625550661</v>
      </c>
      <c r="M113" s="18" t="s">
        <v>7</v>
      </c>
      <c r="N113" s="34">
        <v>1.0255682819383258</v>
      </c>
      <c r="O113" s="18" t="s">
        <v>7</v>
      </c>
      <c r="P113" s="34">
        <v>1.1044581497797354</v>
      </c>
      <c r="Q113" s="18" t="s">
        <v>7</v>
      </c>
      <c r="R113" s="34">
        <v>1.1833480176211455</v>
      </c>
      <c r="S113" s="27" t="s">
        <v>7</v>
      </c>
      <c r="T113" s="1"/>
      <c r="U113" s="1"/>
      <c r="V113" s="1"/>
      <c r="W113" s="1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</row>
    <row r="114" spans="1:33" ht="15.75" x14ac:dyDescent="0.25">
      <c r="A114" s="46" t="s">
        <v>71</v>
      </c>
      <c r="B114" s="48" t="s">
        <v>17</v>
      </c>
      <c r="C114" s="27" t="s">
        <v>100</v>
      </c>
      <c r="D114" s="27">
        <v>9</v>
      </c>
      <c r="E114" s="27">
        <v>13</v>
      </c>
      <c r="F114" s="27">
        <v>8</v>
      </c>
      <c r="G114" s="24">
        <f t="shared" si="9"/>
        <v>10</v>
      </c>
      <c r="H114" s="33">
        <v>11</v>
      </c>
      <c r="I114" s="27" t="s">
        <v>7</v>
      </c>
      <c r="J114" s="33">
        <v>10</v>
      </c>
      <c r="K114" s="27" t="s">
        <v>7</v>
      </c>
      <c r="L114" s="33">
        <v>12</v>
      </c>
      <c r="M114" s="27" t="s">
        <v>7</v>
      </c>
      <c r="N114" s="33">
        <v>13</v>
      </c>
      <c r="O114" s="27" t="s">
        <v>7</v>
      </c>
      <c r="P114" s="33">
        <v>15</v>
      </c>
      <c r="Q114" s="27" t="s">
        <v>7</v>
      </c>
      <c r="R114" s="33">
        <v>16</v>
      </c>
      <c r="S114" s="27" t="s">
        <v>7</v>
      </c>
      <c r="T114" s="1"/>
      <c r="U114" s="1"/>
      <c r="V114" s="1"/>
      <c r="W114" s="1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</row>
    <row r="115" spans="1:33" ht="15.75" x14ac:dyDescent="0.25">
      <c r="A115" s="46"/>
      <c r="B115" s="48"/>
      <c r="C115" s="27" t="s">
        <v>101</v>
      </c>
      <c r="D115" s="18">
        <v>0.84199999999999997</v>
      </c>
      <c r="E115" s="18">
        <v>1.353</v>
      </c>
      <c r="F115" s="18">
        <v>0.90200000000000002</v>
      </c>
      <c r="G115" s="18">
        <f t="shared" si="9"/>
        <v>1.0323333333333333</v>
      </c>
      <c r="H115" s="34">
        <v>0.86778854625550661</v>
      </c>
      <c r="I115" s="18" t="s">
        <v>7</v>
      </c>
      <c r="J115" s="34">
        <v>0.788898678414097</v>
      </c>
      <c r="K115" s="18" t="s">
        <v>7</v>
      </c>
      <c r="L115" s="34">
        <v>0.94667841409691633</v>
      </c>
      <c r="M115" s="18" t="s">
        <v>7</v>
      </c>
      <c r="N115" s="34">
        <v>1.0255682819383258</v>
      </c>
      <c r="O115" s="18" t="s">
        <v>7</v>
      </c>
      <c r="P115" s="34">
        <v>1.1833480176211453</v>
      </c>
      <c r="Q115" s="18" t="s">
        <v>7</v>
      </c>
      <c r="R115" s="34">
        <v>1.2622378854625551</v>
      </c>
      <c r="S115" s="27" t="s">
        <v>7</v>
      </c>
      <c r="T115" s="1"/>
      <c r="U115" s="1"/>
      <c r="V115" s="1"/>
      <c r="W115" s="1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</row>
    <row r="116" spans="1:33" ht="15.75" x14ac:dyDescent="0.25">
      <c r="A116" s="46" t="s">
        <v>72</v>
      </c>
      <c r="B116" s="48" t="s">
        <v>19</v>
      </c>
      <c r="C116" s="27" t="s">
        <v>100</v>
      </c>
      <c r="D116" s="27">
        <v>24</v>
      </c>
      <c r="E116" s="27">
        <v>0</v>
      </c>
      <c r="F116" s="27">
        <v>25</v>
      </c>
      <c r="G116" s="24">
        <f t="shared" si="9"/>
        <v>16.333333333333332</v>
      </c>
      <c r="H116" s="33">
        <v>25</v>
      </c>
      <c r="I116" s="27" t="s">
        <v>7</v>
      </c>
      <c r="J116" s="33">
        <v>26</v>
      </c>
      <c r="K116" s="27" t="s">
        <v>7</v>
      </c>
      <c r="L116" s="33">
        <v>42</v>
      </c>
      <c r="M116" s="27" t="s">
        <v>7</v>
      </c>
      <c r="N116" s="33">
        <v>54</v>
      </c>
      <c r="O116" s="27" t="s">
        <v>7</v>
      </c>
      <c r="P116" s="33">
        <v>46</v>
      </c>
      <c r="Q116" s="27" t="s">
        <v>7</v>
      </c>
      <c r="R116" s="33">
        <v>53</v>
      </c>
      <c r="S116" s="27" t="s">
        <v>7</v>
      </c>
      <c r="T116" s="1"/>
      <c r="U116" s="1"/>
      <c r="V116" s="1"/>
      <c r="W116" s="1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</row>
    <row r="117" spans="1:33" ht="15.75" x14ac:dyDescent="0.25">
      <c r="A117" s="46"/>
      <c r="B117" s="48"/>
      <c r="C117" s="27" t="s">
        <v>101</v>
      </c>
      <c r="D117" s="18">
        <v>2.355</v>
      </c>
      <c r="E117" s="18">
        <v>0</v>
      </c>
      <c r="F117" s="18">
        <v>2.2949999999999999</v>
      </c>
      <c r="G117" s="18">
        <f t="shared" si="9"/>
        <v>1.55</v>
      </c>
      <c r="H117" s="34">
        <v>1.9722466960352423</v>
      </c>
      <c r="I117" s="18" t="s">
        <v>7</v>
      </c>
      <c r="J117" s="34">
        <v>2.0511365638766521</v>
      </c>
      <c r="K117" s="18" t="s">
        <v>7</v>
      </c>
      <c r="L117" s="34">
        <v>3.3133744493392072</v>
      </c>
      <c r="M117" s="18" t="s">
        <v>7</v>
      </c>
      <c r="N117" s="34">
        <v>4.2600528634361225</v>
      </c>
      <c r="O117" s="18" t="s">
        <v>7</v>
      </c>
      <c r="P117" s="34">
        <v>3.6289339207048452</v>
      </c>
      <c r="Q117" s="18" t="s">
        <v>7</v>
      </c>
      <c r="R117" s="34">
        <v>4.1811629955947138</v>
      </c>
      <c r="S117" s="27" t="s">
        <v>7</v>
      </c>
      <c r="T117" s="1"/>
      <c r="U117" s="1"/>
      <c r="V117" s="1"/>
      <c r="W117" s="1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</row>
    <row r="118" spans="1:33" ht="51" x14ac:dyDescent="0.25">
      <c r="A118" s="26" t="s">
        <v>73</v>
      </c>
      <c r="B118" s="25" t="s">
        <v>33</v>
      </c>
      <c r="C118" s="27" t="s">
        <v>34</v>
      </c>
      <c r="D118" s="18">
        <f>D120+D121</f>
        <v>20.597999999999999</v>
      </c>
      <c r="E118" s="18">
        <f>E120+E121</f>
        <v>124.69500000000001</v>
      </c>
      <c r="F118" s="18">
        <f>F120+F121</f>
        <v>65.043999999999997</v>
      </c>
      <c r="G118" s="18">
        <f t="shared" si="9"/>
        <v>70.112333333333325</v>
      </c>
      <c r="H118" s="18">
        <v>68.853820999999996</v>
      </c>
      <c r="I118" s="18" t="s">
        <v>7</v>
      </c>
      <c r="J118" s="18">
        <v>69.162302999999994</v>
      </c>
      <c r="K118" s="18" t="s">
        <v>7</v>
      </c>
      <c r="L118" s="18">
        <v>97.036490999999984</v>
      </c>
      <c r="M118" s="18" t="s">
        <v>7</v>
      </c>
      <c r="N118" s="18">
        <v>118.55381499999999</v>
      </c>
      <c r="O118" s="18" t="s">
        <v>7</v>
      </c>
      <c r="P118" s="18">
        <v>109.94715299999999</v>
      </c>
      <c r="Q118" s="18" t="s">
        <v>7</v>
      </c>
      <c r="R118" s="18">
        <v>121.72735499999999</v>
      </c>
      <c r="S118" s="27" t="s">
        <v>7</v>
      </c>
      <c r="T118" s="1"/>
      <c r="U118" s="1"/>
      <c r="V118" s="1"/>
      <c r="W118" s="1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</row>
    <row r="119" spans="1:33" ht="25.5" x14ac:dyDescent="0.25">
      <c r="A119" s="26" t="s">
        <v>74</v>
      </c>
      <c r="B119" s="25" t="s">
        <v>36</v>
      </c>
      <c r="C119" s="27" t="s">
        <v>34</v>
      </c>
      <c r="D119" s="18" t="s">
        <v>7</v>
      </c>
      <c r="E119" s="18" t="s">
        <v>7</v>
      </c>
      <c r="F119" s="18" t="s">
        <v>7</v>
      </c>
      <c r="G119" s="18" t="s">
        <v>7</v>
      </c>
      <c r="H119" s="18">
        <v>7.0186380000000002</v>
      </c>
      <c r="I119" s="18" t="s">
        <v>7</v>
      </c>
      <c r="J119" s="18">
        <v>4.4844780000000002</v>
      </c>
      <c r="K119" s="18" t="s">
        <v>7</v>
      </c>
      <c r="L119" s="18">
        <v>5.1152030000000002</v>
      </c>
      <c r="M119" s="18" t="s">
        <v>7</v>
      </c>
      <c r="N119" s="18">
        <v>5.251493</v>
      </c>
      <c r="O119" s="18" t="s">
        <v>7</v>
      </c>
      <c r="P119" s="18">
        <v>5.5073249999999998</v>
      </c>
      <c r="Q119" s="18" t="s">
        <v>7</v>
      </c>
      <c r="R119" s="18">
        <v>5.0801080000000001</v>
      </c>
      <c r="S119" s="27" t="s">
        <v>7</v>
      </c>
      <c r="T119" s="1"/>
      <c r="U119" s="1"/>
      <c r="V119" s="1"/>
      <c r="W119" s="1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</row>
    <row r="120" spans="1:33" ht="25.5" x14ac:dyDescent="0.25">
      <c r="A120" s="26" t="s">
        <v>75</v>
      </c>
      <c r="B120" s="25" t="s">
        <v>38</v>
      </c>
      <c r="C120" s="27" t="s">
        <v>34</v>
      </c>
      <c r="D120" s="18">
        <v>6.91</v>
      </c>
      <c r="E120" s="18">
        <v>3.23</v>
      </c>
      <c r="F120" s="18">
        <v>1.349</v>
      </c>
      <c r="G120" s="18">
        <f t="shared" si="9"/>
        <v>3.8296666666666668</v>
      </c>
      <c r="H120" s="18" t="s">
        <v>7</v>
      </c>
      <c r="I120" s="18" t="s">
        <v>7</v>
      </c>
      <c r="J120" s="18">
        <v>1.88</v>
      </c>
      <c r="K120" s="18" t="s">
        <v>7</v>
      </c>
      <c r="L120" s="18">
        <v>1.88</v>
      </c>
      <c r="M120" s="18" t="s">
        <v>7</v>
      </c>
      <c r="N120" s="18">
        <v>1.88</v>
      </c>
      <c r="O120" s="18" t="s">
        <v>7</v>
      </c>
      <c r="P120" s="18">
        <v>1.88</v>
      </c>
      <c r="Q120" s="18" t="s">
        <v>7</v>
      </c>
      <c r="R120" s="18">
        <v>1.88</v>
      </c>
      <c r="S120" s="27" t="s">
        <v>7</v>
      </c>
      <c r="T120" s="1"/>
      <c r="U120" s="1"/>
      <c r="V120" s="1"/>
      <c r="W120" s="1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</row>
    <row r="121" spans="1:33" ht="25.5" x14ac:dyDescent="0.25">
      <c r="A121" s="26" t="s">
        <v>76</v>
      </c>
      <c r="B121" s="25" t="s">
        <v>40</v>
      </c>
      <c r="C121" s="27" t="s">
        <v>34</v>
      </c>
      <c r="D121" s="18">
        <v>13.688000000000001</v>
      </c>
      <c r="E121" s="18">
        <v>121.465</v>
      </c>
      <c r="F121" s="18">
        <v>63.695</v>
      </c>
      <c r="G121" s="18">
        <f t="shared" si="9"/>
        <v>66.282666666666657</v>
      </c>
      <c r="H121" s="18">
        <v>61.835183000000001</v>
      </c>
      <c r="I121" s="18" t="s">
        <v>7</v>
      </c>
      <c r="J121" s="18">
        <v>62.797825000000003</v>
      </c>
      <c r="K121" s="18" t="s">
        <v>7</v>
      </c>
      <c r="L121" s="18">
        <v>90.041287999999994</v>
      </c>
      <c r="M121" s="18" t="s">
        <v>7</v>
      </c>
      <c r="N121" s="18">
        <v>111.42232199999999</v>
      </c>
      <c r="O121" s="18" t="s">
        <v>7</v>
      </c>
      <c r="P121" s="18">
        <v>102.559828</v>
      </c>
      <c r="Q121" s="18" t="s">
        <v>7</v>
      </c>
      <c r="R121" s="18">
        <v>114.767247</v>
      </c>
      <c r="S121" s="27" t="s">
        <v>7</v>
      </c>
      <c r="T121" s="1"/>
      <c r="U121" s="1"/>
      <c r="V121" s="1"/>
      <c r="W121" s="1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</row>
    <row r="122" spans="1:33" ht="25.5" x14ac:dyDescent="0.25">
      <c r="A122" s="26" t="s">
        <v>77</v>
      </c>
      <c r="B122" s="25" t="s">
        <v>42</v>
      </c>
      <c r="C122" s="27" t="s">
        <v>34</v>
      </c>
      <c r="D122" s="18" t="s">
        <v>7</v>
      </c>
      <c r="E122" s="18" t="s">
        <v>7</v>
      </c>
      <c r="F122" s="18" t="s">
        <v>7</v>
      </c>
      <c r="G122" s="18" t="s">
        <v>7</v>
      </c>
      <c r="H122" s="18" t="s">
        <v>7</v>
      </c>
      <c r="I122" s="18" t="s">
        <v>7</v>
      </c>
      <c r="J122" s="18" t="s">
        <v>7</v>
      </c>
      <c r="K122" s="18" t="s">
        <v>7</v>
      </c>
      <c r="L122" s="18" t="s">
        <v>7</v>
      </c>
      <c r="M122" s="18" t="s">
        <v>7</v>
      </c>
      <c r="N122" s="18" t="s">
        <v>7</v>
      </c>
      <c r="O122" s="18" t="s">
        <v>7</v>
      </c>
      <c r="P122" s="18" t="s">
        <v>7</v>
      </c>
      <c r="Q122" s="18" t="s">
        <v>7</v>
      </c>
      <c r="R122" s="18" t="s">
        <v>7</v>
      </c>
      <c r="S122" s="27" t="s">
        <v>7</v>
      </c>
      <c r="T122" s="1"/>
      <c r="U122" s="1"/>
      <c r="V122" s="1"/>
      <c r="W122" s="1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</row>
    <row r="123" spans="1:33" x14ac:dyDescent="0.25">
      <c r="A123" s="46" t="s">
        <v>78</v>
      </c>
      <c r="B123" s="48" t="s">
        <v>44</v>
      </c>
      <c r="C123" s="27" t="s">
        <v>45</v>
      </c>
      <c r="D123" s="27" t="s">
        <v>7</v>
      </c>
      <c r="E123" s="27" t="s">
        <v>7</v>
      </c>
      <c r="F123" s="27" t="s">
        <v>7</v>
      </c>
      <c r="G123" s="27" t="s">
        <v>7</v>
      </c>
      <c r="H123" s="36" t="s">
        <v>7</v>
      </c>
      <c r="I123" s="18" t="s">
        <v>7</v>
      </c>
      <c r="J123" s="27" t="s">
        <v>7</v>
      </c>
      <c r="K123" s="27" t="s">
        <v>7</v>
      </c>
      <c r="L123" s="27" t="s">
        <v>7</v>
      </c>
      <c r="M123" s="27" t="s">
        <v>7</v>
      </c>
      <c r="N123" s="27" t="s">
        <v>7</v>
      </c>
      <c r="O123" s="27" t="s">
        <v>7</v>
      </c>
      <c r="P123" s="27" t="s">
        <v>7</v>
      </c>
      <c r="Q123" s="27" t="s">
        <v>7</v>
      </c>
      <c r="R123" s="27" t="s">
        <v>7</v>
      </c>
      <c r="S123" s="27" t="s">
        <v>7</v>
      </c>
      <c r="T123" s="1"/>
      <c r="U123" s="1"/>
      <c r="V123" s="1"/>
      <c r="W123" s="1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</row>
    <row r="124" spans="1:33" x14ac:dyDescent="0.25">
      <c r="A124" s="46"/>
      <c r="B124" s="48"/>
      <c r="C124" s="27" t="s">
        <v>46</v>
      </c>
      <c r="D124" s="18">
        <f>D132+D136</f>
        <v>1.1600000000000001</v>
      </c>
      <c r="E124" s="18">
        <f>E128+E132+E136</f>
        <v>8.16</v>
      </c>
      <c r="F124" s="18">
        <f>F132+F136</f>
        <v>3.27</v>
      </c>
      <c r="G124" s="18">
        <f t="shared" si="9"/>
        <v>4.1966666666666663</v>
      </c>
      <c r="H124" s="18">
        <v>8</v>
      </c>
      <c r="I124" s="18" t="s">
        <v>7</v>
      </c>
      <c r="J124" s="18">
        <v>6</v>
      </c>
      <c r="K124" s="18" t="s">
        <v>7</v>
      </c>
      <c r="L124" s="18">
        <v>7</v>
      </c>
      <c r="M124" s="18" t="s">
        <v>7</v>
      </c>
      <c r="N124" s="18">
        <v>7.26</v>
      </c>
      <c r="O124" s="18" t="s">
        <v>7</v>
      </c>
      <c r="P124" s="18">
        <v>7.63</v>
      </c>
      <c r="Q124" s="18" t="s">
        <v>7</v>
      </c>
      <c r="R124" s="18">
        <v>6.8</v>
      </c>
      <c r="S124" s="27" t="s">
        <v>7</v>
      </c>
      <c r="T124" s="1"/>
      <c r="U124" s="1"/>
      <c r="V124" s="1"/>
      <c r="W124" s="1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</row>
    <row r="125" spans="1:33" x14ac:dyDescent="0.25">
      <c r="A125" s="46"/>
      <c r="B125" s="48"/>
      <c r="C125" s="27" t="s">
        <v>47</v>
      </c>
      <c r="D125" s="18">
        <f>D129+D133+D137</f>
        <v>6.5980000000000008</v>
      </c>
      <c r="E125" s="18">
        <f>E129+E133+E137</f>
        <v>12.719999999999999</v>
      </c>
      <c r="F125" s="18">
        <f>F133+F137</f>
        <v>8.4690000000000012</v>
      </c>
      <c r="G125" s="18">
        <f t="shared" si="9"/>
        <v>9.2623333333333324</v>
      </c>
      <c r="H125" s="18">
        <v>12.8</v>
      </c>
      <c r="I125" s="18" t="s">
        <v>7</v>
      </c>
      <c r="J125" s="18">
        <v>10.5</v>
      </c>
      <c r="K125" s="18" t="s">
        <v>7</v>
      </c>
      <c r="L125" s="18">
        <v>11.8</v>
      </c>
      <c r="M125" s="18" t="s">
        <v>7</v>
      </c>
      <c r="N125" s="18">
        <v>12</v>
      </c>
      <c r="O125" s="18" t="s">
        <v>7</v>
      </c>
      <c r="P125" s="18">
        <v>12.3</v>
      </c>
      <c r="Q125" s="18" t="s">
        <v>7</v>
      </c>
      <c r="R125" s="18">
        <v>11.6</v>
      </c>
      <c r="S125" s="27" t="s">
        <v>7</v>
      </c>
      <c r="T125" s="1"/>
      <c r="U125" s="1"/>
      <c r="V125" s="1"/>
      <c r="W125" s="1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</row>
    <row r="126" spans="1:33" ht="19.5" customHeight="1" x14ac:dyDescent="0.25">
      <c r="A126" s="46"/>
      <c r="B126" s="48"/>
      <c r="C126" s="27" t="s">
        <v>112</v>
      </c>
      <c r="D126" s="24">
        <f>D130+D134</f>
        <v>41</v>
      </c>
      <c r="E126" s="24">
        <f>E130+E134</f>
        <v>63</v>
      </c>
      <c r="F126" s="24">
        <f>F130+F134+F138</f>
        <v>63</v>
      </c>
      <c r="G126" s="24">
        <f t="shared" si="9"/>
        <v>55.666666666666664</v>
      </c>
      <c r="H126" s="36">
        <v>46</v>
      </c>
      <c r="I126" s="18" t="s">
        <v>7</v>
      </c>
      <c r="J126" s="27">
        <v>47</v>
      </c>
      <c r="K126" s="27" t="s">
        <v>7</v>
      </c>
      <c r="L126" s="27">
        <v>66</v>
      </c>
      <c r="M126" s="27" t="s">
        <v>7</v>
      </c>
      <c r="N126" s="27">
        <v>82</v>
      </c>
      <c r="O126" s="27" t="s">
        <v>7</v>
      </c>
      <c r="P126" s="27">
        <v>77</v>
      </c>
      <c r="Q126" s="27" t="s">
        <v>7</v>
      </c>
      <c r="R126" s="27">
        <v>86</v>
      </c>
      <c r="S126" s="27" t="s">
        <v>7</v>
      </c>
      <c r="T126" s="1"/>
      <c r="U126" s="1"/>
      <c r="V126" s="1"/>
      <c r="W126" s="1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</row>
    <row r="127" spans="1:33" x14ac:dyDescent="0.25">
      <c r="A127" s="46" t="s">
        <v>79</v>
      </c>
      <c r="B127" s="48" t="s">
        <v>15</v>
      </c>
      <c r="C127" s="27" t="s">
        <v>45</v>
      </c>
      <c r="D127" s="27" t="s">
        <v>7</v>
      </c>
      <c r="E127" s="27" t="s">
        <v>7</v>
      </c>
      <c r="F127" s="27" t="s">
        <v>7</v>
      </c>
      <c r="G127" s="27" t="s">
        <v>7</v>
      </c>
      <c r="H127" s="36" t="s">
        <v>7</v>
      </c>
      <c r="I127" s="18" t="s">
        <v>7</v>
      </c>
      <c r="J127" s="27" t="s">
        <v>7</v>
      </c>
      <c r="K127" s="27" t="s">
        <v>7</v>
      </c>
      <c r="L127" s="27" t="s">
        <v>7</v>
      </c>
      <c r="M127" s="27" t="s">
        <v>7</v>
      </c>
      <c r="N127" s="27" t="s">
        <v>7</v>
      </c>
      <c r="O127" s="27" t="s">
        <v>7</v>
      </c>
      <c r="P127" s="27" t="s">
        <v>7</v>
      </c>
      <c r="Q127" s="27" t="s">
        <v>7</v>
      </c>
      <c r="R127" s="27" t="s">
        <v>7</v>
      </c>
      <c r="S127" s="27" t="s">
        <v>7</v>
      </c>
      <c r="T127" s="1"/>
      <c r="U127" s="1"/>
      <c r="V127" s="1"/>
      <c r="W127" s="1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</row>
    <row r="128" spans="1:33" x14ac:dyDescent="0.25">
      <c r="A128" s="46"/>
      <c r="B128" s="48"/>
      <c r="C128" s="27" t="s">
        <v>46</v>
      </c>
      <c r="D128" s="18">
        <v>0</v>
      </c>
      <c r="E128" s="18">
        <v>0.5</v>
      </c>
      <c r="F128" s="18">
        <v>0</v>
      </c>
      <c r="G128" s="18">
        <f t="shared" si="9"/>
        <v>0.16666666666666666</v>
      </c>
      <c r="H128" s="18">
        <v>1.6</v>
      </c>
      <c r="I128" s="18" t="s">
        <v>7</v>
      </c>
      <c r="J128" s="18">
        <v>1.3</v>
      </c>
      <c r="K128" s="18" t="s">
        <v>7</v>
      </c>
      <c r="L128" s="18">
        <v>1.18</v>
      </c>
      <c r="M128" s="18" t="s">
        <v>7</v>
      </c>
      <c r="N128" s="18">
        <v>1.18</v>
      </c>
      <c r="O128" s="18" t="s">
        <v>7</v>
      </c>
      <c r="P128" s="18">
        <v>1.42</v>
      </c>
      <c r="Q128" s="18" t="s">
        <v>7</v>
      </c>
      <c r="R128" s="18">
        <v>1.21</v>
      </c>
      <c r="S128" s="27" t="s">
        <v>7</v>
      </c>
      <c r="T128" s="1"/>
      <c r="U128" s="1"/>
      <c r="V128" s="1"/>
      <c r="W128" s="1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</row>
    <row r="129" spans="1:33" x14ac:dyDescent="0.25">
      <c r="A129" s="46"/>
      <c r="B129" s="48"/>
      <c r="C129" s="27" t="s">
        <v>47</v>
      </c>
      <c r="D129" s="18">
        <v>0.77300000000000002</v>
      </c>
      <c r="E129" s="18">
        <v>0.66900000000000004</v>
      </c>
      <c r="F129" s="18">
        <v>0</v>
      </c>
      <c r="G129" s="18">
        <f t="shared" si="9"/>
        <v>0.48066666666666674</v>
      </c>
      <c r="H129" s="18">
        <v>2.56</v>
      </c>
      <c r="I129" s="18" t="s">
        <v>7</v>
      </c>
      <c r="J129" s="18">
        <v>2.2799999999999998</v>
      </c>
      <c r="K129" s="18" t="s">
        <v>7</v>
      </c>
      <c r="L129" s="18">
        <v>2</v>
      </c>
      <c r="M129" s="18" t="s">
        <v>7</v>
      </c>
      <c r="N129" s="18">
        <v>1.95</v>
      </c>
      <c r="O129" s="18" t="s">
        <v>7</v>
      </c>
      <c r="P129" s="18">
        <v>2.2999999999999998</v>
      </c>
      <c r="Q129" s="18" t="s">
        <v>7</v>
      </c>
      <c r="R129" s="18">
        <v>2.0699999999999998</v>
      </c>
      <c r="S129" s="27" t="s">
        <v>7</v>
      </c>
      <c r="T129" s="1"/>
      <c r="U129" s="1"/>
      <c r="V129" s="1"/>
      <c r="W129" s="1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</row>
    <row r="130" spans="1:33" x14ac:dyDescent="0.25">
      <c r="A130" s="46"/>
      <c r="B130" s="48"/>
      <c r="C130" s="27" t="s">
        <v>112</v>
      </c>
      <c r="D130" s="24">
        <v>32</v>
      </c>
      <c r="E130" s="24">
        <v>17</v>
      </c>
      <c r="F130" s="24">
        <v>33</v>
      </c>
      <c r="G130" s="24">
        <f t="shared" si="9"/>
        <v>27.333333333333332</v>
      </c>
      <c r="H130" s="36">
        <v>9</v>
      </c>
      <c r="I130" s="18" t="s">
        <v>7</v>
      </c>
      <c r="J130" s="27">
        <v>10</v>
      </c>
      <c r="K130" s="27" t="s">
        <v>7</v>
      </c>
      <c r="L130" s="27">
        <v>11</v>
      </c>
      <c r="M130" s="27" t="s">
        <v>7</v>
      </c>
      <c r="N130" s="27">
        <v>13</v>
      </c>
      <c r="O130" s="27" t="s">
        <v>7</v>
      </c>
      <c r="P130" s="27">
        <v>14</v>
      </c>
      <c r="Q130" s="27" t="s">
        <v>7</v>
      </c>
      <c r="R130" s="27">
        <v>15</v>
      </c>
      <c r="S130" s="27" t="s">
        <v>7</v>
      </c>
      <c r="T130" s="1"/>
      <c r="U130" s="1"/>
      <c r="V130" s="1"/>
      <c r="W130" s="1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</row>
    <row r="131" spans="1:33" x14ac:dyDescent="0.25">
      <c r="A131" s="46" t="s">
        <v>80</v>
      </c>
      <c r="B131" s="48" t="s">
        <v>17</v>
      </c>
      <c r="C131" s="27" t="s">
        <v>45</v>
      </c>
      <c r="D131" s="27" t="s">
        <v>7</v>
      </c>
      <c r="E131" s="27" t="s">
        <v>7</v>
      </c>
      <c r="F131" s="27" t="s">
        <v>7</v>
      </c>
      <c r="G131" s="27" t="s">
        <v>7</v>
      </c>
      <c r="H131" s="36" t="s">
        <v>7</v>
      </c>
      <c r="I131" s="18" t="s">
        <v>7</v>
      </c>
      <c r="J131" s="27" t="s">
        <v>7</v>
      </c>
      <c r="K131" s="27" t="s">
        <v>7</v>
      </c>
      <c r="L131" s="27" t="s">
        <v>7</v>
      </c>
      <c r="M131" s="27" t="s">
        <v>7</v>
      </c>
      <c r="N131" s="27" t="s">
        <v>7</v>
      </c>
      <c r="O131" s="27" t="s">
        <v>7</v>
      </c>
      <c r="P131" s="27" t="s">
        <v>7</v>
      </c>
      <c r="Q131" s="27" t="s">
        <v>7</v>
      </c>
      <c r="R131" s="27" t="s">
        <v>7</v>
      </c>
      <c r="S131" s="27" t="s">
        <v>7</v>
      </c>
      <c r="T131" s="1"/>
      <c r="U131" s="1"/>
      <c r="V131" s="1"/>
      <c r="W131" s="1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</row>
    <row r="132" spans="1:33" x14ac:dyDescent="0.25">
      <c r="A132" s="46"/>
      <c r="B132" s="48"/>
      <c r="C132" s="27" t="s">
        <v>46</v>
      </c>
      <c r="D132" s="18">
        <v>0.5</v>
      </c>
      <c r="E132" s="18">
        <v>4</v>
      </c>
      <c r="F132" s="18">
        <v>0.5</v>
      </c>
      <c r="G132" s="18">
        <f t="shared" si="9"/>
        <v>1.6666666666666667</v>
      </c>
      <c r="H132" s="18">
        <v>1.96</v>
      </c>
      <c r="I132" s="18" t="s">
        <v>7</v>
      </c>
      <c r="J132" s="27">
        <v>1.3</v>
      </c>
      <c r="K132" s="18" t="s">
        <v>7</v>
      </c>
      <c r="L132" s="27">
        <v>1.29</v>
      </c>
      <c r="M132" s="18" t="s">
        <v>7</v>
      </c>
      <c r="N132" s="27">
        <v>1.18</v>
      </c>
      <c r="O132" s="18" t="s">
        <v>7</v>
      </c>
      <c r="P132" s="27">
        <v>1.53</v>
      </c>
      <c r="Q132" s="18" t="s">
        <v>7</v>
      </c>
      <c r="R132" s="27">
        <v>1.3</v>
      </c>
      <c r="S132" s="27" t="s">
        <v>7</v>
      </c>
      <c r="T132" s="1"/>
      <c r="U132" s="1"/>
      <c r="V132" s="1"/>
      <c r="W132" s="1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</row>
    <row r="133" spans="1:33" x14ac:dyDescent="0.25">
      <c r="A133" s="46"/>
      <c r="B133" s="48"/>
      <c r="C133" s="27" t="s">
        <v>47</v>
      </c>
      <c r="D133" s="18">
        <v>2.238</v>
      </c>
      <c r="E133" s="18">
        <v>7.6740000000000004</v>
      </c>
      <c r="F133" s="18">
        <v>4.4820000000000002</v>
      </c>
      <c r="G133" s="18">
        <f t="shared" si="9"/>
        <v>4.7980000000000009</v>
      </c>
      <c r="H133" s="18">
        <v>3.13</v>
      </c>
      <c r="I133" s="18" t="s">
        <v>7</v>
      </c>
      <c r="J133" s="27">
        <v>2.2799999999999998</v>
      </c>
      <c r="K133" s="18" t="s">
        <v>7</v>
      </c>
      <c r="L133" s="27">
        <v>2.1800000000000002</v>
      </c>
      <c r="M133" s="18" t="s">
        <v>7</v>
      </c>
      <c r="N133" s="27">
        <v>1.95</v>
      </c>
      <c r="O133" s="18" t="s">
        <v>7</v>
      </c>
      <c r="P133" s="27">
        <v>2.46</v>
      </c>
      <c r="Q133" s="18" t="s">
        <v>7</v>
      </c>
      <c r="R133" s="27">
        <v>2.21</v>
      </c>
      <c r="S133" s="27" t="s">
        <v>7</v>
      </c>
      <c r="T133" s="1"/>
      <c r="U133" s="1"/>
      <c r="V133" s="1"/>
      <c r="W133" s="1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</row>
    <row r="134" spans="1:33" x14ac:dyDescent="0.25">
      <c r="A134" s="46"/>
      <c r="B134" s="48"/>
      <c r="C134" s="27" t="s">
        <v>112</v>
      </c>
      <c r="D134" s="24">
        <v>9</v>
      </c>
      <c r="E134" s="24">
        <v>46</v>
      </c>
      <c r="F134" s="24">
        <v>15</v>
      </c>
      <c r="G134" s="24">
        <f t="shared" si="9"/>
        <v>23.333333333333332</v>
      </c>
      <c r="H134" s="36">
        <v>11</v>
      </c>
      <c r="I134" s="18" t="s">
        <v>7</v>
      </c>
      <c r="J134" s="27">
        <v>10</v>
      </c>
      <c r="K134" s="27" t="s">
        <v>7</v>
      </c>
      <c r="L134" s="27">
        <v>12</v>
      </c>
      <c r="M134" s="27" t="s">
        <v>7</v>
      </c>
      <c r="N134" s="27">
        <v>13</v>
      </c>
      <c r="O134" s="27" t="s">
        <v>7</v>
      </c>
      <c r="P134" s="27">
        <v>15</v>
      </c>
      <c r="Q134" s="27" t="s">
        <v>7</v>
      </c>
      <c r="R134" s="27">
        <v>16</v>
      </c>
      <c r="S134" s="27" t="s">
        <v>7</v>
      </c>
      <c r="T134" s="1"/>
      <c r="U134" s="1"/>
      <c r="V134" s="1"/>
      <c r="W134" s="1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</row>
    <row r="135" spans="1:33" x14ac:dyDescent="0.25">
      <c r="A135" s="46" t="s">
        <v>81</v>
      </c>
      <c r="B135" s="48" t="s">
        <v>19</v>
      </c>
      <c r="C135" s="27" t="s">
        <v>45</v>
      </c>
      <c r="D135" s="27" t="s">
        <v>7</v>
      </c>
      <c r="E135" s="27" t="s">
        <v>7</v>
      </c>
      <c r="F135" s="27" t="s">
        <v>7</v>
      </c>
      <c r="G135" s="27" t="s">
        <v>7</v>
      </c>
      <c r="H135" s="36" t="s">
        <v>7</v>
      </c>
      <c r="I135" s="18" t="s">
        <v>7</v>
      </c>
      <c r="J135" s="27" t="s">
        <v>7</v>
      </c>
      <c r="K135" s="27" t="s">
        <v>7</v>
      </c>
      <c r="L135" s="27" t="s">
        <v>7</v>
      </c>
      <c r="M135" s="27" t="s">
        <v>7</v>
      </c>
      <c r="N135" s="27" t="s">
        <v>7</v>
      </c>
      <c r="O135" s="27" t="s">
        <v>7</v>
      </c>
      <c r="P135" s="27" t="s">
        <v>7</v>
      </c>
      <c r="Q135" s="27" t="s">
        <v>7</v>
      </c>
      <c r="R135" s="27" t="s">
        <v>7</v>
      </c>
      <c r="S135" s="27" t="s">
        <v>7</v>
      </c>
      <c r="T135" s="1"/>
      <c r="U135" s="1"/>
      <c r="V135" s="1"/>
      <c r="W135" s="1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</row>
    <row r="136" spans="1:33" x14ac:dyDescent="0.25">
      <c r="A136" s="46"/>
      <c r="B136" s="48"/>
      <c r="C136" s="27" t="s">
        <v>46</v>
      </c>
      <c r="D136" s="18">
        <v>0.66</v>
      </c>
      <c r="E136" s="18">
        <v>3.66</v>
      </c>
      <c r="F136" s="18">
        <v>2.77</v>
      </c>
      <c r="G136" s="18">
        <f t="shared" si="9"/>
        <v>2.3633333333333333</v>
      </c>
      <c r="H136" s="18">
        <v>4.4400000000000004</v>
      </c>
      <c r="I136" s="18" t="s">
        <v>7</v>
      </c>
      <c r="J136" s="18">
        <v>3.4000000000000004</v>
      </c>
      <c r="K136" s="18" t="s">
        <v>7</v>
      </c>
      <c r="L136" s="18">
        <v>4.53</v>
      </c>
      <c r="M136" s="18" t="s">
        <v>7</v>
      </c>
      <c r="N136" s="18">
        <v>4.9000000000000004</v>
      </c>
      <c r="O136" s="18" t="s">
        <v>7</v>
      </c>
      <c r="P136" s="18">
        <v>4.68</v>
      </c>
      <c r="Q136" s="18" t="s">
        <v>7</v>
      </c>
      <c r="R136" s="18">
        <v>4.29</v>
      </c>
      <c r="S136" s="27" t="s">
        <v>7</v>
      </c>
      <c r="T136" s="1"/>
      <c r="U136" s="1"/>
      <c r="V136" s="1"/>
      <c r="W136" s="1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</row>
    <row r="137" spans="1:33" x14ac:dyDescent="0.25">
      <c r="A137" s="46"/>
      <c r="B137" s="48"/>
      <c r="C137" s="27" t="s">
        <v>47</v>
      </c>
      <c r="D137" s="18">
        <v>3.5870000000000002</v>
      </c>
      <c r="E137" s="18">
        <v>4.3769999999999998</v>
      </c>
      <c r="F137" s="18">
        <v>3.9870000000000001</v>
      </c>
      <c r="G137" s="18">
        <f t="shared" si="9"/>
        <v>3.9836666666666667</v>
      </c>
      <c r="H137" s="18">
        <v>7.11</v>
      </c>
      <c r="I137" s="18" t="s">
        <v>7</v>
      </c>
      <c r="J137" s="18">
        <v>5.9400000000000013</v>
      </c>
      <c r="K137" s="18" t="s">
        <v>7</v>
      </c>
      <c r="L137" s="18">
        <v>7.620000000000001</v>
      </c>
      <c r="M137" s="18" t="s">
        <v>7</v>
      </c>
      <c r="N137" s="18">
        <v>8.1000000000000014</v>
      </c>
      <c r="O137" s="18" t="s">
        <v>7</v>
      </c>
      <c r="P137" s="18">
        <v>7.54</v>
      </c>
      <c r="Q137" s="18" t="s">
        <v>7</v>
      </c>
      <c r="R137" s="18">
        <v>7.3199999999999994</v>
      </c>
      <c r="S137" s="27" t="s">
        <v>7</v>
      </c>
      <c r="T137" s="1"/>
      <c r="U137" s="1"/>
      <c r="V137" s="1"/>
      <c r="W137" s="1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</row>
    <row r="138" spans="1:33" x14ac:dyDescent="0.25">
      <c r="A138" s="46"/>
      <c r="B138" s="48"/>
      <c r="C138" s="27" t="s">
        <v>112</v>
      </c>
      <c r="D138" s="24">
        <v>0</v>
      </c>
      <c r="E138" s="24">
        <v>0</v>
      </c>
      <c r="F138" s="24">
        <v>15</v>
      </c>
      <c r="G138" s="24">
        <f t="shared" si="9"/>
        <v>5</v>
      </c>
      <c r="H138" s="36">
        <v>26</v>
      </c>
      <c r="I138" s="18" t="s">
        <v>7</v>
      </c>
      <c r="J138" s="27">
        <v>27</v>
      </c>
      <c r="K138" s="27" t="s">
        <v>7</v>
      </c>
      <c r="L138" s="27">
        <v>43</v>
      </c>
      <c r="M138" s="27" t="s">
        <v>7</v>
      </c>
      <c r="N138" s="27">
        <v>56</v>
      </c>
      <c r="O138" s="27" t="s">
        <v>7</v>
      </c>
      <c r="P138" s="27">
        <v>48</v>
      </c>
      <c r="Q138" s="27" t="s">
        <v>7</v>
      </c>
      <c r="R138" s="27">
        <v>55</v>
      </c>
      <c r="S138" s="27" t="s">
        <v>7</v>
      </c>
      <c r="T138" s="1"/>
      <c r="U138" s="1"/>
      <c r="V138" s="1"/>
      <c r="W138" s="1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</row>
    <row r="139" spans="1:33" x14ac:dyDescent="0.25">
      <c r="A139" s="46" t="s">
        <v>82</v>
      </c>
      <c r="B139" s="48" t="s">
        <v>52</v>
      </c>
      <c r="C139" s="27" t="s">
        <v>45</v>
      </c>
      <c r="D139" s="27" t="s">
        <v>7</v>
      </c>
      <c r="E139" s="27" t="s">
        <v>7</v>
      </c>
      <c r="F139" s="27" t="s">
        <v>7</v>
      </c>
      <c r="G139" s="27" t="s">
        <v>7</v>
      </c>
      <c r="H139" s="36" t="s">
        <v>7</v>
      </c>
      <c r="I139" s="18" t="s">
        <v>7</v>
      </c>
      <c r="J139" s="27" t="s">
        <v>7</v>
      </c>
      <c r="K139" s="27" t="s">
        <v>7</v>
      </c>
      <c r="L139" s="27" t="s">
        <v>7</v>
      </c>
      <c r="M139" s="27" t="s">
        <v>7</v>
      </c>
      <c r="N139" s="27" t="s">
        <v>7</v>
      </c>
      <c r="O139" s="27" t="s">
        <v>7</v>
      </c>
      <c r="P139" s="27" t="s">
        <v>7</v>
      </c>
      <c r="Q139" s="27" t="s">
        <v>7</v>
      </c>
      <c r="R139" s="27" t="s">
        <v>7</v>
      </c>
      <c r="S139" s="27" t="s">
        <v>7</v>
      </c>
      <c r="T139" s="1"/>
      <c r="U139" s="1"/>
      <c r="V139" s="1"/>
      <c r="W139" s="1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</row>
    <row r="140" spans="1:33" x14ac:dyDescent="0.25">
      <c r="A140" s="46"/>
      <c r="B140" s="48"/>
      <c r="C140" s="27" t="s">
        <v>46</v>
      </c>
      <c r="D140" s="18">
        <f>D148+D152</f>
        <v>1.1600000000000001</v>
      </c>
      <c r="E140" s="18">
        <f>E144+E148+E152</f>
        <v>8.16</v>
      </c>
      <c r="F140" s="18">
        <f>F148+F152</f>
        <v>3.27</v>
      </c>
      <c r="G140" s="18">
        <f t="shared" ref="G140:G142" si="10">(D140+E140+F140)/3</f>
        <v>4.1966666666666663</v>
      </c>
      <c r="H140" s="18">
        <v>8</v>
      </c>
      <c r="I140" s="18" t="s">
        <v>7</v>
      </c>
      <c r="J140" s="18">
        <v>6</v>
      </c>
      <c r="K140" s="18" t="s">
        <v>7</v>
      </c>
      <c r="L140" s="18">
        <v>7</v>
      </c>
      <c r="M140" s="18" t="s">
        <v>7</v>
      </c>
      <c r="N140" s="18">
        <v>7.26</v>
      </c>
      <c r="O140" s="18" t="s">
        <v>7</v>
      </c>
      <c r="P140" s="18">
        <v>7.63</v>
      </c>
      <c r="Q140" s="18" t="s">
        <v>7</v>
      </c>
      <c r="R140" s="18">
        <v>6.8</v>
      </c>
      <c r="S140" s="27" t="s">
        <v>7</v>
      </c>
      <c r="T140" s="1"/>
      <c r="U140" s="1"/>
      <c r="V140" s="1"/>
      <c r="W140" s="1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</row>
    <row r="141" spans="1:33" x14ac:dyDescent="0.25">
      <c r="A141" s="46"/>
      <c r="B141" s="48"/>
      <c r="C141" s="27" t="s">
        <v>47</v>
      </c>
      <c r="D141" s="18">
        <f>D145+D149+D153</f>
        <v>6.5980000000000008</v>
      </c>
      <c r="E141" s="18">
        <f>E145+E149+E153</f>
        <v>12.719999999999999</v>
      </c>
      <c r="F141" s="18">
        <f>F149+F153</f>
        <v>8.4690000000000012</v>
      </c>
      <c r="G141" s="18">
        <f t="shared" si="10"/>
        <v>9.2623333333333324</v>
      </c>
      <c r="H141" s="18">
        <v>12.8</v>
      </c>
      <c r="I141" s="18" t="s">
        <v>7</v>
      </c>
      <c r="J141" s="18">
        <v>10.5</v>
      </c>
      <c r="K141" s="18" t="s">
        <v>7</v>
      </c>
      <c r="L141" s="18">
        <v>11.8</v>
      </c>
      <c r="M141" s="18" t="s">
        <v>7</v>
      </c>
      <c r="N141" s="18">
        <v>12</v>
      </c>
      <c r="O141" s="18" t="s">
        <v>7</v>
      </c>
      <c r="P141" s="18">
        <v>12.3</v>
      </c>
      <c r="Q141" s="18" t="s">
        <v>7</v>
      </c>
      <c r="R141" s="18">
        <v>11.6</v>
      </c>
      <c r="S141" s="27" t="s">
        <v>7</v>
      </c>
      <c r="T141" s="1"/>
      <c r="U141" s="1"/>
      <c r="V141" s="1"/>
      <c r="W141" s="1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</row>
    <row r="142" spans="1:33" x14ac:dyDescent="0.25">
      <c r="A142" s="46"/>
      <c r="B142" s="48"/>
      <c r="C142" s="27" t="s">
        <v>112</v>
      </c>
      <c r="D142" s="24">
        <f>D146+D150</f>
        <v>41</v>
      </c>
      <c r="E142" s="24">
        <f>E146+E150</f>
        <v>63</v>
      </c>
      <c r="F142" s="24">
        <f>F146+F150+F154</f>
        <v>63</v>
      </c>
      <c r="G142" s="24">
        <f t="shared" si="10"/>
        <v>55.666666666666664</v>
      </c>
      <c r="H142" s="36">
        <v>46</v>
      </c>
      <c r="I142" s="18" t="s">
        <v>7</v>
      </c>
      <c r="J142" s="27">
        <v>47</v>
      </c>
      <c r="K142" s="27" t="s">
        <v>7</v>
      </c>
      <c r="L142" s="27">
        <v>66</v>
      </c>
      <c r="M142" s="27" t="s">
        <v>7</v>
      </c>
      <c r="N142" s="27">
        <v>82</v>
      </c>
      <c r="O142" s="27" t="s">
        <v>7</v>
      </c>
      <c r="P142" s="27">
        <v>77</v>
      </c>
      <c r="Q142" s="27" t="s">
        <v>7</v>
      </c>
      <c r="R142" s="27">
        <v>86</v>
      </c>
      <c r="S142" s="27" t="s">
        <v>7</v>
      </c>
      <c r="T142" s="1"/>
      <c r="U142" s="1"/>
      <c r="V142" s="1"/>
      <c r="W142" s="1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</row>
    <row r="143" spans="1:33" x14ac:dyDescent="0.25">
      <c r="A143" s="46" t="s">
        <v>83</v>
      </c>
      <c r="B143" s="48" t="s">
        <v>15</v>
      </c>
      <c r="C143" s="27" t="s">
        <v>45</v>
      </c>
      <c r="D143" s="27" t="s">
        <v>7</v>
      </c>
      <c r="E143" s="27" t="s">
        <v>7</v>
      </c>
      <c r="F143" s="27" t="s">
        <v>7</v>
      </c>
      <c r="G143" s="23" t="s">
        <v>7</v>
      </c>
      <c r="H143" s="36" t="s">
        <v>7</v>
      </c>
      <c r="I143" s="18" t="s">
        <v>7</v>
      </c>
      <c r="J143" s="27" t="s">
        <v>7</v>
      </c>
      <c r="K143" s="27" t="s">
        <v>7</v>
      </c>
      <c r="L143" s="27" t="s">
        <v>7</v>
      </c>
      <c r="M143" s="27" t="s">
        <v>7</v>
      </c>
      <c r="N143" s="27" t="s">
        <v>7</v>
      </c>
      <c r="O143" s="27" t="s">
        <v>7</v>
      </c>
      <c r="P143" s="27" t="s">
        <v>7</v>
      </c>
      <c r="Q143" s="27" t="s">
        <v>7</v>
      </c>
      <c r="R143" s="27" t="s">
        <v>7</v>
      </c>
      <c r="S143" s="27" t="s">
        <v>7</v>
      </c>
      <c r="T143" s="1"/>
      <c r="U143" s="1"/>
      <c r="V143" s="1"/>
      <c r="W143" s="1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</row>
    <row r="144" spans="1:33" x14ac:dyDescent="0.25">
      <c r="A144" s="46"/>
      <c r="B144" s="48"/>
      <c r="C144" s="27" t="s">
        <v>46</v>
      </c>
      <c r="D144" s="18">
        <v>0</v>
      </c>
      <c r="E144" s="18">
        <v>0.5</v>
      </c>
      <c r="F144" s="18">
        <v>0</v>
      </c>
      <c r="G144" s="18">
        <f t="shared" ref="G144:G146" si="11">(D144+E144+F144)/3</f>
        <v>0.16666666666666666</v>
      </c>
      <c r="H144" s="18">
        <v>1.6</v>
      </c>
      <c r="I144" s="18" t="s">
        <v>7</v>
      </c>
      <c r="J144" s="18">
        <v>1.3</v>
      </c>
      <c r="K144" s="18" t="s">
        <v>7</v>
      </c>
      <c r="L144" s="18">
        <v>1.18</v>
      </c>
      <c r="M144" s="18" t="s">
        <v>7</v>
      </c>
      <c r="N144" s="18">
        <v>1.18</v>
      </c>
      <c r="O144" s="18" t="s">
        <v>7</v>
      </c>
      <c r="P144" s="18">
        <v>1.42</v>
      </c>
      <c r="Q144" s="18" t="s">
        <v>7</v>
      </c>
      <c r="R144" s="18">
        <v>1.21</v>
      </c>
      <c r="S144" s="27" t="s">
        <v>7</v>
      </c>
      <c r="T144" s="1"/>
      <c r="U144" s="1"/>
      <c r="V144" s="1"/>
      <c r="W144" s="1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</row>
    <row r="145" spans="1:33" x14ac:dyDescent="0.25">
      <c r="A145" s="46"/>
      <c r="B145" s="48"/>
      <c r="C145" s="27" t="s">
        <v>47</v>
      </c>
      <c r="D145" s="18">
        <v>0.77300000000000002</v>
      </c>
      <c r="E145" s="18">
        <v>0.66900000000000004</v>
      </c>
      <c r="F145" s="18">
        <v>0</v>
      </c>
      <c r="G145" s="18">
        <f t="shared" si="11"/>
        <v>0.48066666666666674</v>
      </c>
      <c r="H145" s="18">
        <v>2.56</v>
      </c>
      <c r="I145" s="18" t="s">
        <v>7</v>
      </c>
      <c r="J145" s="18">
        <v>2.2799999999999998</v>
      </c>
      <c r="K145" s="18" t="s">
        <v>7</v>
      </c>
      <c r="L145" s="18">
        <v>2</v>
      </c>
      <c r="M145" s="18" t="s">
        <v>7</v>
      </c>
      <c r="N145" s="18">
        <v>1.95</v>
      </c>
      <c r="O145" s="18" t="s">
        <v>7</v>
      </c>
      <c r="P145" s="18">
        <v>2.2999999999999998</v>
      </c>
      <c r="Q145" s="18" t="s">
        <v>7</v>
      </c>
      <c r="R145" s="18">
        <v>2.0699999999999998</v>
      </c>
      <c r="S145" s="27" t="s">
        <v>7</v>
      </c>
      <c r="T145" s="1"/>
      <c r="U145" s="1"/>
      <c r="V145" s="1"/>
      <c r="W145" s="1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</row>
    <row r="146" spans="1:33" x14ac:dyDescent="0.25">
      <c r="A146" s="46"/>
      <c r="B146" s="48"/>
      <c r="C146" s="27" t="s">
        <v>112</v>
      </c>
      <c r="D146" s="24">
        <v>32</v>
      </c>
      <c r="E146" s="24">
        <v>17</v>
      </c>
      <c r="F146" s="24">
        <v>33</v>
      </c>
      <c r="G146" s="24">
        <f t="shared" si="11"/>
        <v>27.333333333333332</v>
      </c>
      <c r="H146" s="36">
        <v>9</v>
      </c>
      <c r="I146" s="18" t="s">
        <v>7</v>
      </c>
      <c r="J146" s="27">
        <v>10</v>
      </c>
      <c r="K146" s="27" t="s">
        <v>7</v>
      </c>
      <c r="L146" s="27">
        <v>11</v>
      </c>
      <c r="M146" s="27" t="s">
        <v>7</v>
      </c>
      <c r="N146" s="27">
        <v>13</v>
      </c>
      <c r="O146" s="27" t="s">
        <v>7</v>
      </c>
      <c r="P146" s="27">
        <v>14</v>
      </c>
      <c r="Q146" s="27" t="s">
        <v>7</v>
      </c>
      <c r="R146" s="27">
        <v>15</v>
      </c>
      <c r="S146" s="27" t="s">
        <v>7</v>
      </c>
      <c r="T146" s="1"/>
      <c r="U146" s="1"/>
      <c r="V146" s="1"/>
      <c r="W146" s="1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</row>
    <row r="147" spans="1:33" x14ac:dyDescent="0.25">
      <c r="A147" s="46" t="s">
        <v>84</v>
      </c>
      <c r="B147" s="48" t="s">
        <v>17</v>
      </c>
      <c r="C147" s="27" t="s">
        <v>45</v>
      </c>
      <c r="D147" s="27" t="s">
        <v>7</v>
      </c>
      <c r="E147" s="27" t="s">
        <v>7</v>
      </c>
      <c r="F147" s="27" t="s">
        <v>7</v>
      </c>
      <c r="G147" s="23" t="s">
        <v>7</v>
      </c>
      <c r="H147" s="36" t="s">
        <v>7</v>
      </c>
      <c r="I147" s="18" t="s">
        <v>7</v>
      </c>
      <c r="J147" s="27" t="s">
        <v>7</v>
      </c>
      <c r="K147" s="27" t="s">
        <v>7</v>
      </c>
      <c r="L147" s="27" t="s">
        <v>7</v>
      </c>
      <c r="M147" s="27" t="s">
        <v>7</v>
      </c>
      <c r="N147" s="27" t="s">
        <v>7</v>
      </c>
      <c r="O147" s="27" t="s">
        <v>7</v>
      </c>
      <c r="P147" s="27" t="s">
        <v>7</v>
      </c>
      <c r="Q147" s="27" t="s">
        <v>7</v>
      </c>
      <c r="R147" s="27" t="s">
        <v>7</v>
      </c>
      <c r="S147" s="27" t="s">
        <v>7</v>
      </c>
      <c r="T147" s="1"/>
      <c r="U147" s="1"/>
      <c r="V147" s="1"/>
      <c r="W147" s="1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</row>
    <row r="148" spans="1:33" x14ac:dyDescent="0.25">
      <c r="A148" s="46"/>
      <c r="B148" s="48"/>
      <c r="C148" s="27" t="s">
        <v>46</v>
      </c>
      <c r="D148" s="18">
        <v>0.5</v>
      </c>
      <c r="E148" s="18">
        <v>4</v>
      </c>
      <c r="F148" s="18">
        <v>0.5</v>
      </c>
      <c r="G148" s="18">
        <f t="shared" ref="G148:G150" si="12">(D148+E148+F148)/3</f>
        <v>1.6666666666666667</v>
      </c>
      <c r="H148" s="18">
        <v>1.96</v>
      </c>
      <c r="I148" s="18" t="s">
        <v>7</v>
      </c>
      <c r="J148" s="27">
        <v>1.3</v>
      </c>
      <c r="K148" s="18" t="s">
        <v>7</v>
      </c>
      <c r="L148" s="27">
        <v>1.29</v>
      </c>
      <c r="M148" s="18" t="s">
        <v>7</v>
      </c>
      <c r="N148" s="27">
        <v>1.18</v>
      </c>
      <c r="O148" s="18" t="s">
        <v>7</v>
      </c>
      <c r="P148" s="27">
        <v>1.53</v>
      </c>
      <c r="Q148" s="18" t="s">
        <v>7</v>
      </c>
      <c r="R148" s="27">
        <v>1.3</v>
      </c>
      <c r="S148" s="27" t="s">
        <v>7</v>
      </c>
      <c r="T148" s="1"/>
      <c r="U148" s="1"/>
      <c r="V148" s="1"/>
      <c r="W148" s="1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</row>
    <row r="149" spans="1:33" x14ac:dyDescent="0.25">
      <c r="A149" s="46"/>
      <c r="B149" s="48"/>
      <c r="C149" s="27" t="s">
        <v>47</v>
      </c>
      <c r="D149" s="18">
        <v>2.238</v>
      </c>
      <c r="E149" s="18">
        <v>7.6740000000000004</v>
      </c>
      <c r="F149" s="18">
        <v>4.4820000000000002</v>
      </c>
      <c r="G149" s="18">
        <f t="shared" si="12"/>
        <v>4.7980000000000009</v>
      </c>
      <c r="H149" s="18">
        <v>3.13</v>
      </c>
      <c r="I149" s="18" t="s">
        <v>7</v>
      </c>
      <c r="J149" s="27">
        <v>2.2799999999999998</v>
      </c>
      <c r="K149" s="18" t="s">
        <v>7</v>
      </c>
      <c r="L149" s="27">
        <v>2.1800000000000002</v>
      </c>
      <c r="M149" s="18" t="s">
        <v>7</v>
      </c>
      <c r="N149" s="27">
        <v>1.95</v>
      </c>
      <c r="O149" s="18" t="s">
        <v>7</v>
      </c>
      <c r="P149" s="27">
        <v>2.46</v>
      </c>
      <c r="Q149" s="18" t="s">
        <v>7</v>
      </c>
      <c r="R149" s="27">
        <v>2.21</v>
      </c>
      <c r="S149" s="27" t="s">
        <v>7</v>
      </c>
      <c r="T149" s="1"/>
      <c r="U149" s="1"/>
      <c r="V149" s="1"/>
      <c r="W149" s="1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</row>
    <row r="150" spans="1:33" x14ac:dyDescent="0.25">
      <c r="A150" s="46"/>
      <c r="B150" s="48"/>
      <c r="C150" s="27" t="s">
        <v>112</v>
      </c>
      <c r="D150" s="24">
        <v>9</v>
      </c>
      <c r="E150" s="24">
        <v>46</v>
      </c>
      <c r="F150" s="24">
        <v>15</v>
      </c>
      <c r="G150" s="24">
        <f t="shared" si="12"/>
        <v>23.333333333333332</v>
      </c>
      <c r="H150" s="36">
        <v>11</v>
      </c>
      <c r="I150" s="18" t="s">
        <v>7</v>
      </c>
      <c r="J150" s="27">
        <v>10</v>
      </c>
      <c r="K150" s="27" t="s">
        <v>7</v>
      </c>
      <c r="L150" s="27">
        <v>12</v>
      </c>
      <c r="M150" s="27" t="s">
        <v>7</v>
      </c>
      <c r="N150" s="27">
        <v>13</v>
      </c>
      <c r="O150" s="27" t="s">
        <v>7</v>
      </c>
      <c r="P150" s="27">
        <v>15</v>
      </c>
      <c r="Q150" s="27" t="s">
        <v>7</v>
      </c>
      <c r="R150" s="27">
        <v>16</v>
      </c>
      <c r="S150" s="27" t="s">
        <v>7</v>
      </c>
      <c r="T150" s="1"/>
      <c r="U150" s="1"/>
      <c r="V150" s="1"/>
      <c r="W150" s="1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</row>
    <row r="151" spans="1:33" x14ac:dyDescent="0.25">
      <c r="A151" s="46" t="s">
        <v>85</v>
      </c>
      <c r="B151" s="48" t="s">
        <v>19</v>
      </c>
      <c r="C151" s="27" t="s">
        <v>45</v>
      </c>
      <c r="D151" s="27" t="s">
        <v>7</v>
      </c>
      <c r="E151" s="27" t="s">
        <v>7</v>
      </c>
      <c r="F151" s="27" t="s">
        <v>7</v>
      </c>
      <c r="G151" s="23" t="s">
        <v>7</v>
      </c>
      <c r="H151" s="36" t="s">
        <v>7</v>
      </c>
      <c r="I151" s="18" t="s">
        <v>7</v>
      </c>
      <c r="J151" s="27" t="s">
        <v>7</v>
      </c>
      <c r="K151" s="27" t="s">
        <v>7</v>
      </c>
      <c r="L151" s="27" t="s">
        <v>7</v>
      </c>
      <c r="M151" s="27" t="s">
        <v>7</v>
      </c>
      <c r="N151" s="27" t="s">
        <v>7</v>
      </c>
      <c r="O151" s="27" t="s">
        <v>7</v>
      </c>
      <c r="P151" s="27" t="s">
        <v>7</v>
      </c>
      <c r="Q151" s="27" t="s">
        <v>7</v>
      </c>
      <c r="R151" s="27" t="s">
        <v>7</v>
      </c>
      <c r="S151" s="27" t="s">
        <v>7</v>
      </c>
      <c r="T151" s="1"/>
      <c r="U151" s="1"/>
      <c r="V151" s="1"/>
      <c r="W151" s="1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</row>
    <row r="152" spans="1:33" x14ac:dyDescent="0.25">
      <c r="A152" s="46"/>
      <c r="B152" s="48"/>
      <c r="C152" s="27" t="s">
        <v>46</v>
      </c>
      <c r="D152" s="18">
        <v>0.66</v>
      </c>
      <c r="E152" s="18">
        <v>3.66</v>
      </c>
      <c r="F152" s="18">
        <v>2.77</v>
      </c>
      <c r="G152" s="18">
        <f t="shared" ref="G152:G154" si="13">(D152+E152+F152)/3</f>
        <v>2.3633333333333333</v>
      </c>
      <c r="H152" s="18">
        <v>4.4400000000000004</v>
      </c>
      <c r="I152" s="18" t="s">
        <v>7</v>
      </c>
      <c r="J152" s="18">
        <v>3.4000000000000004</v>
      </c>
      <c r="K152" s="18" t="s">
        <v>7</v>
      </c>
      <c r="L152" s="18">
        <v>4.53</v>
      </c>
      <c r="M152" s="18" t="s">
        <v>7</v>
      </c>
      <c r="N152" s="18">
        <v>4.9000000000000004</v>
      </c>
      <c r="O152" s="18" t="s">
        <v>7</v>
      </c>
      <c r="P152" s="18">
        <v>4.68</v>
      </c>
      <c r="Q152" s="18" t="s">
        <v>7</v>
      </c>
      <c r="R152" s="18">
        <v>4.29</v>
      </c>
      <c r="S152" s="27" t="s">
        <v>7</v>
      </c>
      <c r="T152" s="1"/>
      <c r="U152" s="1"/>
      <c r="V152" s="1"/>
      <c r="W152" s="1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</row>
    <row r="153" spans="1:33" x14ac:dyDescent="0.25">
      <c r="A153" s="46"/>
      <c r="B153" s="48"/>
      <c r="C153" s="27" t="s">
        <v>47</v>
      </c>
      <c r="D153" s="27">
        <v>3.5870000000000002</v>
      </c>
      <c r="E153" s="27">
        <v>4.3769999999999998</v>
      </c>
      <c r="F153" s="27">
        <v>3.9870000000000001</v>
      </c>
      <c r="G153" s="23">
        <f t="shared" si="13"/>
        <v>3.9836666666666667</v>
      </c>
      <c r="H153" s="18">
        <v>7.11</v>
      </c>
      <c r="I153" s="18" t="s">
        <v>7</v>
      </c>
      <c r="J153" s="18">
        <v>5.9400000000000013</v>
      </c>
      <c r="K153" s="27" t="s">
        <v>7</v>
      </c>
      <c r="L153" s="18">
        <v>7.620000000000001</v>
      </c>
      <c r="M153" s="27" t="s">
        <v>7</v>
      </c>
      <c r="N153" s="18">
        <v>8.1000000000000014</v>
      </c>
      <c r="O153" s="27" t="s">
        <v>7</v>
      </c>
      <c r="P153" s="18">
        <v>7.54</v>
      </c>
      <c r="Q153" s="27" t="s">
        <v>7</v>
      </c>
      <c r="R153" s="18">
        <v>7.3199999999999994</v>
      </c>
      <c r="S153" s="27" t="s">
        <v>7</v>
      </c>
      <c r="T153" s="1"/>
      <c r="U153" s="1"/>
      <c r="V153" s="1"/>
      <c r="W153" s="1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</row>
    <row r="154" spans="1:33" x14ac:dyDescent="0.25">
      <c r="A154" s="46"/>
      <c r="B154" s="48"/>
      <c r="C154" s="27" t="s">
        <v>112</v>
      </c>
      <c r="D154" s="24">
        <v>0</v>
      </c>
      <c r="E154" s="24">
        <v>0</v>
      </c>
      <c r="F154" s="24">
        <v>15</v>
      </c>
      <c r="G154" s="24">
        <f t="shared" si="13"/>
        <v>5</v>
      </c>
      <c r="H154" s="36">
        <v>26</v>
      </c>
      <c r="I154" s="18" t="s">
        <v>7</v>
      </c>
      <c r="J154" s="27">
        <v>27</v>
      </c>
      <c r="K154" s="27" t="s">
        <v>7</v>
      </c>
      <c r="L154" s="27">
        <v>43</v>
      </c>
      <c r="M154" s="27" t="s">
        <v>7</v>
      </c>
      <c r="N154" s="27">
        <v>56</v>
      </c>
      <c r="O154" s="27" t="s">
        <v>7</v>
      </c>
      <c r="P154" s="27">
        <v>48</v>
      </c>
      <c r="Q154" s="27" t="s">
        <v>7</v>
      </c>
      <c r="R154" s="27">
        <v>55</v>
      </c>
      <c r="S154" s="27" t="s">
        <v>7</v>
      </c>
      <c r="T154" s="1"/>
      <c r="U154" s="1"/>
      <c r="V154" s="1"/>
      <c r="W154" s="1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</row>
    <row r="155" spans="1:33" ht="28.5" x14ac:dyDescent="0.25">
      <c r="A155" s="5"/>
      <c r="B155" s="19" t="s">
        <v>87</v>
      </c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1"/>
      <c r="Q155" s="1"/>
      <c r="R155" s="1"/>
      <c r="S155" s="1"/>
      <c r="T155" s="1"/>
      <c r="U155" s="1"/>
      <c r="V155" s="1"/>
      <c r="W155" s="1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</row>
    <row r="156" spans="1:33" ht="28.5" x14ac:dyDescent="0.25">
      <c r="A156" s="5"/>
      <c r="B156" s="19" t="s">
        <v>88</v>
      </c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1"/>
      <c r="Q156" s="1"/>
      <c r="R156" s="1"/>
      <c r="S156" s="1"/>
      <c r="T156" s="1"/>
      <c r="U156" s="1"/>
      <c r="V156" s="1"/>
      <c r="W156" s="1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</row>
    <row r="157" spans="1:33" ht="28.5" x14ac:dyDescent="0.25">
      <c r="A157" s="5"/>
      <c r="B157" s="19" t="s">
        <v>89</v>
      </c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1"/>
      <c r="Q157" s="1"/>
      <c r="R157" s="1"/>
      <c r="S157" s="1"/>
      <c r="T157" s="1"/>
      <c r="U157" s="1"/>
      <c r="V157" s="1"/>
      <c r="W157" s="1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</row>
    <row r="158" spans="1:33" ht="41.25" x14ac:dyDescent="0.25">
      <c r="A158" s="5"/>
      <c r="B158" s="19" t="s">
        <v>90</v>
      </c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1"/>
      <c r="Q158" s="1"/>
      <c r="R158" s="1"/>
      <c r="S158" s="1"/>
      <c r="T158" s="1"/>
      <c r="U158" s="1"/>
      <c r="V158" s="1"/>
      <c r="W158" s="1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</row>
    <row r="159" spans="1:33" ht="41.25" x14ac:dyDescent="0.25">
      <c r="A159" s="5"/>
      <c r="B159" s="19" t="s">
        <v>91</v>
      </c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1"/>
      <c r="Q159" s="1"/>
      <c r="R159" s="1"/>
      <c r="S159" s="1"/>
      <c r="T159" s="1"/>
      <c r="U159" s="1"/>
      <c r="V159" s="1"/>
      <c r="W159" s="1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</row>
  </sheetData>
  <mergeCells count="113">
    <mergeCell ref="A116:A117"/>
    <mergeCell ref="B116:B117"/>
    <mergeCell ref="A123:A126"/>
    <mergeCell ref="B123:B126"/>
    <mergeCell ref="A147:A150"/>
    <mergeCell ref="B147:B150"/>
    <mergeCell ref="A151:A154"/>
    <mergeCell ref="B151:B154"/>
    <mergeCell ref="A127:A130"/>
    <mergeCell ref="B127:B130"/>
    <mergeCell ref="A131:A134"/>
    <mergeCell ref="B131:B134"/>
    <mergeCell ref="A135:A138"/>
    <mergeCell ref="B135:B138"/>
    <mergeCell ref="A139:A142"/>
    <mergeCell ref="B139:B142"/>
    <mergeCell ref="A143:A146"/>
    <mergeCell ref="B143:B146"/>
    <mergeCell ref="A36:A37"/>
    <mergeCell ref="B36:B37"/>
    <mergeCell ref="A38:A39"/>
    <mergeCell ref="B38:B39"/>
    <mergeCell ref="A110:A111"/>
    <mergeCell ref="B110:B111"/>
    <mergeCell ref="A112:A113"/>
    <mergeCell ref="B112:B113"/>
    <mergeCell ref="A114:A115"/>
    <mergeCell ref="B114:B115"/>
    <mergeCell ref="A104:A105"/>
    <mergeCell ref="B104:B105"/>
    <mergeCell ref="A40:A41"/>
    <mergeCell ref="B40:B41"/>
    <mergeCell ref="A42:A43"/>
    <mergeCell ref="B42:B43"/>
    <mergeCell ref="A44:A45"/>
    <mergeCell ref="B44:B45"/>
    <mergeCell ref="A46:A47"/>
    <mergeCell ref="B46:B47"/>
    <mergeCell ref="A48:A49"/>
    <mergeCell ref="B48:B49"/>
    <mergeCell ref="A55:A58"/>
    <mergeCell ref="B55:B58"/>
    <mergeCell ref="A88:A89"/>
    <mergeCell ref="B88:B89"/>
    <mergeCell ref="A90:A91"/>
    <mergeCell ref="B90:B91"/>
    <mergeCell ref="A92:A93"/>
    <mergeCell ref="B92:B93"/>
    <mergeCell ref="A94:A95"/>
    <mergeCell ref="B94:B95"/>
    <mergeCell ref="A83:A86"/>
    <mergeCell ref="B83:B86"/>
    <mergeCell ref="A106:A107"/>
    <mergeCell ref="B106:B107"/>
    <mergeCell ref="A108:A109"/>
    <mergeCell ref="B108:B109"/>
    <mergeCell ref="A96:A97"/>
    <mergeCell ref="B96:B97"/>
    <mergeCell ref="A59:A62"/>
    <mergeCell ref="B59:B62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98:A99"/>
    <mergeCell ref="B98:B99"/>
    <mergeCell ref="A100:A101"/>
    <mergeCell ref="B100:B101"/>
    <mergeCell ref="A102:A103"/>
    <mergeCell ref="B102:B103"/>
    <mergeCell ref="A13:AG13"/>
    <mergeCell ref="L14:M14"/>
    <mergeCell ref="N14:O14"/>
    <mergeCell ref="A14:A15"/>
    <mergeCell ref="B14:B15"/>
    <mergeCell ref="C14:C15"/>
    <mergeCell ref="D14:F14"/>
    <mergeCell ref="G14:G15"/>
    <mergeCell ref="H14:I14"/>
    <mergeCell ref="J14:K14"/>
    <mergeCell ref="A20:A21"/>
    <mergeCell ref="B20:B21"/>
    <mergeCell ref="A22:A23"/>
    <mergeCell ref="B22:B23"/>
    <mergeCell ref="P14:Q14"/>
    <mergeCell ref="R14:S14"/>
    <mergeCell ref="A34:A35"/>
    <mergeCell ref="B34:B35"/>
    <mergeCell ref="A24:A25"/>
    <mergeCell ref="B24:B25"/>
    <mergeCell ref="A26:A27"/>
    <mergeCell ref="B26:B27"/>
    <mergeCell ref="A28:A29"/>
    <mergeCell ref="B28:B29"/>
    <mergeCell ref="A30:A31"/>
    <mergeCell ref="B30:B31"/>
    <mergeCell ref="A32:A33"/>
    <mergeCell ref="B32:B33"/>
    <mergeCell ref="R2:S2"/>
    <mergeCell ref="R3:S3"/>
    <mergeCell ref="A4:P4"/>
    <mergeCell ref="A5:P5"/>
    <mergeCell ref="A7:P7"/>
    <mergeCell ref="A8:P8"/>
    <mergeCell ref="A9:P9"/>
    <mergeCell ref="A11:O11"/>
    <mergeCell ref="A12:O12"/>
  </mergeCells>
  <conditionalFormatting sqref="H30:H49">
    <cfRule type="cellIs" dxfId="21" priority="22" operator="lessThan">
      <formula>0</formula>
    </cfRule>
  </conditionalFormatting>
  <conditionalFormatting sqref="J30:J49">
    <cfRule type="cellIs" dxfId="20" priority="21" operator="lessThan">
      <formula>0</formula>
    </cfRule>
  </conditionalFormatting>
  <conditionalFormatting sqref="J20:J29">
    <cfRule type="cellIs" dxfId="19" priority="20" operator="lessThan">
      <formula>0</formula>
    </cfRule>
  </conditionalFormatting>
  <conditionalFormatting sqref="L30:L49">
    <cfRule type="cellIs" dxfId="18" priority="19" operator="lessThan">
      <formula>0</formula>
    </cfRule>
  </conditionalFormatting>
  <conditionalFormatting sqref="L20:L29">
    <cfRule type="cellIs" dxfId="17" priority="18" operator="lessThan">
      <formula>0</formula>
    </cfRule>
  </conditionalFormatting>
  <conditionalFormatting sqref="N30:N49">
    <cfRule type="cellIs" dxfId="16" priority="17" operator="lessThan">
      <formula>0</formula>
    </cfRule>
  </conditionalFormatting>
  <conditionalFormatting sqref="N20:N29">
    <cfRule type="cellIs" dxfId="15" priority="16" operator="lessThan">
      <formula>0</formula>
    </cfRule>
  </conditionalFormatting>
  <conditionalFormatting sqref="P30:P49">
    <cfRule type="cellIs" dxfId="14" priority="15" operator="lessThan">
      <formula>0</formula>
    </cfRule>
  </conditionalFormatting>
  <conditionalFormatting sqref="P20:P29">
    <cfRule type="cellIs" dxfId="13" priority="14" operator="lessThan">
      <formula>0</formula>
    </cfRule>
  </conditionalFormatting>
  <conditionalFormatting sqref="R30:R49">
    <cfRule type="cellIs" dxfId="12" priority="13" operator="lessThan">
      <formula>0</formula>
    </cfRule>
  </conditionalFormatting>
  <conditionalFormatting sqref="R20:R29">
    <cfRule type="cellIs" dxfId="11" priority="12" operator="lessThan">
      <formula>0</formula>
    </cfRule>
  </conditionalFormatting>
  <conditionalFormatting sqref="H98:H117">
    <cfRule type="cellIs" dxfId="10" priority="11" operator="lessThan">
      <formula>0</formula>
    </cfRule>
  </conditionalFormatting>
  <conditionalFormatting sqref="J98:J117">
    <cfRule type="cellIs" dxfId="9" priority="10" operator="lessThan">
      <formula>0</formula>
    </cfRule>
  </conditionalFormatting>
  <conditionalFormatting sqref="J88:J97">
    <cfRule type="cellIs" dxfId="8" priority="9" operator="lessThan">
      <formula>0</formula>
    </cfRule>
  </conditionalFormatting>
  <conditionalFormatting sqref="L98:L117">
    <cfRule type="cellIs" dxfId="7" priority="8" operator="lessThan">
      <formula>0</formula>
    </cfRule>
  </conditionalFormatting>
  <conditionalFormatting sqref="L88:L97">
    <cfRule type="cellIs" dxfId="6" priority="7" operator="lessThan">
      <formula>0</formula>
    </cfRule>
  </conditionalFormatting>
  <conditionalFormatting sqref="N98:N117">
    <cfRule type="cellIs" dxfId="5" priority="6" operator="lessThan">
      <formula>0</formula>
    </cfRule>
  </conditionalFormatting>
  <conditionalFormatting sqref="N88:N97">
    <cfRule type="cellIs" dxfId="4" priority="5" operator="lessThan">
      <formula>0</formula>
    </cfRule>
  </conditionalFormatting>
  <conditionalFormatting sqref="P98:P117">
    <cfRule type="cellIs" dxfId="3" priority="4" operator="lessThan">
      <formula>0</formula>
    </cfRule>
  </conditionalFormatting>
  <conditionalFormatting sqref="P88:P97">
    <cfRule type="cellIs" dxfId="2" priority="3" operator="lessThan">
      <formula>0</formula>
    </cfRule>
  </conditionalFormatting>
  <conditionalFormatting sqref="R98:R117">
    <cfRule type="cellIs" dxfId="1" priority="2" operator="lessThan">
      <formula>0</formula>
    </cfRule>
  </conditionalFormatting>
  <conditionalFormatting sqref="R88:R97">
    <cfRule type="cellIs" dxfId="0" priority="1" operator="lessThan">
      <formula>0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2022-07-11T11:22:52Z</dcterms:modified>
</cp:coreProperties>
</file>