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3.2023\H0329_1097154002648_01\"/>
    </mc:Choice>
  </mc:AlternateContent>
  <xr:revisionPtr revIDLastSave="0" documentId="13_ncr:1_{CCADFAEA-D084-4BB5-B4BE-B2EC1F419D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1.2" sheetId="1" r:id="rId1"/>
  </sheets>
  <externalReferences>
    <externalReference r:id="rId2"/>
    <externalReference r:id="rId3"/>
  </externalReferences>
  <definedNames>
    <definedName name="_xlnm._FilterDatabase" localSheetId="0" hidden="1">'11.2'!$A$16:$Q$153</definedName>
    <definedName name="dat_name">[1]!Таблица_ExternalData_1[dat_name]</definedName>
    <definedName name="dat_name_1">[2]!Таблица_ExternalData_1[dat_name]</definedName>
    <definedName name="dat_name_2">[1]!Таблица_ExternalData_1[dat_name]</definedName>
    <definedName name="obb_name">[1]!Таблица_ExternalData_2[obb_name]</definedName>
    <definedName name="obb_name_1">[2]!Таблица_ExternalData_2[obb_name]</definedName>
    <definedName name="obb_name_2">[1]!Таблица_ExternalData_2[obb_name]</definedName>
    <definedName name="Table10_Flt">#REF!</definedName>
    <definedName name="Table13_Flt">#REF!</definedName>
    <definedName name="Table14_Flt">#REF!</definedName>
    <definedName name="Table15_Flt">#REF!</definedName>
    <definedName name="Table16_Flt">#REF!</definedName>
    <definedName name="Table17_Flt">#REF!</definedName>
    <definedName name="Table18_Flt">#REF!</definedName>
    <definedName name="Table19_Flt">#REF!</definedName>
    <definedName name="Table20_Flt">#REF!</definedName>
    <definedName name="Table20_Год">#REF!</definedName>
    <definedName name="Table21_Flt">#REF!</definedName>
    <definedName name="Table21_Flt2">#REF!</definedName>
    <definedName name="Table210_Flt">#REF!</definedName>
    <definedName name="Table210_Flt2">#REF!</definedName>
    <definedName name="Table22_Flt">#REF!</definedName>
    <definedName name="Table23_Flt">#REF!</definedName>
    <definedName name="Table24_Flt">#REF!</definedName>
    <definedName name="Table25_Flt">#REF!</definedName>
    <definedName name="Table9_Flt">#REF!</definedName>
    <definedName name="UpdateRange1">#REF!</definedName>
    <definedName name="UpdateRange2">#REF!</definedName>
    <definedName name="UpdateRange3">#REF!</definedName>
    <definedName name="UpdateRange4">#REF!</definedName>
    <definedName name="Год">[1]Параметры!$B$1</definedName>
    <definedName name="Квартал">#REF!</definedName>
    <definedName name="_xlnm.Print_Area" localSheetId="0">'11.2'!$A$1:$Q$153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9" i="1" l="1"/>
  <c r="P30" i="1"/>
  <c r="P29" i="1"/>
  <c r="M40" i="1"/>
  <c r="M39" i="1"/>
  <c r="M30" i="1"/>
  <c r="M29" i="1"/>
  <c r="M20" i="1"/>
  <c r="M19" i="1"/>
  <c r="K30" i="1"/>
  <c r="K29" i="1"/>
  <c r="K20" i="1"/>
  <c r="K19" i="1"/>
  <c r="M108" i="1"/>
  <c r="M107" i="1"/>
  <c r="M88" i="1"/>
  <c r="M87" i="1"/>
  <c r="K98" i="1"/>
  <c r="K97" i="1"/>
  <c r="K88" i="1"/>
  <c r="K87" i="1"/>
  <c r="I98" i="1"/>
  <c r="I97" i="1"/>
  <c r="I88" i="1"/>
  <c r="I87" i="1"/>
  <c r="Q40" i="1"/>
  <c r="Q39" i="1"/>
  <c r="Q30" i="1"/>
  <c r="Q29" i="1"/>
  <c r="Q20" i="1"/>
  <c r="Q19" i="1"/>
  <c r="O40" i="1"/>
  <c r="O39" i="1"/>
  <c r="O20" i="1"/>
  <c r="O19" i="1"/>
  <c r="F19" i="1"/>
  <c r="F20" i="1"/>
  <c r="I40" i="1" l="1"/>
  <c r="I39" i="1"/>
  <c r="I30" i="1"/>
  <c r="I29" i="1"/>
  <c r="I20" i="1"/>
  <c r="I19" i="1"/>
  <c r="G51" i="1"/>
  <c r="G52" i="1"/>
  <c r="G60" i="1"/>
  <c r="G61" i="1"/>
  <c r="G63" i="1"/>
  <c r="G64" i="1"/>
  <c r="G65" i="1"/>
  <c r="G67" i="1"/>
  <c r="G68" i="1"/>
  <c r="G69" i="1"/>
  <c r="G76" i="1"/>
  <c r="G77" i="1"/>
  <c r="G79" i="1"/>
  <c r="G80" i="1"/>
  <c r="G81" i="1"/>
  <c r="G83" i="1"/>
  <c r="G84" i="1"/>
  <c r="G85" i="1"/>
  <c r="G89" i="1"/>
  <c r="G90" i="1"/>
  <c r="G91" i="1"/>
  <c r="G92" i="1"/>
  <c r="G93" i="1"/>
  <c r="G94" i="1"/>
  <c r="G95" i="1"/>
  <c r="G96" i="1"/>
  <c r="G99" i="1"/>
  <c r="G100" i="1"/>
  <c r="G101" i="1"/>
  <c r="G102" i="1"/>
  <c r="G103" i="1"/>
  <c r="G104" i="1"/>
  <c r="G105" i="1"/>
  <c r="G106" i="1"/>
  <c r="G109" i="1"/>
  <c r="G110" i="1"/>
  <c r="G111" i="1"/>
  <c r="G112" i="1"/>
  <c r="G113" i="1"/>
  <c r="G114" i="1"/>
  <c r="G115" i="1"/>
  <c r="G116" i="1"/>
  <c r="G119" i="1"/>
  <c r="G120" i="1"/>
  <c r="G127" i="1"/>
  <c r="G128" i="1"/>
  <c r="G129" i="1"/>
  <c r="G131" i="1"/>
  <c r="G132" i="1"/>
  <c r="G133" i="1"/>
  <c r="G135" i="1"/>
  <c r="G136" i="1"/>
  <c r="G137" i="1"/>
  <c r="G143" i="1"/>
  <c r="G144" i="1"/>
  <c r="G145" i="1"/>
  <c r="G147" i="1"/>
  <c r="G148" i="1"/>
  <c r="G149" i="1"/>
  <c r="G151" i="1"/>
  <c r="G152" i="1"/>
  <c r="G153" i="1"/>
  <c r="G20" i="1"/>
  <c r="G21" i="1"/>
  <c r="G22" i="1"/>
  <c r="G23" i="1"/>
  <c r="G24" i="1"/>
  <c r="G25" i="1"/>
  <c r="G26" i="1"/>
  <c r="G27" i="1"/>
  <c r="G28" i="1"/>
  <c r="G31" i="1"/>
  <c r="G32" i="1"/>
  <c r="G33" i="1"/>
  <c r="G34" i="1"/>
  <c r="G35" i="1"/>
  <c r="G36" i="1"/>
  <c r="G37" i="1"/>
  <c r="G38" i="1"/>
  <c r="G41" i="1"/>
  <c r="G42" i="1"/>
  <c r="G43" i="1"/>
  <c r="G44" i="1"/>
  <c r="G45" i="1"/>
  <c r="G46" i="1"/>
  <c r="G47" i="1"/>
  <c r="G48" i="1"/>
  <c r="G19" i="1"/>
  <c r="F117" i="1" l="1"/>
  <c r="G117" i="1" s="1"/>
  <c r="F141" i="1"/>
  <c r="G141" i="1" s="1"/>
  <c r="F140" i="1"/>
  <c r="G140" i="1" s="1"/>
  <c r="F139" i="1"/>
  <c r="G139" i="1" s="1"/>
  <c r="F125" i="1"/>
  <c r="G125" i="1" s="1"/>
  <c r="F124" i="1"/>
  <c r="G124" i="1" s="1"/>
  <c r="F123" i="1"/>
  <c r="G123" i="1" s="1"/>
  <c r="F73" i="1"/>
  <c r="G73" i="1" s="1"/>
  <c r="F72" i="1"/>
  <c r="G72" i="1" s="1"/>
  <c r="F71" i="1"/>
  <c r="G71" i="1" s="1"/>
  <c r="F55" i="1"/>
  <c r="G55" i="1" s="1"/>
  <c r="F57" i="1"/>
  <c r="G57" i="1" s="1"/>
  <c r="F56" i="1"/>
  <c r="G56" i="1" s="1"/>
  <c r="F49" i="1"/>
  <c r="G49" i="1" s="1"/>
  <c r="F108" i="1" l="1"/>
  <c r="G108" i="1" s="1"/>
  <c r="F107" i="1"/>
  <c r="G107" i="1" s="1"/>
  <c r="F98" i="1"/>
  <c r="G98" i="1" s="1"/>
  <c r="F97" i="1"/>
  <c r="G97" i="1" s="1"/>
  <c r="F88" i="1"/>
  <c r="G88" i="1" s="1"/>
  <c r="F87" i="1"/>
  <c r="G87" i="1" s="1"/>
  <c r="F40" i="1"/>
  <c r="G40" i="1" s="1"/>
  <c r="F39" i="1"/>
  <c r="G39" i="1" s="1"/>
  <c r="F30" i="1"/>
  <c r="G30" i="1" s="1"/>
  <c r="F29" i="1"/>
  <c r="G29" i="1" s="1"/>
</calcChain>
</file>

<file path=xl/sharedStrings.xml><?xml version="1.0" encoding="utf-8"?>
<sst xmlns="http://schemas.openxmlformats.org/spreadsheetml/2006/main" count="682" uniqueCount="107">
  <si>
    <t>Приложение  № 11</t>
  </si>
  <si>
    <t>к приказу Минэнерго России</t>
  </si>
  <si>
    <t>от «__» _____ 2016 г. №___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</si>
  <si>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</si>
  <si>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Акционерное общество "Тульские городские электрические сети"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</si>
  <si>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</si>
  <si>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</si>
  <si>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</si>
  <si>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</si>
  <si>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</si>
  <si>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</si>
  <si>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</si>
  <si>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</si>
  <si>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</si>
  <si>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Утвержденный план</t>
  </si>
  <si>
    <t>Предложение по корректировке утвержденного плана</t>
  </si>
  <si>
    <t>1</t>
  </si>
  <si>
    <t xml:space="preserve">
Тульская область
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</si>
  <si>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</si>
  <si>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</si>
  <si>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</si>
  <si>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</si>
  <si>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</si>
  <si>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шт.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</si>
  <si>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</si>
  <si>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</si>
  <si>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</si>
  <si>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</si>
  <si>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</si>
  <si>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</si>
  <si>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</si>
  <si>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</si>
  <si>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</si>
  <si>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</si>
  <si>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</si>
  <si>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</si>
  <si>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</si>
  <si>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</si>
  <si>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</si>
  <si>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</si>
  <si>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</si>
  <si>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</si>
  <si>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</si>
  <si>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</si>
  <si>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</si>
  <si>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</si>
  <si>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</si>
  <si>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млн. рублей 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</si>
  <si>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</si>
  <si>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</si>
  <si>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</si>
  <si>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</si>
  <si>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</si>
  <si>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</si>
  <si>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</si>
  <si>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</si>
  <si>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</si>
  <si>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</si>
  <si>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</si>
  <si>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</si>
  <si>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Другое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</si>
  <si>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</si>
  <si>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</si>
  <si>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</si>
  <si>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</si>
  <si>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</si>
  <si>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</si>
  <si>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</si>
  <si>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</si>
  <si>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</si>
  <si>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</si>
  <si>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</si>
  <si>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</si>
  <si>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</si>
  <si>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</si>
  <si>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</si>
  <si>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</si>
  <si>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</si>
  <si>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</si>
  <si>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</si>
  <si>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</si>
  <si>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</si>
  <si>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</si>
  <si>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</si>
  <si>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</si>
  <si>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</si>
  <si>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</si>
  <si>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</si>
  <si>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</si>
  <si>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</si>
  <si>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</si>
  <si>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</si>
  <si>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</si>
  <si>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</si>
  <si>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</si>
  <si>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</si>
  <si>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</si>
  <si>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</si>
  <si>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</si>
  <si>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2023 год</t>
  </si>
  <si>
    <t>2024 год</t>
  </si>
  <si>
    <t>2025 год</t>
  </si>
  <si>
    <t>2026 год</t>
  </si>
  <si>
    <t>2027 год</t>
  </si>
  <si>
    <t>2020 год</t>
  </si>
  <si>
    <t>2021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</si>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</sst>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164" fontId="1" fillId="0" borderId="0" applyFont="0" applyFill="0" applyBorder="0" applyAlignment="0" applyProtection="0"/>
    <xf numFmtId="0" fontId="8" fillId="0" borderId="0"/>
  </cellStyleXfs>
  <cellXfs count="58">
    <xf numFmtId="0" fontId="0" fillId="0" borderId="0" xfId="0"/>
    <xf numFmtId="49" fontId="2" fillId="0" borderId="0" xfId="1" applyNumberFormat="1" applyFont="1"/>
    <xf numFmtId="0" fontId="1" fillId="0" borderId="0" xfId="1" applyAlignment="1">
      <alignment horizontal="left"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center"/>
    </xf>
    <xf numFmtId="0" fontId="10" fillId="0" borderId="0" xfId="2" applyFont="1" applyAlignment="1">
      <alignment horizontal="left" vertical="top"/>
    </xf>
    <xf numFmtId="0" fontId="11" fillId="0" borderId="0" xfId="1" applyFont="1" applyAlignment="1">
      <alignment horizontal="left"/>
    </xf>
    <xf numFmtId="49" fontId="13" fillId="0" borderId="3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0" fontId="1" fillId="0" borderId="3" xfId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1" fontId="15" fillId="0" borderId="7" xfId="0" applyNumberFormat="1" applyFont="1" applyBorder="1" applyAlignment="1">
      <alignment horizontal="center" vertical="center" wrapText="1"/>
    </xf>
    <xf numFmtId="3" fontId="1" fillId="0" borderId="3" xfId="3" applyNumberFormat="1" applyFont="1" applyFill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 wrapText="1"/>
    </xf>
    <xf numFmtId="4" fontId="1" fillId="0" borderId="3" xfId="3" applyNumberFormat="1" applyFont="1" applyFill="1" applyBorder="1" applyAlignment="1">
      <alignment horizontal="center" vertical="center" wrapText="1"/>
    </xf>
    <xf numFmtId="3" fontId="1" fillId="0" borderId="3" xfId="1" applyNumberFormat="1" applyBorder="1" applyAlignment="1">
      <alignment horizontal="center" vertical="center" wrapText="1"/>
    </xf>
    <xf numFmtId="0" fontId="16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4" fontId="1" fillId="0" borderId="0" xfId="0" applyNumberFormat="1" applyFont="1"/>
    <xf numFmtId="2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10" fillId="0" borderId="0" xfId="2" applyFont="1" applyAlignment="1">
      <alignment horizontal="center" vertical="top"/>
    </xf>
    <xf numFmtId="0" fontId="11" fillId="0" borderId="0" xfId="1" applyFont="1" applyAlignment="1">
      <alignment horizontal="center"/>
    </xf>
    <xf numFmtId="0" fontId="1" fillId="0" borderId="3" xfId="1" applyBorder="1" applyAlignment="1">
      <alignment horizontal="left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2" xfId="4" applyNumberFormat="1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0" fontId="1" fillId="0" borderId="3" xfId="1" applyBorder="1" applyAlignment="1">
      <alignment horizontal="left" vertical="center" wrapText="1"/>
    </xf>
    <xf numFmtId="0" fontId="2" fillId="0" borderId="1" xfId="1" applyFont="1" applyBorder="1"/>
    <xf numFmtId="0" fontId="2" fillId="0" borderId="0" xfId="1" applyFont="1"/>
    <xf numFmtId="49" fontId="13" fillId="0" borderId="2" xfId="1" applyNumberFormat="1" applyFont="1" applyBorder="1" applyAlignment="1">
      <alignment horizontal="center" vertical="center" wrapText="1"/>
    </xf>
    <xf numFmtId="49" fontId="13" fillId="0" borderId="6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top"/>
    </xf>
    <xf numFmtId="0" fontId="11" fillId="0" borderId="0" xfId="1" applyFont="1" applyAlignment="1">
      <alignment horizontal="center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5">
    <cellStyle name="Обычный" xfId="0" builtinId="0"/>
    <cellStyle name="Обычный 2" xfId="4" xr:uid="{00000000-0005-0000-0000-000001000000}"/>
    <cellStyle name="Обычный 3 2 2" xfId="1" xr:uid="{00000000-0005-0000-0000-000002000000}"/>
    <cellStyle name="Обычный 7 3" xfId="2" xr:uid="{00000000-0005-0000-0000-000003000000}"/>
    <cellStyle name="Финансовый 2 3 3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orik\AppData\Local\Microsoft\Windows\Temporary%20Internet%20Files\Content.Outlook\A8ZZP8SE\&#1086;&#1090;&#1095;&#1077;&#1090;&#1099;\&#1058;&#1043;&#1069;&#1057;\r_063_&#1060;&#1086;&#1088;&#1084;&#1072;%2011.2%20&#1058;&#1043;&#1069;&#105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44;&#1077;&#1087;&#1072;&#1088;&#1090;&#1072;&#1084;&#1077;&#1085;&#1090;&#1099;\&#1044;&#1077;&#1087;&#1072;&#1088;&#1090;&#1072;&#1084;&#1077;&#1085;&#1090;%20&#1080;&#1085;&#1074;&#1077;&#1089;&#1090;&#1080;&#1094;&#1080;&#1081;%20&#1080;%20&#1052;&#1058;&#1054;\&#1054;&#1090;&#1076;&#1077;&#1083;%20&#1080;&#1085;&#1074;&#1077;&#1089;&#1090;&#1080;&#1094;&#1080;&#1081;\&#1048;&#1055;\2021\&#1047;&#1072;&#1087;&#1086;&#1083;&#1085;&#1077;&#1085;&#1080;&#1077;_11.2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11.2"/>
      <sheetName val="r_063_Форма 11.2 ТГЭС"/>
    </sheetNames>
    <sheetDataSet>
      <sheetData sheetId="0">
        <row r="1">
          <cell r="B1">
            <v>2023</v>
          </cell>
        </row>
      </sheetData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олнение_11.2(1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57"/>
  <sheetViews>
    <sheetView showGridLines="0" tabSelected="1" view="pageBreakPreview" zoomScale="60" zoomScaleNormal="60" workbookViewId="0">
      <selection activeCell="E27" sqref="E27"/>
    </sheetView>
  </sheetViews>
  <sheetFormatPr defaultRowHeight="15" outlineLevelRow="1" x14ac:dyDescent="0.25"/>
  <cols>
    <col min="1" max="1" width="13" style="1" customWidth="1"/>
    <col min="2" max="2" width="93.42578125" style="23" customWidth="1"/>
    <col min="3" max="3" width="23.5703125" style="24" customWidth="1"/>
    <col min="4" max="17" width="23.5703125" style="4" customWidth="1"/>
  </cols>
  <sheetData>
    <row r="1" spans="1:17" ht="18.75" outlineLevel="1" x14ac:dyDescent="0.25">
      <c r="B1" s="2"/>
      <c r="C1" s="3"/>
      <c r="P1"/>
      <c r="Q1" s="5" t="s">
        <v>0</v>
      </c>
    </row>
    <row r="2" spans="1:17" ht="18.75" outlineLevel="1" x14ac:dyDescent="0.25">
      <c r="B2" s="2"/>
      <c r="C2" s="3"/>
      <c r="P2"/>
      <c r="Q2" s="5" t="s">
        <v>1</v>
      </c>
    </row>
    <row r="3" spans="1:17" ht="18.75" outlineLevel="1" x14ac:dyDescent="0.25">
      <c r="B3" s="2"/>
      <c r="C3" s="3"/>
      <c r="P3"/>
      <c r="Q3" s="5" t="s">
        <v>2</v>
      </c>
    </row>
    <row r="4" spans="1:17" ht="16.5" outlineLevel="1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ht="16.5" outlineLevel="1" x14ac:dyDescent="0.25">
      <c r="A5" s="28"/>
      <c r="B5" s="6"/>
      <c r="C5" s="7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" ht="18.75" outlineLevel="1" x14ac:dyDescent="0.25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ht="15.75" outlineLevel="1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</row>
    <row r="8" spans="1:17" ht="15.75" outlineLevel="1" x14ac:dyDescent="0.25">
      <c r="A8" s="29"/>
      <c r="B8" s="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18.75" outlineLevel="1" x14ac:dyDescent="0.3">
      <c r="A9" s="55" t="s">
        <v>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ht="18.75" outlineLevel="1" x14ac:dyDescent="0.3">
      <c r="A10" s="30"/>
      <c r="B10" s="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8.75" outlineLevel="1" x14ac:dyDescent="0.3">
      <c r="A11" s="56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17" ht="15.75" outlineLevel="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</row>
    <row r="13" spans="1:17" outlineLevel="1" x14ac:dyDescent="0.25">
      <c r="A13" s="40"/>
      <c r="B13" s="40"/>
      <c r="C13" s="40"/>
      <c r="D13" s="40"/>
      <c r="E13" s="40"/>
      <c r="F13" s="40"/>
      <c r="G13" s="40"/>
      <c r="H13" s="41"/>
      <c r="I13" s="41"/>
      <c r="J13" s="41"/>
      <c r="K13" s="41"/>
      <c r="L13" s="41"/>
      <c r="M13" s="41"/>
      <c r="N13" s="40"/>
      <c r="O13" s="40"/>
      <c r="P13" s="40"/>
      <c r="Q13" s="40"/>
    </row>
    <row r="14" spans="1:17" ht="75.75" customHeight="1" x14ac:dyDescent="0.25">
      <c r="A14" s="42" t="s">
        <v>9</v>
      </c>
      <c r="B14" s="44" t="s">
        <v>10</v>
      </c>
      <c r="C14" s="46" t="s">
        <v>11</v>
      </c>
      <c r="D14" s="48" t="s">
        <v>12</v>
      </c>
      <c r="E14" s="48"/>
      <c r="F14" s="48"/>
      <c r="G14" s="46" t="s">
        <v>13</v>
      </c>
      <c r="H14" s="49" t="s">
        <v>99</v>
      </c>
      <c r="I14" s="49"/>
      <c r="J14" s="49" t="s">
        <v>100</v>
      </c>
      <c r="K14" s="49"/>
      <c r="L14" s="48" t="s">
        <v>101</v>
      </c>
      <c r="M14" s="48"/>
      <c r="N14" s="50" t="s">
        <v>102</v>
      </c>
      <c r="O14" s="51"/>
      <c r="P14" s="50" t="s">
        <v>103</v>
      </c>
      <c r="Q14" s="51"/>
    </row>
    <row r="15" spans="1:17" ht="63" x14ac:dyDescent="0.25">
      <c r="A15" s="43"/>
      <c r="B15" s="45"/>
      <c r="C15" s="47"/>
      <c r="D15" s="32" t="s">
        <v>104</v>
      </c>
      <c r="E15" s="32" t="s">
        <v>105</v>
      </c>
      <c r="F15" s="32" t="s">
        <v>106</v>
      </c>
      <c r="G15" s="47"/>
      <c r="H15" s="33" t="s">
        <v>14</v>
      </c>
      <c r="I15" s="33" t="s">
        <v>15</v>
      </c>
      <c r="J15" s="33" t="s">
        <v>14</v>
      </c>
      <c r="K15" s="33" t="s">
        <v>15</v>
      </c>
      <c r="L15" s="33" t="s">
        <v>14</v>
      </c>
      <c r="M15" s="33" t="s">
        <v>15</v>
      </c>
      <c r="N15" s="33" t="s">
        <v>14</v>
      </c>
      <c r="O15" s="33" t="s">
        <v>15</v>
      </c>
      <c r="P15" s="33" t="s">
        <v>14</v>
      </c>
      <c r="Q15" s="33" t="s">
        <v>15</v>
      </c>
    </row>
    <row r="16" spans="1:17" ht="15.75" x14ac:dyDescent="0.25">
      <c r="A16" s="10" t="s">
        <v>16</v>
      </c>
      <c r="B16" s="11">
        <v>2</v>
      </c>
      <c r="C16" s="33">
        <v>3</v>
      </c>
      <c r="D16" s="33">
        <v>4</v>
      </c>
      <c r="E16" s="33">
        <v>5</v>
      </c>
      <c r="F16" s="33">
        <v>6</v>
      </c>
      <c r="G16" s="33">
        <v>7</v>
      </c>
      <c r="H16" s="33">
        <v>8</v>
      </c>
      <c r="I16" s="33">
        <v>9</v>
      </c>
      <c r="J16" s="33">
        <v>10</v>
      </c>
      <c r="K16" s="33">
        <v>11</v>
      </c>
      <c r="L16" s="33">
        <v>12</v>
      </c>
      <c r="M16" s="33">
        <v>13</v>
      </c>
      <c r="N16" s="33">
        <v>14</v>
      </c>
      <c r="O16" s="33">
        <v>15</v>
      </c>
      <c r="P16" s="33">
        <v>16</v>
      </c>
      <c r="Q16" s="33">
        <v>17</v>
      </c>
    </row>
    <row r="17" spans="1:17" ht="18" customHeight="1" x14ac:dyDescent="0.25">
      <c r="A17" s="12" t="s">
        <v>16</v>
      </c>
      <c r="B17" s="13" t="s">
        <v>17</v>
      </c>
      <c r="C17" s="14" t="s">
        <v>18</v>
      </c>
      <c r="D17" s="15" t="s">
        <v>18</v>
      </c>
      <c r="E17" s="15" t="s">
        <v>18</v>
      </c>
      <c r="F17" s="14" t="s">
        <v>18</v>
      </c>
      <c r="G17" s="16" t="s">
        <v>18</v>
      </c>
      <c r="H17" s="15" t="s">
        <v>18</v>
      </c>
      <c r="I17" s="14" t="s">
        <v>18</v>
      </c>
      <c r="J17" s="15" t="s">
        <v>18</v>
      </c>
      <c r="K17" s="14" t="s">
        <v>18</v>
      </c>
      <c r="L17" s="15" t="s">
        <v>18</v>
      </c>
      <c r="M17" s="14" t="s">
        <v>18</v>
      </c>
      <c r="N17" s="15" t="s">
        <v>18</v>
      </c>
      <c r="O17" s="14" t="s">
        <v>18</v>
      </c>
      <c r="P17" s="15" t="s">
        <v>18</v>
      </c>
      <c r="Q17" s="14" t="s">
        <v>18</v>
      </c>
    </row>
    <row r="18" spans="1:17" ht="31.5" customHeight="1" x14ac:dyDescent="0.25">
      <c r="A18" s="17" t="s">
        <v>19</v>
      </c>
      <c r="B18" s="31" t="s">
        <v>20</v>
      </c>
      <c r="C18" s="14" t="s">
        <v>18</v>
      </c>
      <c r="D18" s="15" t="s">
        <v>18</v>
      </c>
      <c r="E18" s="15" t="s">
        <v>18</v>
      </c>
      <c r="F18" s="14" t="s">
        <v>18</v>
      </c>
      <c r="G18" s="16" t="s">
        <v>18</v>
      </c>
      <c r="H18" s="15" t="s">
        <v>18</v>
      </c>
      <c r="I18" s="14" t="s">
        <v>18</v>
      </c>
      <c r="J18" s="15" t="s">
        <v>18</v>
      </c>
      <c r="K18" s="14" t="s">
        <v>18</v>
      </c>
      <c r="L18" s="15" t="s">
        <v>18</v>
      </c>
      <c r="M18" s="14" t="s">
        <v>18</v>
      </c>
      <c r="N18" s="15" t="s">
        <v>18</v>
      </c>
      <c r="O18" s="14" t="s">
        <v>18</v>
      </c>
      <c r="P18" s="15" t="s">
        <v>18</v>
      </c>
      <c r="Q18" s="14" t="s">
        <v>18</v>
      </c>
    </row>
    <row r="19" spans="1:17" ht="15.75" x14ac:dyDescent="0.25">
      <c r="A19" s="36" t="s">
        <v>21</v>
      </c>
      <c r="B19" s="39" t="s">
        <v>22</v>
      </c>
      <c r="C19" s="14" t="s">
        <v>23</v>
      </c>
      <c r="D19" s="18">
        <v>309</v>
      </c>
      <c r="E19" s="18">
        <v>431</v>
      </c>
      <c r="F19" s="19">
        <f>F21+F23+F25+F27</f>
        <v>771</v>
      </c>
      <c r="G19" s="19">
        <f>(D19+E19+F19)/3</f>
        <v>503.66666666666669</v>
      </c>
      <c r="H19" s="18">
        <v>765</v>
      </c>
      <c r="I19" s="19">
        <f>I21+I23+I25+I27</f>
        <v>771</v>
      </c>
      <c r="J19" s="18">
        <v>722</v>
      </c>
      <c r="K19" s="19">
        <f>K21+K23+K25+K27</f>
        <v>709</v>
      </c>
      <c r="L19" s="18">
        <v>666</v>
      </c>
      <c r="M19" s="19">
        <f>M21+M23+M25+M27</f>
        <v>687</v>
      </c>
      <c r="N19" s="18">
        <v>589</v>
      </c>
      <c r="O19" s="19">
        <f>O21+O23+O25+O27</f>
        <v>674</v>
      </c>
      <c r="P19" s="18">
        <v>485</v>
      </c>
      <c r="Q19" s="19">
        <f>Q21+Q23+Q25+Q27</f>
        <v>669</v>
      </c>
    </row>
    <row r="20" spans="1:17" ht="15.75" x14ac:dyDescent="0.25">
      <c r="A20" s="38"/>
      <c r="B20" s="39"/>
      <c r="C20" s="14" t="s">
        <v>24</v>
      </c>
      <c r="D20" s="20">
        <v>3.83</v>
      </c>
      <c r="E20" s="20">
        <v>5.5510000000000002</v>
      </c>
      <c r="F20" s="21">
        <f>F22+F24+F26+F28</f>
        <v>10.039999999999999</v>
      </c>
      <c r="G20" s="19">
        <f t="shared" ref="G20:G83" si="0">(D20+E20+F20)/3</f>
        <v>6.4736666666666665</v>
      </c>
      <c r="H20" s="20">
        <v>9.9365469613259698</v>
      </c>
      <c r="I20" s="21">
        <f>I22+I24+I26+I28</f>
        <v>10.039999999999999</v>
      </c>
      <c r="J20" s="20">
        <v>9.3780220994475201</v>
      </c>
      <c r="K20" s="21">
        <f>K22+K24+K26+K28</f>
        <v>9.2044198895027591</v>
      </c>
      <c r="L20" s="20">
        <v>8.6506408839778999</v>
      </c>
      <c r="M20" s="21">
        <f>M22+M24+M26+M28</f>
        <v>9</v>
      </c>
      <c r="N20" s="20">
        <v>7.6504917127071801</v>
      </c>
      <c r="O20" s="21">
        <f>O22+O24+O26+O28</f>
        <v>8.9</v>
      </c>
      <c r="P20" s="20">
        <v>6.2996408839778999</v>
      </c>
      <c r="Q20" s="21">
        <f>Q22+Q24+Q26+Q28</f>
        <v>8.8000000000000007</v>
      </c>
    </row>
    <row r="21" spans="1:17" ht="15.75" x14ac:dyDescent="0.25">
      <c r="A21" s="36" t="s">
        <v>25</v>
      </c>
      <c r="B21" s="39" t="s">
        <v>26</v>
      </c>
      <c r="C21" s="14" t="s">
        <v>23</v>
      </c>
      <c r="D21" s="18">
        <v>266</v>
      </c>
      <c r="E21" s="18">
        <v>188</v>
      </c>
      <c r="F21" s="19">
        <v>188</v>
      </c>
      <c r="G21" s="19">
        <f t="shared" si="0"/>
        <v>214</v>
      </c>
      <c r="H21" s="18">
        <v>188</v>
      </c>
      <c r="I21" s="19">
        <v>188</v>
      </c>
      <c r="J21" s="18">
        <v>188</v>
      </c>
      <c r="K21" s="19">
        <v>188</v>
      </c>
      <c r="L21" s="18">
        <v>178</v>
      </c>
      <c r="M21" s="19">
        <v>180</v>
      </c>
      <c r="N21" s="18">
        <v>163</v>
      </c>
      <c r="O21" s="19">
        <v>175</v>
      </c>
      <c r="P21" s="18">
        <v>153</v>
      </c>
      <c r="Q21" s="19">
        <v>170</v>
      </c>
    </row>
    <row r="22" spans="1:17" ht="15.75" x14ac:dyDescent="0.25">
      <c r="A22" s="38"/>
      <c r="B22" s="39"/>
      <c r="C22" s="14" t="s">
        <v>24</v>
      </c>
      <c r="D22" s="20">
        <v>3.1989999999999998</v>
      </c>
      <c r="E22" s="20">
        <v>2.214</v>
      </c>
      <c r="F22" s="21">
        <v>2.0499999999999998</v>
      </c>
      <c r="G22" s="19">
        <f t="shared" si="0"/>
        <v>2.4876666666666667</v>
      </c>
      <c r="H22" s="20">
        <v>2.01002209944751</v>
      </c>
      <c r="I22" s="21">
        <v>2.0499999999999998</v>
      </c>
      <c r="J22" s="20">
        <v>2.01002209944751</v>
      </c>
      <c r="K22" s="21">
        <v>2.01002209944751</v>
      </c>
      <c r="L22" s="20">
        <v>1.8801325966850799</v>
      </c>
      <c r="M22" s="21">
        <v>1.9</v>
      </c>
      <c r="N22" s="20">
        <v>1.6852983425414401</v>
      </c>
      <c r="O22" s="21">
        <v>2</v>
      </c>
      <c r="P22" s="20">
        <v>1.55540883977901</v>
      </c>
      <c r="Q22" s="21">
        <v>1.9</v>
      </c>
    </row>
    <row r="23" spans="1:17" ht="15.75" x14ac:dyDescent="0.25">
      <c r="A23" s="36" t="s">
        <v>27</v>
      </c>
      <c r="B23" s="39" t="s">
        <v>28</v>
      </c>
      <c r="C23" s="14" t="s">
        <v>23</v>
      </c>
      <c r="D23" s="18">
        <v>38</v>
      </c>
      <c r="E23" s="18">
        <v>12</v>
      </c>
      <c r="F23" s="19">
        <v>25</v>
      </c>
      <c r="G23" s="19">
        <f t="shared" si="0"/>
        <v>25</v>
      </c>
      <c r="H23" s="18">
        <v>23</v>
      </c>
      <c r="I23" s="19">
        <v>25</v>
      </c>
      <c r="J23" s="18">
        <v>37</v>
      </c>
      <c r="K23" s="19">
        <v>25</v>
      </c>
      <c r="L23" s="18">
        <v>47</v>
      </c>
      <c r="M23" s="19">
        <v>25</v>
      </c>
      <c r="N23" s="18">
        <v>54</v>
      </c>
      <c r="O23" s="19">
        <v>23</v>
      </c>
      <c r="P23" s="18">
        <v>61</v>
      </c>
      <c r="Q23" s="19">
        <v>23</v>
      </c>
    </row>
    <row r="24" spans="1:17" ht="15.75" x14ac:dyDescent="0.25">
      <c r="A24" s="38"/>
      <c r="B24" s="39"/>
      <c r="C24" s="14" t="s">
        <v>24</v>
      </c>
      <c r="D24" s="20">
        <v>0.56000000000000005</v>
      </c>
      <c r="E24" s="20">
        <v>0.151</v>
      </c>
      <c r="F24" s="21">
        <v>0.31</v>
      </c>
      <c r="G24" s="19">
        <f t="shared" si="0"/>
        <v>0.34033333333333338</v>
      </c>
      <c r="H24" s="20">
        <v>0.29387845303867399</v>
      </c>
      <c r="I24" s="21">
        <v>0.31</v>
      </c>
      <c r="J24" s="20">
        <v>0.47572375690607699</v>
      </c>
      <c r="K24" s="21">
        <v>0.31</v>
      </c>
      <c r="L24" s="20">
        <v>0.60561325966850799</v>
      </c>
      <c r="M24" s="21">
        <v>0.3</v>
      </c>
      <c r="N24" s="20">
        <v>0.69653591160220996</v>
      </c>
      <c r="O24" s="21">
        <v>0.3</v>
      </c>
      <c r="P24" s="20">
        <v>0.78745856353591204</v>
      </c>
      <c r="Q24" s="21">
        <v>0.3</v>
      </c>
    </row>
    <row r="25" spans="1:17" ht="15.75" x14ac:dyDescent="0.25">
      <c r="A25" s="36" t="s">
        <v>29</v>
      </c>
      <c r="B25" s="39" t="s">
        <v>30</v>
      </c>
      <c r="C25" s="14" t="s">
        <v>23</v>
      </c>
      <c r="D25" s="18">
        <v>3</v>
      </c>
      <c r="E25" s="18">
        <v>13</v>
      </c>
      <c r="F25" s="19">
        <v>32</v>
      </c>
      <c r="G25" s="19">
        <f t="shared" si="0"/>
        <v>16</v>
      </c>
      <c r="H25" s="18">
        <v>30</v>
      </c>
      <c r="I25" s="19">
        <v>32</v>
      </c>
      <c r="J25" s="18">
        <v>33</v>
      </c>
      <c r="K25" s="19">
        <v>32</v>
      </c>
      <c r="L25" s="18">
        <v>38</v>
      </c>
      <c r="M25" s="19">
        <v>32</v>
      </c>
      <c r="N25" s="18">
        <v>39</v>
      </c>
      <c r="O25" s="19">
        <v>31</v>
      </c>
      <c r="P25" s="18">
        <v>38</v>
      </c>
      <c r="Q25" s="19">
        <v>31</v>
      </c>
    </row>
    <row r="26" spans="1:17" ht="15.75" x14ac:dyDescent="0.25">
      <c r="A26" s="38"/>
      <c r="B26" s="39"/>
      <c r="C26" s="14" t="s">
        <v>24</v>
      </c>
      <c r="D26" s="20">
        <v>4.3999999999999997E-2</v>
      </c>
      <c r="E26" s="20">
        <v>0.16900000000000001</v>
      </c>
      <c r="F26" s="21">
        <v>0.43</v>
      </c>
      <c r="G26" s="19">
        <f t="shared" si="0"/>
        <v>0.21433333333333335</v>
      </c>
      <c r="H26" s="20">
        <v>0.39891160220994498</v>
      </c>
      <c r="I26" s="21">
        <v>0.43</v>
      </c>
      <c r="J26" s="20">
        <v>0.43787845303867401</v>
      </c>
      <c r="K26" s="21">
        <v>0.43</v>
      </c>
      <c r="L26" s="20">
        <v>0.50282320441989004</v>
      </c>
      <c r="M26" s="21">
        <v>0.4</v>
      </c>
      <c r="N26" s="20">
        <v>0.51581215469613295</v>
      </c>
      <c r="O26" s="21">
        <v>0.4</v>
      </c>
      <c r="P26" s="20">
        <v>0.50282320441989004</v>
      </c>
      <c r="Q26" s="21">
        <v>0.4</v>
      </c>
    </row>
    <row r="27" spans="1:17" ht="15.75" x14ac:dyDescent="0.25">
      <c r="A27" s="36" t="s">
        <v>31</v>
      </c>
      <c r="B27" s="39" t="s">
        <v>32</v>
      </c>
      <c r="C27" s="14" t="s">
        <v>23</v>
      </c>
      <c r="D27" s="18">
        <v>2</v>
      </c>
      <c r="E27" s="18">
        <v>218</v>
      </c>
      <c r="F27" s="19">
        <v>526</v>
      </c>
      <c r="G27" s="19">
        <f t="shared" si="0"/>
        <v>248.66666666666666</v>
      </c>
      <c r="H27" s="18">
        <v>524</v>
      </c>
      <c r="I27" s="19">
        <v>526</v>
      </c>
      <c r="J27" s="18">
        <v>464</v>
      </c>
      <c r="K27" s="19">
        <v>464</v>
      </c>
      <c r="L27" s="18">
        <v>403</v>
      </c>
      <c r="M27" s="19">
        <v>450</v>
      </c>
      <c r="N27" s="18">
        <v>333</v>
      </c>
      <c r="O27" s="19">
        <v>445</v>
      </c>
      <c r="P27" s="18">
        <v>233</v>
      </c>
      <c r="Q27" s="19">
        <v>445</v>
      </c>
    </row>
    <row r="28" spans="1:17" ht="15.75" x14ac:dyDescent="0.25">
      <c r="A28" s="38"/>
      <c r="B28" s="39"/>
      <c r="C28" s="14" t="s">
        <v>24</v>
      </c>
      <c r="D28" s="20">
        <v>2.7E-2</v>
      </c>
      <c r="E28" s="20">
        <v>3.0169999999999999</v>
      </c>
      <c r="F28" s="21">
        <v>7.25</v>
      </c>
      <c r="G28" s="19">
        <f t="shared" si="0"/>
        <v>3.4313333333333333</v>
      </c>
      <c r="H28" s="20">
        <v>7.2337348066298404</v>
      </c>
      <c r="I28" s="21">
        <v>7.25</v>
      </c>
      <c r="J28" s="20">
        <v>6.4543977900552498</v>
      </c>
      <c r="K28" s="21">
        <v>6.4543977900552498</v>
      </c>
      <c r="L28" s="20">
        <v>5.6620718232044203</v>
      </c>
      <c r="M28" s="21">
        <v>6.4</v>
      </c>
      <c r="N28" s="20">
        <v>4.7528453038674003</v>
      </c>
      <c r="O28" s="21">
        <v>6.2</v>
      </c>
      <c r="P28" s="20">
        <v>3.45395027624309</v>
      </c>
      <c r="Q28" s="21">
        <v>6.2</v>
      </c>
    </row>
    <row r="29" spans="1:17" ht="15.75" x14ac:dyDescent="0.25">
      <c r="A29" s="36" t="s">
        <v>33</v>
      </c>
      <c r="B29" s="39" t="s">
        <v>34</v>
      </c>
      <c r="C29" s="14" t="s">
        <v>23</v>
      </c>
      <c r="D29" s="18">
        <v>279</v>
      </c>
      <c r="E29" s="18">
        <v>570</v>
      </c>
      <c r="F29" s="19">
        <f>F31+F33+F35+F37</f>
        <v>789</v>
      </c>
      <c r="G29" s="19">
        <f t="shared" si="0"/>
        <v>546</v>
      </c>
      <c r="H29" s="18">
        <v>358</v>
      </c>
      <c r="I29" s="19">
        <f>I31+I33+I35+I37</f>
        <v>784</v>
      </c>
      <c r="J29" s="18">
        <v>346</v>
      </c>
      <c r="K29" s="19">
        <f>K31+K33+K35+K37</f>
        <v>699</v>
      </c>
      <c r="L29" s="18">
        <v>319</v>
      </c>
      <c r="M29" s="19">
        <f>M31+M33+M35+M37</f>
        <v>695</v>
      </c>
      <c r="N29" s="18">
        <v>282</v>
      </c>
      <c r="O29" s="19">
        <f>O31+O33+O35+O37</f>
        <v>683</v>
      </c>
      <c r="P29" s="18">
        <f>P31+P33+P35+P37</f>
        <v>770</v>
      </c>
      <c r="Q29" s="19">
        <f>Q31+Q33+Q35+Q37</f>
        <v>683</v>
      </c>
    </row>
    <row r="30" spans="1:17" ht="15.75" x14ac:dyDescent="0.25">
      <c r="A30" s="38"/>
      <c r="B30" s="39"/>
      <c r="C30" s="14" t="s">
        <v>24</v>
      </c>
      <c r="D30" s="20">
        <v>3.4430000000000001</v>
      </c>
      <c r="E30" s="20">
        <v>7.7590000000000003</v>
      </c>
      <c r="F30" s="21">
        <f>F32+F34+F36+F38</f>
        <v>10.405000000000001</v>
      </c>
      <c r="G30" s="19">
        <f t="shared" si="0"/>
        <v>7.2023333333333328</v>
      </c>
      <c r="H30" s="20">
        <v>4.6500441988950296</v>
      </c>
      <c r="I30" s="21">
        <f>I32+I34+I36+I38</f>
        <v>10.38</v>
      </c>
      <c r="J30" s="20">
        <v>4.4941767955801097</v>
      </c>
      <c r="K30" s="21">
        <f>K32+K34+K36+K38+K40</f>
        <v>15.29155801104972</v>
      </c>
      <c r="L30" s="20">
        <v>4.1434751381215502</v>
      </c>
      <c r="M30" s="21">
        <f>M33+M34+M36+M38</f>
        <v>12.3</v>
      </c>
      <c r="N30" s="20">
        <v>3.6628839779005502</v>
      </c>
      <c r="O30" s="21">
        <v>12</v>
      </c>
      <c r="P30" s="20">
        <f>P32+P34+P36+P38</f>
        <v>3.5977900552486202</v>
      </c>
      <c r="Q30" s="21">
        <f>Q32+Q34+Q36+Q38</f>
        <v>9.8000000000000007</v>
      </c>
    </row>
    <row r="31" spans="1:17" ht="15.75" x14ac:dyDescent="0.25">
      <c r="A31" s="36" t="s">
        <v>35</v>
      </c>
      <c r="B31" s="39" t="s">
        <v>26</v>
      </c>
      <c r="C31" s="14" t="s">
        <v>23</v>
      </c>
      <c r="D31" s="18">
        <v>214</v>
      </c>
      <c r="E31" s="18">
        <v>90</v>
      </c>
      <c r="F31" s="19">
        <v>65</v>
      </c>
      <c r="G31" s="19">
        <f t="shared" si="0"/>
        <v>123</v>
      </c>
      <c r="H31" s="18">
        <v>80</v>
      </c>
      <c r="I31" s="19">
        <v>64</v>
      </c>
      <c r="J31" s="18">
        <v>70</v>
      </c>
      <c r="K31" s="19">
        <v>64</v>
      </c>
      <c r="L31" s="18">
        <v>55</v>
      </c>
      <c r="M31" s="19">
        <v>60</v>
      </c>
      <c r="N31" s="18">
        <v>50</v>
      </c>
      <c r="O31" s="19">
        <v>58</v>
      </c>
      <c r="P31" s="18">
        <v>60</v>
      </c>
      <c r="Q31" s="19">
        <v>58</v>
      </c>
    </row>
    <row r="32" spans="1:17" ht="15.75" x14ac:dyDescent="0.25">
      <c r="A32" s="38"/>
      <c r="B32" s="39"/>
      <c r="C32" s="14" t="s">
        <v>24</v>
      </c>
      <c r="D32" s="20">
        <v>2.573</v>
      </c>
      <c r="E32" s="20">
        <v>0.92500000000000004</v>
      </c>
      <c r="F32" s="21">
        <v>0.77700000000000002</v>
      </c>
      <c r="G32" s="19">
        <f t="shared" si="0"/>
        <v>1.425</v>
      </c>
      <c r="H32" s="20">
        <v>1.03911602209945</v>
      </c>
      <c r="I32" s="21">
        <v>0.77</v>
      </c>
      <c r="J32" s="20">
        <v>0.90922651933701704</v>
      </c>
      <c r="K32" s="21">
        <v>0.77</v>
      </c>
      <c r="L32" s="20">
        <v>0.71439226519336996</v>
      </c>
      <c r="M32" s="21">
        <v>0.71439226519336996</v>
      </c>
      <c r="N32" s="20">
        <v>0.64944751381215504</v>
      </c>
      <c r="O32" s="21">
        <v>0.7</v>
      </c>
      <c r="P32" s="20">
        <v>0.7</v>
      </c>
      <c r="Q32" s="21">
        <v>0.7</v>
      </c>
    </row>
    <row r="33" spans="1:17" ht="15.75" x14ac:dyDescent="0.25">
      <c r="A33" s="36" t="s">
        <v>36</v>
      </c>
      <c r="B33" s="39" t="s">
        <v>28</v>
      </c>
      <c r="C33" s="14" t="s">
        <v>23</v>
      </c>
      <c r="D33" s="18">
        <v>48</v>
      </c>
      <c r="E33" s="18">
        <v>3</v>
      </c>
      <c r="F33" s="19">
        <v>3</v>
      </c>
      <c r="G33" s="19">
        <f t="shared" si="0"/>
        <v>18</v>
      </c>
      <c r="H33" s="18">
        <v>25</v>
      </c>
      <c r="I33" s="19">
        <v>3</v>
      </c>
      <c r="J33" s="18">
        <v>23</v>
      </c>
      <c r="K33" s="19">
        <v>3</v>
      </c>
      <c r="L33" s="18">
        <v>22</v>
      </c>
      <c r="M33" s="19">
        <v>3</v>
      </c>
      <c r="N33" s="18">
        <v>21</v>
      </c>
      <c r="O33" s="19">
        <v>3</v>
      </c>
      <c r="P33" s="18">
        <v>3</v>
      </c>
      <c r="Q33" s="19">
        <v>3</v>
      </c>
    </row>
    <row r="34" spans="1:17" ht="15.75" x14ac:dyDescent="0.25">
      <c r="A34" s="38"/>
      <c r="B34" s="39"/>
      <c r="C34" s="14" t="s">
        <v>24</v>
      </c>
      <c r="D34" s="20">
        <v>0.7</v>
      </c>
      <c r="E34" s="20">
        <v>0.04</v>
      </c>
      <c r="F34" s="21">
        <v>2.5999999999999999E-2</v>
      </c>
      <c r="G34" s="19">
        <f t="shared" si="0"/>
        <v>0.25533333333333336</v>
      </c>
      <c r="H34" s="20">
        <v>0.32472375690607702</v>
      </c>
      <c r="I34" s="21">
        <v>0.03</v>
      </c>
      <c r="J34" s="20">
        <v>0.29874585635359102</v>
      </c>
      <c r="K34" s="21">
        <v>0.03</v>
      </c>
      <c r="L34" s="20">
        <v>0.28575690607734799</v>
      </c>
      <c r="M34" s="21">
        <v>0.03</v>
      </c>
      <c r="N34" s="20">
        <v>0.27276795580110502</v>
      </c>
      <c r="O34" s="21">
        <v>0.03</v>
      </c>
      <c r="P34" s="20">
        <v>0.03</v>
      </c>
      <c r="Q34" s="21">
        <v>0.03</v>
      </c>
    </row>
    <row r="35" spans="1:17" ht="15.75" x14ac:dyDescent="0.25">
      <c r="A35" s="36" t="s">
        <v>37</v>
      </c>
      <c r="B35" s="39" t="s">
        <v>30</v>
      </c>
      <c r="C35" s="14" t="s">
        <v>23</v>
      </c>
      <c r="D35" s="18">
        <v>9</v>
      </c>
      <c r="E35" s="18">
        <v>14</v>
      </c>
      <c r="F35" s="19">
        <v>32</v>
      </c>
      <c r="G35" s="19">
        <f t="shared" si="0"/>
        <v>18.333333333333332</v>
      </c>
      <c r="H35" s="18">
        <v>13</v>
      </c>
      <c r="I35" s="19">
        <v>32</v>
      </c>
      <c r="J35" s="18">
        <v>14</v>
      </c>
      <c r="K35" s="19">
        <v>32</v>
      </c>
      <c r="L35" s="18">
        <v>12</v>
      </c>
      <c r="M35" s="19">
        <v>32</v>
      </c>
      <c r="N35" s="18">
        <v>11</v>
      </c>
      <c r="O35" s="19">
        <v>32</v>
      </c>
      <c r="P35" s="18">
        <v>32</v>
      </c>
      <c r="Q35" s="19">
        <v>32</v>
      </c>
    </row>
    <row r="36" spans="1:17" ht="15.75" x14ac:dyDescent="0.25">
      <c r="A36" s="38"/>
      <c r="B36" s="39"/>
      <c r="C36" s="14" t="s">
        <v>24</v>
      </c>
      <c r="D36" s="20">
        <v>0.10299999999999999</v>
      </c>
      <c r="E36" s="20">
        <v>0.187</v>
      </c>
      <c r="F36" s="21">
        <v>0.28199999999999997</v>
      </c>
      <c r="G36" s="19">
        <f t="shared" si="0"/>
        <v>0.19066666666666665</v>
      </c>
      <c r="H36" s="20">
        <v>0.16885635359116</v>
      </c>
      <c r="I36" s="21">
        <v>0.27</v>
      </c>
      <c r="J36" s="20">
        <v>0.181845303867403</v>
      </c>
      <c r="K36" s="21">
        <v>0.27</v>
      </c>
      <c r="L36" s="20">
        <v>0.155867403314917</v>
      </c>
      <c r="M36" s="21">
        <v>0.27</v>
      </c>
      <c r="N36" s="20">
        <v>0.142878453038674</v>
      </c>
      <c r="O36" s="21">
        <v>0.27</v>
      </c>
      <c r="P36" s="20">
        <v>0.27</v>
      </c>
      <c r="Q36" s="21">
        <v>0.27</v>
      </c>
    </row>
    <row r="37" spans="1:17" ht="15.75" x14ac:dyDescent="0.25">
      <c r="A37" s="36" t="s">
        <v>38</v>
      </c>
      <c r="B37" s="39" t="s">
        <v>32</v>
      </c>
      <c r="C37" s="14" t="s">
        <v>23</v>
      </c>
      <c r="D37" s="18">
        <v>8</v>
      </c>
      <c r="E37" s="18">
        <v>463</v>
      </c>
      <c r="F37" s="19">
        <v>689</v>
      </c>
      <c r="G37" s="19">
        <f t="shared" si="0"/>
        <v>386.66666666666669</v>
      </c>
      <c r="H37" s="18">
        <v>240</v>
      </c>
      <c r="I37" s="19">
        <v>685</v>
      </c>
      <c r="J37" s="18">
        <v>239</v>
      </c>
      <c r="K37" s="19">
        <v>600</v>
      </c>
      <c r="L37" s="18">
        <v>230</v>
      </c>
      <c r="M37" s="19">
        <v>600</v>
      </c>
      <c r="N37" s="18">
        <v>200</v>
      </c>
      <c r="O37" s="19">
        <v>590</v>
      </c>
      <c r="P37" s="18">
        <v>675</v>
      </c>
      <c r="Q37" s="19">
        <v>590</v>
      </c>
    </row>
    <row r="38" spans="1:17" ht="15.75" x14ac:dyDescent="0.25">
      <c r="A38" s="38"/>
      <c r="B38" s="39"/>
      <c r="C38" s="14" t="s">
        <v>24</v>
      </c>
      <c r="D38" s="20">
        <v>6.7000000000000004E-2</v>
      </c>
      <c r="E38" s="20">
        <v>6.6070000000000002</v>
      </c>
      <c r="F38" s="21">
        <v>9.32</v>
      </c>
      <c r="G38" s="19">
        <f t="shared" si="0"/>
        <v>5.3313333333333333</v>
      </c>
      <c r="H38" s="20">
        <v>3.1173480662983399</v>
      </c>
      <c r="I38" s="21">
        <v>9.31</v>
      </c>
      <c r="J38" s="20">
        <v>3.1043591160221</v>
      </c>
      <c r="K38" s="21">
        <v>9</v>
      </c>
      <c r="L38" s="20">
        <v>2.9874585635359101</v>
      </c>
      <c r="M38" s="21">
        <v>9</v>
      </c>
      <c r="N38" s="20">
        <v>2.5977900552486202</v>
      </c>
      <c r="O38" s="21">
        <v>8.8000000000000007</v>
      </c>
      <c r="P38" s="20">
        <v>2.5977900552486202</v>
      </c>
      <c r="Q38" s="21">
        <v>8.8000000000000007</v>
      </c>
    </row>
    <row r="39" spans="1:17" ht="15.75" x14ac:dyDescent="0.25">
      <c r="A39" s="36" t="s">
        <v>39</v>
      </c>
      <c r="B39" s="39" t="s">
        <v>40</v>
      </c>
      <c r="C39" s="14" t="s">
        <v>23</v>
      </c>
      <c r="D39" s="18">
        <v>247</v>
      </c>
      <c r="E39" s="18">
        <v>458</v>
      </c>
      <c r="F39" s="19">
        <f>F41+F43+F45+F47</f>
        <v>484</v>
      </c>
      <c r="G39" s="19">
        <f t="shared" si="0"/>
        <v>396.33333333333331</v>
      </c>
      <c r="H39" s="18">
        <v>401</v>
      </c>
      <c r="I39" s="19">
        <f>I41+I43+I45+I47</f>
        <v>484</v>
      </c>
      <c r="J39" s="18">
        <v>402</v>
      </c>
      <c r="K39" s="19">
        <v>402</v>
      </c>
      <c r="L39" s="18">
        <v>396</v>
      </c>
      <c r="M39" s="19">
        <f>M41+M43+M45+M47</f>
        <v>397</v>
      </c>
      <c r="N39" s="18">
        <v>386</v>
      </c>
      <c r="O39" s="19">
        <f>O41+O43+O45+O47</f>
        <v>392</v>
      </c>
      <c r="P39" s="18">
        <v>378</v>
      </c>
      <c r="Q39" s="19">
        <f>Q41+Q43+Q45+Q47</f>
        <v>390</v>
      </c>
    </row>
    <row r="40" spans="1:17" ht="15.75" x14ac:dyDescent="0.25">
      <c r="A40" s="38"/>
      <c r="B40" s="39"/>
      <c r="C40" s="14" t="s">
        <v>24</v>
      </c>
      <c r="D40" s="20">
        <v>3.0390000000000001</v>
      </c>
      <c r="E40" s="20">
        <v>6.2569999999999997</v>
      </c>
      <c r="F40" s="21">
        <f>F42+F44+F46+F48</f>
        <v>6.6820000000000004</v>
      </c>
      <c r="G40" s="19">
        <f t="shared" si="0"/>
        <v>5.3259999999999996</v>
      </c>
      <c r="H40" s="20">
        <v>5.2085690607734803</v>
      </c>
      <c r="I40" s="21">
        <f>I42+I44+I46+I48</f>
        <v>6.67</v>
      </c>
      <c r="J40" s="20">
        <v>5.2215580110497202</v>
      </c>
      <c r="K40" s="21">
        <v>5.2215580110497202</v>
      </c>
      <c r="L40" s="20">
        <v>5.14362430939227</v>
      </c>
      <c r="M40" s="21">
        <f>M42+M44+M46+M48</f>
        <v>5.1624419889502775</v>
      </c>
      <c r="N40" s="20">
        <v>5.0137348066298397</v>
      </c>
      <c r="O40" s="21">
        <f>O42+O44+O46+O48</f>
        <v>6.1899999999999995</v>
      </c>
      <c r="P40" s="20">
        <v>4.9098232044198902</v>
      </c>
      <c r="Q40" s="21">
        <f>Q42+Q44+Q46+Q48</f>
        <v>6.1899999999999995</v>
      </c>
    </row>
    <row r="41" spans="1:17" ht="15.75" x14ac:dyDescent="0.25">
      <c r="A41" s="36" t="s">
        <v>41</v>
      </c>
      <c r="B41" s="39" t="s">
        <v>26</v>
      </c>
      <c r="C41" s="14" t="s">
        <v>23</v>
      </c>
      <c r="D41" s="18">
        <v>215</v>
      </c>
      <c r="E41" s="18">
        <v>88</v>
      </c>
      <c r="F41" s="19">
        <v>58</v>
      </c>
      <c r="G41" s="19">
        <f t="shared" si="0"/>
        <v>120.33333333333333</v>
      </c>
      <c r="H41" s="18">
        <v>80</v>
      </c>
      <c r="I41" s="19">
        <v>58</v>
      </c>
      <c r="J41" s="18">
        <v>80</v>
      </c>
      <c r="K41" s="19">
        <v>80</v>
      </c>
      <c r="L41" s="18">
        <v>70</v>
      </c>
      <c r="M41" s="19">
        <v>75</v>
      </c>
      <c r="N41" s="18">
        <v>60</v>
      </c>
      <c r="O41" s="19">
        <v>70</v>
      </c>
      <c r="P41" s="18">
        <v>50</v>
      </c>
      <c r="Q41" s="19">
        <v>68</v>
      </c>
    </row>
    <row r="42" spans="1:17" ht="15.75" x14ac:dyDescent="0.25">
      <c r="A42" s="38"/>
      <c r="B42" s="39"/>
      <c r="C42" s="14" t="s">
        <v>24</v>
      </c>
      <c r="D42" s="20">
        <v>2.5979999999999999</v>
      </c>
      <c r="E42" s="20">
        <v>1.103</v>
      </c>
      <c r="F42" s="21">
        <v>0.66400000000000003</v>
      </c>
      <c r="G42" s="19">
        <f t="shared" si="0"/>
        <v>1.4549999999999998</v>
      </c>
      <c r="H42" s="20">
        <v>1.03911602209945</v>
      </c>
      <c r="I42" s="21">
        <v>0.66</v>
      </c>
      <c r="J42" s="20">
        <v>1.03911602209945</v>
      </c>
      <c r="K42" s="21">
        <v>1.03911602209945</v>
      </c>
      <c r="L42" s="20">
        <v>0.90922651933701704</v>
      </c>
      <c r="M42" s="21">
        <v>0.98</v>
      </c>
      <c r="N42" s="20">
        <v>0.77933701657458598</v>
      </c>
      <c r="O42" s="21">
        <v>0.9</v>
      </c>
      <c r="P42" s="20">
        <v>0.64944751381215504</v>
      </c>
      <c r="Q42" s="21">
        <v>0.9</v>
      </c>
    </row>
    <row r="43" spans="1:17" ht="15.75" x14ac:dyDescent="0.25">
      <c r="A43" s="36" t="s">
        <v>42</v>
      </c>
      <c r="B43" s="39" t="s">
        <v>28</v>
      </c>
      <c r="C43" s="14" t="s">
        <v>23</v>
      </c>
      <c r="D43" s="18">
        <v>26</v>
      </c>
      <c r="E43" s="18">
        <v>3</v>
      </c>
      <c r="F43" s="19">
        <v>2</v>
      </c>
      <c r="G43" s="19">
        <f t="shared" si="0"/>
        <v>10.333333333333334</v>
      </c>
      <c r="H43" s="18">
        <v>11</v>
      </c>
      <c r="I43" s="19">
        <v>2</v>
      </c>
      <c r="J43" s="18">
        <v>13</v>
      </c>
      <c r="K43" s="19">
        <v>13</v>
      </c>
      <c r="L43" s="18">
        <v>15</v>
      </c>
      <c r="M43" s="19">
        <v>13</v>
      </c>
      <c r="N43" s="18">
        <v>14</v>
      </c>
      <c r="O43" s="19">
        <v>13</v>
      </c>
      <c r="P43" s="18">
        <v>15</v>
      </c>
      <c r="Q43" s="19">
        <v>13</v>
      </c>
    </row>
    <row r="44" spans="1:17" ht="15.75" x14ac:dyDescent="0.25">
      <c r="A44" s="38"/>
      <c r="B44" s="39"/>
      <c r="C44" s="14" t="s">
        <v>24</v>
      </c>
      <c r="D44" s="20">
        <v>0.37</v>
      </c>
      <c r="E44" s="20">
        <v>0.04</v>
      </c>
      <c r="F44" s="21">
        <v>0.03</v>
      </c>
      <c r="G44" s="19">
        <f t="shared" si="0"/>
        <v>0.14666666666666664</v>
      </c>
      <c r="H44" s="20">
        <v>0.142878453038674</v>
      </c>
      <c r="I44" s="21">
        <v>0.03</v>
      </c>
      <c r="J44" s="20">
        <v>0.16885635359116</v>
      </c>
      <c r="K44" s="21">
        <v>0.16885635359116</v>
      </c>
      <c r="L44" s="20">
        <v>0.194834254143646</v>
      </c>
      <c r="M44" s="21">
        <v>0.16885635359116</v>
      </c>
      <c r="N44" s="20">
        <v>0.181845303867403</v>
      </c>
      <c r="O44" s="21">
        <v>0.17</v>
      </c>
      <c r="P44" s="20">
        <v>0.194834254143646</v>
      </c>
      <c r="Q44" s="21">
        <v>0.17</v>
      </c>
    </row>
    <row r="45" spans="1:17" ht="15.75" x14ac:dyDescent="0.25">
      <c r="A45" s="36" t="s">
        <v>43</v>
      </c>
      <c r="B45" s="39" t="s">
        <v>30</v>
      </c>
      <c r="C45" s="14" t="s">
        <v>23</v>
      </c>
      <c r="D45" s="18">
        <v>3</v>
      </c>
      <c r="E45" s="18">
        <v>5</v>
      </c>
      <c r="F45" s="19">
        <v>14</v>
      </c>
      <c r="G45" s="19">
        <f t="shared" si="0"/>
        <v>7.333333333333333</v>
      </c>
      <c r="H45" s="18">
        <v>10</v>
      </c>
      <c r="I45" s="19">
        <v>14</v>
      </c>
      <c r="J45" s="18">
        <v>9</v>
      </c>
      <c r="K45" s="19">
        <v>9</v>
      </c>
      <c r="L45" s="18">
        <v>11</v>
      </c>
      <c r="M45" s="19">
        <v>9</v>
      </c>
      <c r="N45" s="18">
        <v>12</v>
      </c>
      <c r="O45" s="19">
        <v>9</v>
      </c>
      <c r="P45" s="18">
        <v>13</v>
      </c>
      <c r="Q45" s="19">
        <v>9</v>
      </c>
    </row>
    <row r="46" spans="1:17" ht="15.75" x14ac:dyDescent="0.25">
      <c r="A46" s="38"/>
      <c r="B46" s="39"/>
      <c r="C46" s="14" t="s">
        <v>24</v>
      </c>
      <c r="D46" s="20">
        <v>3.9E-2</v>
      </c>
      <c r="E46" s="20">
        <v>6.0999999999999999E-2</v>
      </c>
      <c r="F46" s="21">
        <v>0.16800000000000001</v>
      </c>
      <c r="G46" s="19">
        <f t="shared" si="0"/>
        <v>8.9333333333333334E-2</v>
      </c>
      <c r="H46" s="20">
        <v>0.129889502762431</v>
      </c>
      <c r="I46" s="21">
        <v>0.17</v>
      </c>
      <c r="J46" s="20">
        <v>0.116900552486188</v>
      </c>
      <c r="K46" s="21">
        <v>0.116900552486188</v>
      </c>
      <c r="L46" s="20">
        <v>0.142878453038674</v>
      </c>
      <c r="M46" s="21">
        <v>0.116900552486188</v>
      </c>
      <c r="N46" s="20">
        <v>0.155867403314917</v>
      </c>
      <c r="O46" s="21">
        <v>0.12</v>
      </c>
      <c r="P46" s="20">
        <v>0.16885635359116</v>
      </c>
      <c r="Q46" s="21">
        <v>0.12</v>
      </c>
    </row>
    <row r="47" spans="1:17" ht="15.75" x14ac:dyDescent="0.25">
      <c r="A47" s="36" t="s">
        <v>44</v>
      </c>
      <c r="B47" s="39" t="s">
        <v>32</v>
      </c>
      <c r="C47" s="14" t="s">
        <v>23</v>
      </c>
      <c r="D47" s="18">
        <v>3</v>
      </c>
      <c r="E47" s="18">
        <v>362</v>
      </c>
      <c r="F47" s="19">
        <v>410</v>
      </c>
      <c r="G47" s="19">
        <f t="shared" si="0"/>
        <v>258.33333333333331</v>
      </c>
      <c r="H47" s="18">
        <v>300</v>
      </c>
      <c r="I47" s="19">
        <v>410</v>
      </c>
      <c r="J47" s="18">
        <v>300</v>
      </c>
      <c r="K47" s="19">
        <v>300</v>
      </c>
      <c r="L47" s="18">
        <v>300</v>
      </c>
      <c r="M47" s="19">
        <v>300</v>
      </c>
      <c r="N47" s="18">
        <v>300</v>
      </c>
      <c r="O47" s="19">
        <v>300</v>
      </c>
      <c r="P47" s="18">
        <v>300</v>
      </c>
      <c r="Q47" s="19">
        <v>300</v>
      </c>
    </row>
    <row r="48" spans="1:17" ht="15.75" x14ac:dyDescent="0.25">
      <c r="A48" s="38"/>
      <c r="B48" s="39"/>
      <c r="C48" s="14" t="s">
        <v>24</v>
      </c>
      <c r="D48" s="20">
        <v>3.2000000000000001E-2</v>
      </c>
      <c r="E48" s="20">
        <v>5.0529999999999999</v>
      </c>
      <c r="F48" s="21">
        <v>5.82</v>
      </c>
      <c r="G48" s="19">
        <f t="shared" si="0"/>
        <v>3.6350000000000002</v>
      </c>
      <c r="H48" s="20">
        <v>3.89668508287293</v>
      </c>
      <c r="I48" s="21">
        <v>5.81</v>
      </c>
      <c r="J48" s="20">
        <v>3.89668508287293</v>
      </c>
      <c r="K48" s="21">
        <v>3.89668508287293</v>
      </c>
      <c r="L48" s="20">
        <v>3.89668508287293</v>
      </c>
      <c r="M48" s="21">
        <v>3.89668508287293</v>
      </c>
      <c r="N48" s="20">
        <v>3.89668508287293</v>
      </c>
      <c r="O48" s="21">
        <v>5</v>
      </c>
      <c r="P48" s="20">
        <v>3.89668508287293</v>
      </c>
      <c r="Q48" s="21">
        <v>5</v>
      </c>
    </row>
    <row r="49" spans="1:17" ht="31.5" x14ac:dyDescent="0.25">
      <c r="A49" s="17" t="s">
        <v>45</v>
      </c>
      <c r="B49" s="31" t="s">
        <v>46</v>
      </c>
      <c r="C49" s="14" t="s">
        <v>47</v>
      </c>
      <c r="D49" s="20">
        <v>16.583000000000002</v>
      </c>
      <c r="E49" s="20">
        <v>19.042999999999999</v>
      </c>
      <c r="F49" s="34">
        <f>F51+F52+F50</f>
        <v>42.38</v>
      </c>
      <c r="G49" s="19">
        <f t="shared" si="0"/>
        <v>26.001999999999999</v>
      </c>
      <c r="H49" s="20">
        <v>30</v>
      </c>
      <c r="I49" s="21">
        <v>80.385999999999996</v>
      </c>
      <c r="J49" s="20">
        <v>30</v>
      </c>
      <c r="K49" s="21">
        <v>30</v>
      </c>
      <c r="L49" s="20">
        <v>30</v>
      </c>
      <c r="M49" s="21">
        <v>30</v>
      </c>
      <c r="N49" s="20">
        <v>30</v>
      </c>
      <c r="O49" s="21">
        <v>30</v>
      </c>
      <c r="P49" s="20">
        <v>30</v>
      </c>
      <c r="Q49" s="21">
        <v>30</v>
      </c>
    </row>
    <row r="50" spans="1:17" ht="15.75" x14ac:dyDescent="0.25">
      <c r="A50" s="17" t="s">
        <v>48</v>
      </c>
      <c r="B50" s="31" t="s">
        <v>49</v>
      </c>
      <c r="C50" s="14" t="s">
        <v>47</v>
      </c>
      <c r="D50" s="20" t="s">
        <v>18</v>
      </c>
      <c r="E50" s="20" t="s">
        <v>18</v>
      </c>
      <c r="F50" s="35">
        <v>3.81</v>
      </c>
      <c r="G50" s="34" t="s">
        <v>18</v>
      </c>
      <c r="H50" s="20">
        <v>1.8</v>
      </c>
      <c r="I50" s="21">
        <v>4.8231599999999997</v>
      </c>
      <c r="J50" s="20">
        <v>1.8</v>
      </c>
      <c r="K50" s="21">
        <v>1.8</v>
      </c>
      <c r="L50" s="20">
        <v>1.8</v>
      </c>
      <c r="M50" s="21">
        <v>1.8</v>
      </c>
      <c r="N50" s="20">
        <v>1.8</v>
      </c>
      <c r="O50" s="21">
        <v>1.8</v>
      </c>
      <c r="P50" s="20">
        <v>1.8</v>
      </c>
      <c r="Q50" s="21">
        <v>1.8</v>
      </c>
    </row>
    <row r="51" spans="1:17" ht="15.75" x14ac:dyDescent="0.25">
      <c r="A51" s="17" t="s">
        <v>50</v>
      </c>
      <c r="B51" s="31" t="s">
        <v>51</v>
      </c>
      <c r="C51" s="14" t="s">
        <v>47</v>
      </c>
      <c r="D51" s="20">
        <v>10.941000000000001</v>
      </c>
      <c r="E51" s="20">
        <v>6.3319999999999999</v>
      </c>
      <c r="F51" s="35">
        <v>17.440000000000001</v>
      </c>
      <c r="G51" s="19">
        <f t="shared" si="0"/>
        <v>11.571</v>
      </c>
      <c r="H51" s="20">
        <v>8.2908000000000008</v>
      </c>
      <c r="I51" s="21">
        <v>8.2908000000000008</v>
      </c>
      <c r="J51" s="20">
        <v>8.2908000000000008</v>
      </c>
      <c r="K51" s="21">
        <v>8.2908000000000008</v>
      </c>
      <c r="L51" s="20">
        <v>8.2908000000000008</v>
      </c>
      <c r="M51" s="21">
        <v>8.2908000000000008</v>
      </c>
      <c r="N51" s="20">
        <v>8.2908000000000008</v>
      </c>
      <c r="O51" s="21">
        <v>8.2908000000000008</v>
      </c>
      <c r="P51" s="20">
        <v>8.2908000000000008</v>
      </c>
      <c r="Q51" s="21">
        <v>8.2908000000000008</v>
      </c>
    </row>
    <row r="52" spans="1:17" ht="15.75" x14ac:dyDescent="0.25">
      <c r="A52" s="17" t="s">
        <v>52</v>
      </c>
      <c r="B52" s="31" t="s">
        <v>53</v>
      </c>
      <c r="C52" s="14" t="s">
        <v>47</v>
      </c>
      <c r="D52" s="20">
        <v>5.6420000000000003</v>
      </c>
      <c r="E52" s="20">
        <v>12.711</v>
      </c>
      <c r="F52" s="35">
        <v>21.13</v>
      </c>
      <c r="G52" s="19">
        <f t="shared" si="0"/>
        <v>13.161000000000001</v>
      </c>
      <c r="H52" s="20">
        <v>19.345199999999998</v>
      </c>
      <c r="I52" s="21">
        <v>65.760783200000006</v>
      </c>
      <c r="J52" s="20">
        <v>19.345199999999998</v>
      </c>
      <c r="K52" s="21">
        <v>19.345199999999998</v>
      </c>
      <c r="L52" s="20">
        <v>19.345199999999998</v>
      </c>
      <c r="M52" s="21">
        <v>19.345199999999998</v>
      </c>
      <c r="N52" s="20">
        <v>19.345199999999998</v>
      </c>
      <c r="O52" s="21">
        <v>19.345199999999998</v>
      </c>
      <c r="P52" s="20">
        <v>19.345199999999998</v>
      </c>
      <c r="Q52" s="21">
        <v>19.345199999999998</v>
      </c>
    </row>
    <row r="53" spans="1:17" ht="15.75" x14ac:dyDescent="0.25">
      <c r="A53" s="17" t="s">
        <v>54</v>
      </c>
      <c r="B53" s="31" t="s">
        <v>55</v>
      </c>
      <c r="C53" s="14" t="s">
        <v>47</v>
      </c>
      <c r="D53" s="20" t="s">
        <v>18</v>
      </c>
      <c r="E53" s="20" t="s">
        <v>18</v>
      </c>
      <c r="F53" s="21"/>
      <c r="G53" s="34" t="s">
        <v>18</v>
      </c>
      <c r="H53" s="20">
        <v>0.56399999999999995</v>
      </c>
      <c r="I53" s="21">
        <v>1.5112568</v>
      </c>
      <c r="J53" s="20">
        <v>0.56399999999999995</v>
      </c>
      <c r="K53" s="21">
        <v>0.56400000000000006</v>
      </c>
      <c r="L53" s="20">
        <v>0.56399999999999995</v>
      </c>
      <c r="M53" s="21">
        <v>0.56400000000000006</v>
      </c>
      <c r="N53" s="20">
        <v>0.56399999999999995</v>
      </c>
      <c r="O53" s="21">
        <v>0.56400000000000006</v>
      </c>
      <c r="P53" s="20">
        <v>0.56399999999999995</v>
      </c>
      <c r="Q53" s="21">
        <v>0.56400000000000006</v>
      </c>
    </row>
    <row r="54" spans="1:17" ht="15.75" x14ac:dyDescent="0.25">
      <c r="A54" s="36" t="s">
        <v>56</v>
      </c>
      <c r="B54" s="39" t="s">
        <v>57</v>
      </c>
      <c r="C54" s="14" t="s">
        <v>24</v>
      </c>
      <c r="D54" s="15" t="s">
        <v>18</v>
      </c>
      <c r="E54" s="15" t="s">
        <v>18</v>
      </c>
      <c r="F54" s="34" t="s">
        <v>18</v>
      </c>
      <c r="G54" s="34" t="s">
        <v>18</v>
      </c>
      <c r="H54" s="15" t="s">
        <v>18</v>
      </c>
      <c r="I54" s="21">
        <v>0</v>
      </c>
      <c r="J54" s="15" t="s">
        <v>18</v>
      </c>
      <c r="K54" s="21">
        <v>0</v>
      </c>
      <c r="L54" s="15" t="s">
        <v>18</v>
      </c>
      <c r="M54" s="21">
        <v>0</v>
      </c>
      <c r="N54" s="15" t="s">
        <v>18</v>
      </c>
      <c r="O54" s="21">
        <v>0</v>
      </c>
      <c r="P54" s="15" t="s">
        <v>18</v>
      </c>
      <c r="Q54" s="21">
        <v>0</v>
      </c>
    </row>
    <row r="55" spans="1:17" ht="15.75" x14ac:dyDescent="0.25">
      <c r="A55" s="37"/>
      <c r="B55" s="39"/>
      <c r="C55" s="14" t="s">
        <v>58</v>
      </c>
      <c r="D55" s="20">
        <v>0.25</v>
      </c>
      <c r="E55" s="20">
        <v>0.4</v>
      </c>
      <c r="F55" s="34">
        <f>F67+F59+F63</f>
        <v>0.1</v>
      </c>
      <c r="G55" s="19">
        <f t="shared" si="0"/>
        <v>0.25</v>
      </c>
      <c r="H55" s="20" t="s">
        <v>18</v>
      </c>
      <c r="I55" s="21">
        <v>0</v>
      </c>
      <c r="J55" s="20" t="s">
        <v>18</v>
      </c>
      <c r="K55" s="21">
        <v>0</v>
      </c>
      <c r="L55" s="20" t="s">
        <v>18</v>
      </c>
      <c r="M55" s="21">
        <v>0</v>
      </c>
      <c r="N55" s="20" t="s">
        <v>18</v>
      </c>
      <c r="O55" s="21">
        <v>0</v>
      </c>
      <c r="P55" s="20" t="s">
        <v>18</v>
      </c>
      <c r="Q55" s="21">
        <v>0</v>
      </c>
    </row>
    <row r="56" spans="1:17" ht="15.75" x14ac:dyDescent="0.25">
      <c r="A56" s="37"/>
      <c r="B56" s="39"/>
      <c r="C56" s="14" t="s">
        <v>59</v>
      </c>
      <c r="D56" s="20">
        <v>10.28</v>
      </c>
      <c r="E56" s="20">
        <v>6.9870000000000001</v>
      </c>
      <c r="F56" s="34">
        <f>F60+F64+F68</f>
        <v>11.582000000000001</v>
      </c>
      <c r="G56" s="19">
        <f t="shared" si="0"/>
        <v>9.6163333333333334</v>
      </c>
      <c r="H56" s="20">
        <v>7</v>
      </c>
      <c r="I56" s="21">
        <v>14</v>
      </c>
      <c r="J56" s="20">
        <v>7</v>
      </c>
      <c r="K56" s="21">
        <v>7</v>
      </c>
      <c r="L56" s="20">
        <v>7</v>
      </c>
      <c r="M56" s="21">
        <v>7</v>
      </c>
      <c r="N56" s="20">
        <v>7</v>
      </c>
      <c r="O56" s="21">
        <v>7</v>
      </c>
      <c r="P56" s="20">
        <v>7</v>
      </c>
      <c r="Q56" s="21">
        <v>7</v>
      </c>
    </row>
    <row r="57" spans="1:17" ht="15.75" x14ac:dyDescent="0.25">
      <c r="A57" s="38"/>
      <c r="B57" s="39"/>
      <c r="C57" s="22" t="s">
        <v>60</v>
      </c>
      <c r="D57" s="15">
        <v>22</v>
      </c>
      <c r="E57" s="15">
        <v>351</v>
      </c>
      <c r="F57" s="34">
        <f>F61+F65+F69</f>
        <v>409</v>
      </c>
      <c r="G57" s="19">
        <f t="shared" si="0"/>
        <v>260.66666666666669</v>
      </c>
      <c r="H57" s="15">
        <v>327</v>
      </c>
      <c r="I57" s="19">
        <v>0</v>
      </c>
      <c r="J57" s="15">
        <v>328</v>
      </c>
      <c r="K57" s="19">
        <v>0</v>
      </c>
      <c r="L57" s="15">
        <v>333</v>
      </c>
      <c r="M57" s="19">
        <v>0</v>
      </c>
      <c r="N57" s="15">
        <v>333</v>
      </c>
      <c r="O57" s="19">
        <v>0</v>
      </c>
      <c r="P57" s="15">
        <v>335</v>
      </c>
      <c r="Q57" s="19">
        <v>0</v>
      </c>
    </row>
    <row r="58" spans="1:17" ht="15.75" x14ac:dyDescent="0.25">
      <c r="A58" s="36" t="s">
        <v>61</v>
      </c>
      <c r="B58" s="39" t="s">
        <v>28</v>
      </c>
      <c r="C58" s="14" t="s">
        <v>24</v>
      </c>
      <c r="D58" s="15" t="s">
        <v>18</v>
      </c>
      <c r="E58" s="15" t="s">
        <v>18</v>
      </c>
      <c r="F58" s="34" t="s">
        <v>18</v>
      </c>
      <c r="G58" s="34" t="s">
        <v>18</v>
      </c>
      <c r="H58" s="15" t="s">
        <v>18</v>
      </c>
      <c r="I58" s="15" t="s">
        <v>18</v>
      </c>
      <c r="J58" s="15" t="s">
        <v>18</v>
      </c>
      <c r="K58" s="15" t="s">
        <v>18</v>
      </c>
      <c r="L58" s="15" t="s">
        <v>18</v>
      </c>
      <c r="M58" s="15" t="s">
        <v>18</v>
      </c>
      <c r="N58" s="15" t="s">
        <v>18</v>
      </c>
      <c r="O58" s="15" t="s">
        <v>18</v>
      </c>
      <c r="P58" s="15" t="s">
        <v>18</v>
      </c>
      <c r="Q58" s="15" t="s">
        <v>18</v>
      </c>
    </row>
    <row r="59" spans="1:17" ht="15.75" x14ac:dyDescent="0.25">
      <c r="A59" s="37"/>
      <c r="B59" s="39"/>
      <c r="C59" s="14" t="s">
        <v>58</v>
      </c>
      <c r="D59" s="15" t="s">
        <v>18</v>
      </c>
      <c r="E59" s="15" t="s">
        <v>18</v>
      </c>
      <c r="F59" s="34">
        <v>0</v>
      </c>
      <c r="G59" s="34" t="s">
        <v>18</v>
      </c>
      <c r="H59" s="15" t="s">
        <v>18</v>
      </c>
      <c r="I59" s="21">
        <v>0</v>
      </c>
      <c r="J59" s="15" t="s">
        <v>18</v>
      </c>
      <c r="K59" s="21">
        <v>0</v>
      </c>
      <c r="L59" s="15" t="s">
        <v>18</v>
      </c>
      <c r="M59" s="21">
        <v>0</v>
      </c>
      <c r="N59" s="15" t="s">
        <v>18</v>
      </c>
      <c r="O59" s="21">
        <v>0</v>
      </c>
      <c r="P59" s="15" t="s">
        <v>18</v>
      </c>
      <c r="Q59" s="21">
        <v>0</v>
      </c>
    </row>
    <row r="60" spans="1:17" ht="15.75" x14ac:dyDescent="0.25">
      <c r="A60" s="37"/>
      <c r="B60" s="39"/>
      <c r="C60" s="14" t="s">
        <v>59</v>
      </c>
      <c r="D60" s="20">
        <v>7.89</v>
      </c>
      <c r="E60" s="20">
        <v>2.2440000000000002</v>
      </c>
      <c r="F60" s="34">
        <v>0.45200000000000001</v>
      </c>
      <c r="G60" s="19">
        <f t="shared" si="0"/>
        <v>3.5286666666666666</v>
      </c>
      <c r="H60" s="20">
        <v>0.24</v>
      </c>
      <c r="I60" s="21">
        <v>2</v>
      </c>
      <c r="J60" s="20">
        <v>0.28000000000000003</v>
      </c>
      <c r="K60" s="21">
        <v>2</v>
      </c>
      <c r="L60" s="20">
        <v>0.32</v>
      </c>
      <c r="M60" s="21">
        <v>2</v>
      </c>
      <c r="N60" s="20">
        <v>0.3</v>
      </c>
      <c r="O60" s="21">
        <v>2</v>
      </c>
      <c r="P60" s="20">
        <v>0.32</v>
      </c>
      <c r="Q60" s="21">
        <v>2</v>
      </c>
    </row>
    <row r="61" spans="1:17" ht="15.75" x14ac:dyDescent="0.25">
      <c r="A61" s="38"/>
      <c r="B61" s="39"/>
      <c r="C61" s="22" t="s">
        <v>60</v>
      </c>
      <c r="D61" s="15">
        <v>5</v>
      </c>
      <c r="E61" s="15">
        <v>11</v>
      </c>
      <c r="F61" s="34">
        <v>10</v>
      </c>
      <c r="G61" s="19">
        <f t="shared" si="0"/>
        <v>8.6666666666666661</v>
      </c>
      <c r="H61" s="15">
        <v>11</v>
      </c>
      <c r="I61" s="15" t="s">
        <v>18</v>
      </c>
      <c r="J61" s="15">
        <v>13</v>
      </c>
      <c r="K61" s="15" t="s">
        <v>18</v>
      </c>
      <c r="L61" s="15">
        <v>15</v>
      </c>
      <c r="M61" s="15" t="s">
        <v>18</v>
      </c>
      <c r="N61" s="15">
        <v>14</v>
      </c>
      <c r="O61" s="15" t="s">
        <v>18</v>
      </c>
      <c r="P61" s="15">
        <v>15</v>
      </c>
      <c r="Q61" s="15" t="s">
        <v>18</v>
      </c>
    </row>
    <row r="62" spans="1:17" ht="15.75" x14ac:dyDescent="0.25">
      <c r="A62" s="36" t="s">
        <v>62</v>
      </c>
      <c r="B62" s="39" t="s">
        <v>30</v>
      </c>
      <c r="C62" s="14" t="s">
        <v>24</v>
      </c>
      <c r="D62" s="15" t="s">
        <v>18</v>
      </c>
      <c r="E62" s="15" t="s">
        <v>18</v>
      </c>
      <c r="F62" s="34" t="s">
        <v>18</v>
      </c>
      <c r="G62" s="34" t="s">
        <v>18</v>
      </c>
      <c r="H62" s="15" t="s">
        <v>18</v>
      </c>
      <c r="I62" s="15" t="s">
        <v>18</v>
      </c>
      <c r="J62" s="15" t="s">
        <v>18</v>
      </c>
      <c r="K62" s="15" t="s">
        <v>18</v>
      </c>
      <c r="L62" s="15" t="s">
        <v>18</v>
      </c>
      <c r="M62" s="15" t="s">
        <v>18</v>
      </c>
      <c r="N62" s="15" t="s">
        <v>18</v>
      </c>
      <c r="O62" s="15" t="s">
        <v>18</v>
      </c>
      <c r="P62" s="15" t="s">
        <v>18</v>
      </c>
      <c r="Q62" s="15" t="s">
        <v>18</v>
      </c>
    </row>
    <row r="63" spans="1:17" ht="15.75" x14ac:dyDescent="0.25">
      <c r="A63" s="37"/>
      <c r="B63" s="39"/>
      <c r="C63" s="14" t="s">
        <v>58</v>
      </c>
      <c r="D63" s="15">
        <v>0</v>
      </c>
      <c r="E63" s="15">
        <v>0</v>
      </c>
      <c r="F63" s="34">
        <v>0</v>
      </c>
      <c r="G63" s="19">
        <f t="shared" si="0"/>
        <v>0</v>
      </c>
      <c r="H63" s="15" t="s">
        <v>18</v>
      </c>
      <c r="I63" s="15" t="s">
        <v>18</v>
      </c>
      <c r="J63" s="15" t="s">
        <v>18</v>
      </c>
      <c r="K63" s="15" t="s">
        <v>18</v>
      </c>
      <c r="L63" s="15" t="s">
        <v>18</v>
      </c>
      <c r="M63" s="15" t="s">
        <v>18</v>
      </c>
      <c r="N63" s="15" t="s">
        <v>18</v>
      </c>
      <c r="O63" s="15" t="s">
        <v>18</v>
      </c>
      <c r="P63" s="15" t="s">
        <v>18</v>
      </c>
      <c r="Q63" s="15" t="s">
        <v>18</v>
      </c>
    </row>
    <row r="64" spans="1:17" ht="15.75" x14ac:dyDescent="0.25">
      <c r="A64" s="37"/>
      <c r="B64" s="39"/>
      <c r="C64" s="14" t="s">
        <v>59</v>
      </c>
      <c r="D64" s="20">
        <v>0.72199999999999998</v>
      </c>
      <c r="E64" s="20">
        <v>3.8319999999999999</v>
      </c>
      <c r="F64" s="34">
        <v>9.9969999999999999</v>
      </c>
      <c r="G64" s="19">
        <f t="shared" si="0"/>
        <v>4.8503333333333334</v>
      </c>
      <c r="H64" s="20">
        <v>0.22</v>
      </c>
      <c r="I64" s="15" t="s">
        <v>18</v>
      </c>
      <c r="J64" s="20">
        <v>0.2</v>
      </c>
      <c r="K64" s="15" t="s">
        <v>18</v>
      </c>
      <c r="L64" s="20">
        <v>0.24</v>
      </c>
      <c r="M64" s="15" t="s">
        <v>18</v>
      </c>
      <c r="N64" s="20">
        <v>0.26</v>
      </c>
      <c r="O64" s="15" t="s">
        <v>18</v>
      </c>
      <c r="P64" s="20">
        <v>0.28000000000000003</v>
      </c>
      <c r="Q64" s="15" t="s">
        <v>18</v>
      </c>
    </row>
    <row r="65" spans="1:17" ht="15.75" x14ac:dyDescent="0.25">
      <c r="A65" s="38"/>
      <c r="B65" s="39"/>
      <c r="C65" s="22" t="s">
        <v>60</v>
      </c>
      <c r="D65" s="15">
        <v>7</v>
      </c>
      <c r="E65" s="15">
        <v>71</v>
      </c>
      <c r="F65" s="34">
        <v>212</v>
      </c>
      <c r="G65" s="19">
        <f t="shared" si="0"/>
        <v>96.666666666666671</v>
      </c>
      <c r="H65" s="15">
        <v>10</v>
      </c>
      <c r="I65" s="15" t="s">
        <v>18</v>
      </c>
      <c r="J65" s="15">
        <v>9</v>
      </c>
      <c r="K65" s="15" t="s">
        <v>18</v>
      </c>
      <c r="L65" s="15">
        <v>11</v>
      </c>
      <c r="M65" s="15" t="s">
        <v>18</v>
      </c>
      <c r="N65" s="15">
        <v>12</v>
      </c>
      <c r="O65" s="15" t="s">
        <v>18</v>
      </c>
      <c r="P65" s="15">
        <v>13</v>
      </c>
      <c r="Q65" s="15" t="s">
        <v>18</v>
      </c>
    </row>
    <row r="66" spans="1:17" ht="15.75" x14ac:dyDescent="0.25">
      <c r="A66" s="36" t="s">
        <v>63</v>
      </c>
      <c r="B66" s="39" t="s">
        <v>32</v>
      </c>
      <c r="C66" s="14" t="s">
        <v>24</v>
      </c>
      <c r="D66" s="15" t="s">
        <v>18</v>
      </c>
      <c r="E66" s="15" t="s">
        <v>18</v>
      </c>
      <c r="F66" s="34" t="s">
        <v>18</v>
      </c>
      <c r="G66" s="34" t="s">
        <v>18</v>
      </c>
      <c r="H66" s="15" t="s">
        <v>18</v>
      </c>
      <c r="I66" s="15" t="s">
        <v>18</v>
      </c>
      <c r="J66" s="15" t="s">
        <v>18</v>
      </c>
      <c r="K66" s="15" t="s">
        <v>18</v>
      </c>
      <c r="L66" s="15" t="s">
        <v>18</v>
      </c>
      <c r="M66" s="15" t="s">
        <v>18</v>
      </c>
      <c r="N66" s="15" t="s">
        <v>18</v>
      </c>
      <c r="O66" s="15" t="s">
        <v>18</v>
      </c>
      <c r="P66" s="15" t="s">
        <v>18</v>
      </c>
      <c r="Q66" s="15" t="s">
        <v>18</v>
      </c>
    </row>
    <row r="67" spans="1:17" ht="15.75" x14ac:dyDescent="0.25">
      <c r="A67" s="37"/>
      <c r="B67" s="39"/>
      <c r="C67" s="14" t="s">
        <v>58</v>
      </c>
      <c r="D67" s="15">
        <v>0.25</v>
      </c>
      <c r="E67" s="15">
        <v>0.4</v>
      </c>
      <c r="F67" s="34">
        <v>0.1</v>
      </c>
      <c r="G67" s="19">
        <f t="shared" si="0"/>
        <v>0.25</v>
      </c>
      <c r="H67" s="15" t="s">
        <v>18</v>
      </c>
      <c r="I67" s="21">
        <v>0</v>
      </c>
      <c r="J67" s="15" t="s">
        <v>18</v>
      </c>
      <c r="K67" s="21">
        <v>0</v>
      </c>
      <c r="L67" s="15" t="s">
        <v>18</v>
      </c>
      <c r="M67" s="21">
        <v>0</v>
      </c>
      <c r="N67" s="15" t="s">
        <v>18</v>
      </c>
      <c r="O67" s="21">
        <v>0</v>
      </c>
      <c r="P67" s="15" t="s">
        <v>18</v>
      </c>
      <c r="Q67" s="21">
        <v>0</v>
      </c>
    </row>
    <row r="68" spans="1:17" ht="15.75" x14ac:dyDescent="0.25">
      <c r="A68" s="37"/>
      <c r="B68" s="39"/>
      <c r="C68" s="14" t="s">
        <v>59</v>
      </c>
      <c r="D68" s="20">
        <v>1.6679999999999999</v>
      </c>
      <c r="E68" s="20">
        <v>0.91100000000000003</v>
      </c>
      <c r="F68" s="34">
        <v>1.133</v>
      </c>
      <c r="G68" s="19">
        <f t="shared" si="0"/>
        <v>1.2373333333333332</v>
      </c>
      <c r="H68" s="20">
        <v>6.54</v>
      </c>
      <c r="I68" s="21">
        <v>12</v>
      </c>
      <c r="J68" s="20">
        <v>6.52</v>
      </c>
      <c r="K68" s="21">
        <v>5</v>
      </c>
      <c r="L68" s="20">
        <v>6.44</v>
      </c>
      <c r="M68" s="21">
        <v>5</v>
      </c>
      <c r="N68" s="20">
        <v>6.44</v>
      </c>
      <c r="O68" s="21">
        <v>5</v>
      </c>
      <c r="P68" s="20">
        <v>6.4</v>
      </c>
      <c r="Q68" s="21">
        <v>5</v>
      </c>
    </row>
    <row r="69" spans="1:17" ht="15.75" x14ac:dyDescent="0.25">
      <c r="A69" s="38"/>
      <c r="B69" s="39"/>
      <c r="C69" s="22" t="s">
        <v>60</v>
      </c>
      <c r="D69" s="15">
        <v>10</v>
      </c>
      <c r="E69" s="15">
        <v>269</v>
      </c>
      <c r="F69" s="34">
        <v>187</v>
      </c>
      <c r="G69" s="19">
        <f t="shared" si="0"/>
        <v>155.33333333333334</v>
      </c>
      <c r="H69" s="15">
        <v>306</v>
      </c>
      <c r="I69" s="19"/>
      <c r="J69" s="15">
        <v>306</v>
      </c>
      <c r="K69" s="19"/>
      <c r="L69" s="15">
        <v>307</v>
      </c>
      <c r="M69" s="19"/>
      <c r="N69" s="15">
        <v>307</v>
      </c>
      <c r="O69" s="19"/>
      <c r="P69" s="15">
        <v>307</v>
      </c>
      <c r="Q69" s="19"/>
    </row>
    <row r="70" spans="1:17" ht="15.75" x14ac:dyDescent="0.25">
      <c r="A70" s="36" t="s">
        <v>64</v>
      </c>
      <c r="B70" s="39" t="s">
        <v>65</v>
      </c>
      <c r="C70" s="14" t="s">
        <v>24</v>
      </c>
      <c r="D70" s="15" t="s">
        <v>18</v>
      </c>
      <c r="E70" s="15" t="s">
        <v>18</v>
      </c>
      <c r="F70" s="34" t="s">
        <v>18</v>
      </c>
      <c r="G70" s="34" t="s">
        <v>18</v>
      </c>
      <c r="H70" s="15" t="s">
        <v>18</v>
      </c>
      <c r="I70" s="21">
        <v>0</v>
      </c>
      <c r="J70" s="15" t="s">
        <v>18</v>
      </c>
      <c r="K70" s="21">
        <v>0</v>
      </c>
      <c r="L70" s="15" t="s">
        <v>18</v>
      </c>
      <c r="M70" s="21">
        <v>0</v>
      </c>
      <c r="N70" s="15" t="s">
        <v>18</v>
      </c>
      <c r="O70" s="21">
        <v>0</v>
      </c>
      <c r="P70" s="15" t="s">
        <v>18</v>
      </c>
      <c r="Q70" s="21">
        <v>0</v>
      </c>
    </row>
    <row r="71" spans="1:17" ht="15.75" x14ac:dyDescent="0.25">
      <c r="A71" s="37"/>
      <c r="B71" s="39"/>
      <c r="C71" s="14" t="s">
        <v>58</v>
      </c>
      <c r="D71" s="15">
        <v>0.25</v>
      </c>
      <c r="E71" s="15">
        <v>0.4</v>
      </c>
      <c r="F71" s="34">
        <f>F83+F75+F79</f>
        <v>0.1</v>
      </c>
      <c r="G71" s="19">
        <f t="shared" si="0"/>
        <v>0.25</v>
      </c>
      <c r="H71" s="15" t="s">
        <v>18</v>
      </c>
      <c r="I71" s="21">
        <v>0</v>
      </c>
      <c r="J71" s="15" t="s">
        <v>18</v>
      </c>
      <c r="K71" s="21">
        <v>0</v>
      </c>
      <c r="L71" s="15" t="s">
        <v>18</v>
      </c>
      <c r="M71" s="21">
        <v>0</v>
      </c>
      <c r="N71" s="15" t="s">
        <v>18</v>
      </c>
      <c r="O71" s="21">
        <v>0</v>
      </c>
      <c r="P71" s="15" t="s">
        <v>18</v>
      </c>
      <c r="Q71" s="21">
        <v>0</v>
      </c>
    </row>
    <row r="72" spans="1:17" ht="15.75" x14ac:dyDescent="0.25">
      <c r="A72" s="37"/>
      <c r="B72" s="39"/>
      <c r="C72" s="14" t="s">
        <v>59</v>
      </c>
      <c r="D72" s="20">
        <v>10.28</v>
      </c>
      <c r="E72" s="20">
        <v>6.9870000000000001</v>
      </c>
      <c r="F72" s="34">
        <f>F76+F80+F84</f>
        <v>11.582000000000001</v>
      </c>
      <c r="G72" s="19">
        <f t="shared" si="0"/>
        <v>9.6163333333333334</v>
      </c>
      <c r="H72" s="20">
        <v>7</v>
      </c>
      <c r="I72" s="21">
        <v>14</v>
      </c>
      <c r="J72" s="20">
        <v>7</v>
      </c>
      <c r="K72" s="21">
        <v>7</v>
      </c>
      <c r="L72" s="20">
        <v>7</v>
      </c>
      <c r="M72" s="21">
        <v>7</v>
      </c>
      <c r="N72" s="20">
        <v>7</v>
      </c>
      <c r="O72" s="21">
        <v>7</v>
      </c>
      <c r="P72" s="20">
        <v>7</v>
      </c>
      <c r="Q72" s="21">
        <v>7</v>
      </c>
    </row>
    <row r="73" spans="1:17" ht="15.75" x14ac:dyDescent="0.25">
      <c r="A73" s="38"/>
      <c r="B73" s="39"/>
      <c r="C73" s="22" t="s">
        <v>60</v>
      </c>
      <c r="D73" s="15">
        <v>22</v>
      </c>
      <c r="E73" s="15">
        <v>351</v>
      </c>
      <c r="F73" s="34">
        <f>F77+F81+F85</f>
        <v>409</v>
      </c>
      <c r="G73" s="19">
        <f t="shared" si="0"/>
        <v>260.66666666666669</v>
      </c>
      <c r="H73" s="15">
        <v>327</v>
      </c>
      <c r="I73" s="19">
        <v>0</v>
      </c>
      <c r="J73" s="15">
        <v>328</v>
      </c>
      <c r="K73" s="19">
        <v>0</v>
      </c>
      <c r="L73" s="15">
        <v>333</v>
      </c>
      <c r="M73" s="19">
        <v>0</v>
      </c>
      <c r="N73" s="15">
        <v>333</v>
      </c>
      <c r="O73" s="19">
        <v>0</v>
      </c>
      <c r="P73" s="15">
        <v>335</v>
      </c>
      <c r="Q73" s="19">
        <v>0</v>
      </c>
    </row>
    <row r="74" spans="1:17" ht="15.75" x14ac:dyDescent="0.25">
      <c r="A74" s="36" t="s">
        <v>66</v>
      </c>
      <c r="B74" s="39" t="s">
        <v>28</v>
      </c>
      <c r="C74" s="14" t="s">
        <v>24</v>
      </c>
      <c r="D74" s="15" t="s">
        <v>18</v>
      </c>
      <c r="E74" s="15" t="s">
        <v>18</v>
      </c>
      <c r="F74" s="34" t="s">
        <v>18</v>
      </c>
      <c r="G74" s="34" t="s">
        <v>18</v>
      </c>
      <c r="H74" s="15" t="s">
        <v>18</v>
      </c>
      <c r="I74" s="15" t="s">
        <v>18</v>
      </c>
      <c r="J74" s="15" t="s">
        <v>18</v>
      </c>
      <c r="K74" s="15" t="s">
        <v>18</v>
      </c>
      <c r="L74" s="15" t="s">
        <v>18</v>
      </c>
      <c r="M74" s="15" t="s">
        <v>18</v>
      </c>
      <c r="N74" s="15" t="s">
        <v>18</v>
      </c>
      <c r="O74" s="15" t="s">
        <v>18</v>
      </c>
      <c r="P74" s="15" t="s">
        <v>18</v>
      </c>
      <c r="Q74" s="15" t="s">
        <v>18</v>
      </c>
    </row>
    <row r="75" spans="1:17" ht="15.75" x14ac:dyDescent="0.25">
      <c r="A75" s="37"/>
      <c r="B75" s="39"/>
      <c r="C75" s="14" t="s">
        <v>58</v>
      </c>
      <c r="D75" s="15" t="s">
        <v>18</v>
      </c>
      <c r="E75" s="15" t="s">
        <v>18</v>
      </c>
      <c r="F75" s="34">
        <v>0</v>
      </c>
      <c r="G75" s="34" t="s">
        <v>18</v>
      </c>
      <c r="H75" s="15" t="s">
        <v>18</v>
      </c>
      <c r="I75" s="21">
        <v>0</v>
      </c>
      <c r="J75" s="15" t="s">
        <v>18</v>
      </c>
      <c r="K75" s="21">
        <v>0</v>
      </c>
      <c r="L75" s="15" t="s">
        <v>18</v>
      </c>
      <c r="M75" s="21">
        <v>0</v>
      </c>
      <c r="N75" s="15" t="s">
        <v>18</v>
      </c>
      <c r="O75" s="21">
        <v>0</v>
      </c>
      <c r="P75" s="15" t="s">
        <v>18</v>
      </c>
      <c r="Q75" s="21">
        <v>0</v>
      </c>
    </row>
    <row r="76" spans="1:17" ht="15.75" x14ac:dyDescent="0.25">
      <c r="A76" s="37"/>
      <c r="B76" s="39"/>
      <c r="C76" s="14" t="s">
        <v>59</v>
      </c>
      <c r="D76" s="20">
        <v>7.89</v>
      </c>
      <c r="E76" s="20">
        <v>2.2440000000000002</v>
      </c>
      <c r="F76" s="34">
        <v>0.45200000000000001</v>
      </c>
      <c r="G76" s="19">
        <f t="shared" si="0"/>
        <v>3.5286666666666666</v>
      </c>
      <c r="H76" s="20">
        <v>0.24</v>
      </c>
      <c r="I76" s="21">
        <v>2</v>
      </c>
      <c r="J76" s="20">
        <v>0.28000000000000003</v>
      </c>
      <c r="K76" s="21">
        <v>2</v>
      </c>
      <c r="L76" s="20">
        <v>0.32</v>
      </c>
      <c r="M76" s="21">
        <v>2</v>
      </c>
      <c r="N76" s="20">
        <v>0.3</v>
      </c>
      <c r="O76" s="21">
        <v>2</v>
      </c>
      <c r="P76" s="20">
        <v>0.32</v>
      </c>
      <c r="Q76" s="21">
        <v>2</v>
      </c>
    </row>
    <row r="77" spans="1:17" ht="15.75" x14ac:dyDescent="0.25">
      <c r="A77" s="38"/>
      <c r="B77" s="39"/>
      <c r="C77" s="22" t="s">
        <v>60</v>
      </c>
      <c r="D77" s="15">
        <v>5</v>
      </c>
      <c r="E77" s="15">
        <v>11</v>
      </c>
      <c r="F77" s="34">
        <v>10</v>
      </c>
      <c r="G77" s="19">
        <f t="shared" si="0"/>
        <v>8.6666666666666661</v>
      </c>
      <c r="H77" s="15">
        <v>11</v>
      </c>
      <c r="I77" s="15" t="s">
        <v>18</v>
      </c>
      <c r="J77" s="15">
        <v>13</v>
      </c>
      <c r="K77" s="15" t="s">
        <v>18</v>
      </c>
      <c r="L77" s="15">
        <v>15</v>
      </c>
      <c r="M77" s="15" t="s">
        <v>18</v>
      </c>
      <c r="N77" s="15">
        <v>14</v>
      </c>
      <c r="O77" s="15" t="s">
        <v>18</v>
      </c>
      <c r="P77" s="15">
        <v>15</v>
      </c>
      <c r="Q77" s="15" t="s">
        <v>18</v>
      </c>
    </row>
    <row r="78" spans="1:17" ht="15.75" x14ac:dyDescent="0.25">
      <c r="A78" s="36" t="s">
        <v>67</v>
      </c>
      <c r="B78" s="39" t="s">
        <v>30</v>
      </c>
      <c r="C78" s="14" t="s">
        <v>24</v>
      </c>
      <c r="D78" s="15" t="s">
        <v>18</v>
      </c>
      <c r="E78" s="15" t="s">
        <v>18</v>
      </c>
      <c r="F78" s="34" t="s">
        <v>18</v>
      </c>
      <c r="G78" s="34" t="s">
        <v>18</v>
      </c>
      <c r="H78" s="15" t="s">
        <v>18</v>
      </c>
      <c r="I78" s="15" t="s">
        <v>18</v>
      </c>
      <c r="J78" s="15" t="s">
        <v>18</v>
      </c>
      <c r="K78" s="15" t="s">
        <v>18</v>
      </c>
      <c r="L78" s="15" t="s">
        <v>18</v>
      </c>
      <c r="M78" s="15" t="s">
        <v>18</v>
      </c>
      <c r="N78" s="15" t="s">
        <v>18</v>
      </c>
      <c r="O78" s="15" t="s">
        <v>18</v>
      </c>
      <c r="P78" s="15" t="s">
        <v>18</v>
      </c>
      <c r="Q78" s="15" t="s">
        <v>18</v>
      </c>
    </row>
    <row r="79" spans="1:17" ht="15.75" x14ac:dyDescent="0.25">
      <c r="A79" s="37"/>
      <c r="B79" s="39"/>
      <c r="C79" s="14" t="s">
        <v>58</v>
      </c>
      <c r="D79" s="15">
        <v>0</v>
      </c>
      <c r="E79" s="15">
        <v>0</v>
      </c>
      <c r="F79" s="34">
        <v>0</v>
      </c>
      <c r="G79" s="19">
        <f t="shared" si="0"/>
        <v>0</v>
      </c>
      <c r="H79" s="15" t="s">
        <v>18</v>
      </c>
      <c r="I79" s="15" t="s">
        <v>18</v>
      </c>
      <c r="J79" s="15" t="s">
        <v>18</v>
      </c>
      <c r="K79" s="15" t="s">
        <v>18</v>
      </c>
      <c r="L79" s="15" t="s">
        <v>18</v>
      </c>
      <c r="M79" s="15" t="s">
        <v>18</v>
      </c>
      <c r="N79" s="15" t="s">
        <v>18</v>
      </c>
      <c r="O79" s="15" t="s">
        <v>18</v>
      </c>
      <c r="P79" s="15" t="s">
        <v>18</v>
      </c>
      <c r="Q79" s="15" t="s">
        <v>18</v>
      </c>
    </row>
    <row r="80" spans="1:17" ht="15.75" x14ac:dyDescent="0.25">
      <c r="A80" s="37"/>
      <c r="B80" s="39"/>
      <c r="C80" s="14" t="s">
        <v>59</v>
      </c>
      <c r="D80" s="20">
        <v>0.72199999999999998</v>
      </c>
      <c r="E80" s="20">
        <v>3.8319999999999999</v>
      </c>
      <c r="F80" s="34">
        <v>9.9969999999999999</v>
      </c>
      <c r="G80" s="19">
        <f t="shared" si="0"/>
        <v>4.8503333333333334</v>
      </c>
      <c r="H80" s="20">
        <v>0.22</v>
      </c>
      <c r="I80" s="15" t="s">
        <v>18</v>
      </c>
      <c r="J80" s="20">
        <v>0.2</v>
      </c>
      <c r="K80" s="15" t="s">
        <v>18</v>
      </c>
      <c r="L80" s="20">
        <v>0.24</v>
      </c>
      <c r="M80" s="15" t="s">
        <v>18</v>
      </c>
      <c r="N80" s="20">
        <v>0.26</v>
      </c>
      <c r="O80" s="15" t="s">
        <v>18</v>
      </c>
      <c r="P80" s="20">
        <v>0.28000000000000003</v>
      </c>
      <c r="Q80" s="15" t="s">
        <v>18</v>
      </c>
    </row>
    <row r="81" spans="1:17" ht="15.75" x14ac:dyDescent="0.25">
      <c r="A81" s="38"/>
      <c r="B81" s="39"/>
      <c r="C81" s="22" t="s">
        <v>60</v>
      </c>
      <c r="D81" s="15">
        <v>7</v>
      </c>
      <c r="E81" s="15">
        <v>71</v>
      </c>
      <c r="F81" s="34">
        <v>212</v>
      </c>
      <c r="G81" s="19">
        <f t="shared" si="0"/>
        <v>96.666666666666671</v>
      </c>
      <c r="H81" s="15">
        <v>10</v>
      </c>
      <c r="I81" s="15" t="s">
        <v>18</v>
      </c>
      <c r="J81" s="15">
        <v>9</v>
      </c>
      <c r="K81" s="15" t="s">
        <v>18</v>
      </c>
      <c r="L81" s="15">
        <v>11</v>
      </c>
      <c r="M81" s="15" t="s">
        <v>18</v>
      </c>
      <c r="N81" s="15">
        <v>12</v>
      </c>
      <c r="O81" s="15" t="s">
        <v>18</v>
      </c>
      <c r="P81" s="15">
        <v>13</v>
      </c>
      <c r="Q81" s="15" t="s">
        <v>18</v>
      </c>
    </row>
    <row r="82" spans="1:17" ht="15.75" x14ac:dyDescent="0.25">
      <c r="A82" s="36" t="s">
        <v>68</v>
      </c>
      <c r="B82" s="39" t="s">
        <v>32</v>
      </c>
      <c r="C82" s="14" t="s">
        <v>24</v>
      </c>
      <c r="D82" s="15" t="s">
        <v>18</v>
      </c>
      <c r="E82" s="15" t="s">
        <v>18</v>
      </c>
      <c r="F82" s="34" t="s">
        <v>18</v>
      </c>
      <c r="G82" s="34" t="s">
        <v>18</v>
      </c>
      <c r="H82" s="15" t="s">
        <v>18</v>
      </c>
      <c r="I82" s="15" t="s">
        <v>18</v>
      </c>
      <c r="J82" s="15" t="s">
        <v>18</v>
      </c>
      <c r="K82" s="15" t="s">
        <v>18</v>
      </c>
      <c r="L82" s="15" t="s">
        <v>18</v>
      </c>
      <c r="M82" s="15" t="s">
        <v>18</v>
      </c>
      <c r="N82" s="15" t="s">
        <v>18</v>
      </c>
      <c r="O82" s="15" t="s">
        <v>18</v>
      </c>
      <c r="P82" s="15" t="s">
        <v>18</v>
      </c>
      <c r="Q82" s="15" t="s">
        <v>18</v>
      </c>
    </row>
    <row r="83" spans="1:17" ht="15.75" x14ac:dyDescent="0.25">
      <c r="A83" s="37"/>
      <c r="B83" s="39"/>
      <c r="C83" s="14" t="s">
        <v>58</v>
      </c>
      <c r="D83" s="15">
        <v>0.25</v>
      </c>
      <c r="E83" s="15">
        <v>0.4</v>
      </c>
      <c r="F83" s="34">
        <v>0.1</v>
      </c>
      <c r="G83" s="19">
        <f t="shared" si="0"/>
        <v>0.25</v>
      </c>
      <c r="H83" s="15" t="s">
        <v>18</v>
      </c>
      <c r="I83" s="21">
        <v>0</v>
      </c>
      <c r="J83" s="15" t="s">
        <v>18</v>
      </c>
      <c r="K83" s="21">
        <v>0</v>
      </c>
      <c r="L83" s="15" t="s">
        <v>18</v>
      </c>
      <c r="M83" s="21">
        <v>0</v>
      </c>
      <c r="N83" s="15" t="s">
        <v>18</v>
      </c>
      <c r="O83" s="21">
        <v>0</v>
      </c>
      <c r="P83" s="15" t="s">
        <v>18</v>
      </c>
      <c r="Q83" s="21">
        <v>0</v>
      </c>
    </row>
    <row r="84" spans="1:17" ht="15.75" x14ac:dyDescent="0.25">
      <c r="A84" s="37"/>
      <c r="B84" s="39"/>
      <c r="C84" s="14" t="s">
        <v>59</v>
      </c>
      <c r="D84" s="20">
        <v>1.6679999999999999</v>
      </c>
      <c r="E84" s="20">
        <v>0.91100000000000003</v>
      </c>
      <c r="F84" s="34">
        <v>1.133</v>
      </c>
      <c r="G84" s="19">
        <f t="shared" ref="G84:G147" si="1">(D84+E84+F84)/3</f>
        <v>1.2373333333333332</v>
      </c>
      <c r="H84" s="20">
        <v>6.54</v>
      </c>
      <c r="I84" s="21">
        <v>12</v>
      </c>
      <c r="J84" s="20">
        <v>6.52</v>
      </c>
      <c r="K84" s="21">
        <v>5</v>
      </c>
      <c r="L84" s="20">
        <v>6.44</v>
      </c>
      <c r="M84" s="21">
        <v>5</v>
      </c>
      <c r="N84" s="20">
        <v>6.44</v>
      </c>
      <c r="O84" s="21">
        <v>5</v>
      </c>
      <c r="P84" s="20">
        <v>6.4</v>
      </c>
      <c r="Q84" s="21">
        <v>5</v>
      </c>
    </row>
    <row r="85" spans="1:17" ht="15.75" x14ac:dyDescent="0.25">
      <c r="A85" s="38"/>
      <c r="B85" s="39"/>
      <c r="C85" s="22" t="s">
        <v>60</v>
      </c>
      <c r="D85" s="15">
        <v>10</v>
      </c>
      <c r="E85" s="15">
        <v>269</v>
      </c>
      <c r="F85" s="34">
        <v>187</v>
      </c>
      <c r="G85" s="19">
        <f t="shared" si="1"/>
        <v>155.33333333333334</v>
      </c>
      <c r="H85" s="15">
        <v>306</v>
      </c>
      <c r="I85" s="19"/>
      <c r="J85" s="15">
        <v>306</v>
      </c>
      <c r="K85" s="19"/>
      <c r="L85" s="15">
        <v>307</v>
      </c>
      <c r="M85" s="19"/>
      <c r="N85" s="15">
        <v>307</v>
      </c>
      <c r="O85" s="19"/>
      <c r="P85" s="15">
        <v>307</v>
      </c>
      <c r="Q85" s="19"/>
    </row>
    <row r="86" spans="1:17" ht="31.5" x14ac:dyDescent="0.25">
      <c r="A86" s="17" t="s">
        <v>69</v>
      </c>
      <c r="B86" s="31" t="s">
        <v>70</v>
      </c>
      <c r="C86" s="14" t="s">
        <v>18</v>
      </c>
      <c r="D86" s="15" t="s">
        <v>18</v>
      </c>
      <c r="E86" s="15" t="s">
        <v>18</v>
      </c>
      <c r="F86" s="14" t="s">
        <v>18</v>
      </c>
      <c r="G86" s="34" t="s">
        <v>18</v>
      </c>
      <c r="H86" s="15" t="s">
        <v>18</v>
      </c>
      <c r="I86" s="14" t="s">
        <v>18</v>
      </c>
      <c r="J86" s="15" t="s">
        <v>18</v>
      </c>
      <c r="K86" s="14" t="s">
        <v>18</v>
      </c>
      <c r="L86" s="15" t="s">
        <v>18</v>
      </c>
      <c r="M86" s="14" t="s">
        <v>18</v>
      </c>
      <c r="N86" s="15" t="s">
        <v>18</v>
      </c>
      <c r="O86" s="14" t="s">
        <v>18</v>
      </c>
      <c r="P86" s="15" t="s">
        <v>18</v>
      </c>
      <c r="Q86" s="14" t="s">
        <v>18</v>
      </c>
    </row>
    <row r="87" spans="1:17" ht="15.75" x14ac:dyDescent="0.25">
      <c r="A87" s="36" t="s">
        <v>71</v>
      </c>
      <c r="B87" s="39" t="s">
        <v>22</v>
      </c>
      <c r="C87" s="14" t="s">
        <v>23</v>
      </c>
      <c r="D87" s="18">
        <v>96</v>
      </c>
      <c r="E87" s="18">
        <v>182</v>
      </c>
      <c r="F87" s="19">
        <f>F89+F91+F93+F95</f>
        <v>133</v>
      </c>
      <c r="G87" s="19">
        <f t="shared" si="1"/>
        <v>137</v>
      </c>
      <c r="H87" s="18">
        <v>249</v>
      </c>
      <c r="I87" s="19">
        <f>I89+I91+I93+I95</f>
        <v>129</v>
      </c>
      <c r="J87" s="18">
        <v>264</v>
      </c>
      <c r="K87" s="19">
        <f>K89+K91+K93+K95</f>
        <v>122</v>
      </c>
      <c r="L87" s="18">
        <v>263</v>
      </c>
      <c r="M87" s="19">
        <f>M89+M91+M93+M95</f>
        <v>115</v>
      </c>
      <c r="N87" s="18">
        <v>235</v>
      </c>
      <c r="O87" s="19">
        <v>115</v>
      </c>
      <c r="P87" s="18">
        <v>214</v>
      </c>
      <c r="Q87" s="19">
        <v>115</v>
      </c>
    </row>
    <row r="88" spans="1:17" ht="15.75" x14ac:dyDescent="0.25">
      <c r="A88" s="38"/>
      <c r="B88" s="39"/>
      <c r="C88" s="14" t="s">
        <v>24</v>
      </c>
      <c r="D88" s="20">
        <v>7.4779999999999998</v>
      </c>
      <c r="E88" s="20">
        <v>14.661</v>
      </c>
      <c r="F88" s="21">
        <f>F90+F92+F94+F96</f>
        <v>11.661000000000001</v>
      </c>
      <c r="G88" s="19">
        <f t="shared" si="1"/>
        <v>11.266666666666666</v>
      </c>
      <c r="H88" s="20">
        <v>19.643577092510998</v>
      </c>
      <c r="I88" s="21">
        <f>I90+I92+I94+I96</f>
        <v>11.583</v>
      </c>
      <c r="J88" s="20">
        <v>20.826925110132201</v>
      </c>
      <c r="K88" s="21">
        <f>K90+K92+K94+K96</f>
        <v>11.32</v>
      </c>
      <c r="L88" s="20">
        <v>20.748035242290701</v>
      </c>
      <c r="M88" s="21">
        <f>M90+M92+M94+M96</f>
        <v>11.08</v>
      </c>
      <c r="N88" s="20">
        <v>18.539118942731299</v>
      </c>
      <c r="O88" s="21">
        <v>11.08</v>
      </c>
      <c r="P88" s="20">
        <v>16.882431718061699</v>
      </c>
      <c r="Q88" s="21">
        <v>11.08</v>
      </c>
    </row>
    <row r="89" spans="1:17" ht="15.75" x14ac:dyDescent="0.25">
      <c r="A89" s="36" t="s">
        <v>72</v>
      </c>
      <c r="B89" s="39" t="s">
        <v>26</v>
      </c>
      <c r="C89" s="14" t="s">
        <v>23</v>
      </c>
      <c r="D89" s="18">
        <v>59</v>
      </c>
      <c r="E89" s="18">
        <v>74</v>
      </c>
      <c r="F89" s="19">
        <v>26</v>
      </c>
      <c r="G89" s="19">
        <f t="shared" si="1"/>
        <v>53</v>
      </c>
      <c r="H89" s="18">
        <v>75</v>
      </c>
      <c r="I89" s="19">
        <v>25</v>
      </c>
      <c r="J89" s="18">
        <v>74</v>
      </c>
      <c r="K89" s="19">
        <v>23</v>
      </c>
      <c r="L89" s="18">
        <v>72</v>
      </c>
      <c r="M89" s="19">
        <v>21</v>
      </c>
      <c r="N89" s="18">
        <v>68</v>
      </c>
      <c r="O89" s="19">
        <v>21</v>
      </c>
      <c r="P89" s="18">
        <v>66</v>
      </c>
      <c r="Q89" s="19">
        <v>21</v>
      </c>
    </row>
    <row r="90" spans="1:17" ht="15.75" x14ac:dyDescent="0.25">
      <c r="A90" s="38"/>
      <c r="B90" s="39"/>
      <c r="C90" s="14" t="s">
        <v>24</v>
      </c>
      <c r="D90" s="20">
        <v>3.915</v>
      </c>
      <c r="E90" s="20">
        <v>5.0599999999999996</v>
      </c>
      <c r="F90" s="21">
        <v>1.786</v>
      </c>
      <c r="G90" s="19">
        <f t="shared" si="1"/>
        <v>3.5869999999999997</v>
      </c>
      <c r="H90" s="20">
        <v>4.73622026431718</v>
      </c>
      <c r="I90" s="21">
        <v>1.786</v>
      </c>
      <c r="J90" s="20">
        <v>4.6573303964757704</v>
      </c>
      <c r="K90" s="21">
        <v>1.77</v>
      </c>
      <c r="L90" s="20">
        <v>4.4995506607929503</v>
      </c>
      <c r="M90" s="21">
        <v>1.75</v>
      </c>
      <c r="N90" s="20">
        <v>4.1839911894273101</v>
      </c>
      <c r="O90" s="21">
        <v>1.75</v>
      </c>
      <c r="P90" s="20">
        <v>4.02621145374449</v>
      </c>
      <c r="Q90" s="21">
        <v>1.75</v>
      </c>
    </row>
    <row r="91" spans="1:17" ht="15.75" x14ac:dyDescent="0.25">
      <c r="A91" s="36" t="s">
        <v>73</v>
      </c>
      <c r="B91" s="39" t="s">
        <v>28</v>
      </c>
      <c r="C91" s="14" t="s">
        <v>23</v>
      </c>
      <c r="D91" s="18">
        <v>15</v>
      </c>
      <c r="E91" s="18">
        <v>39</v>
      </c>
      <c r="F91" s="19">
        <v>12</v>
      </c>
      <c r="G91" s="19">
        <f t="shared" si="1"/>
        <v>22</v>
      </c>
      <c r="H91" s="18">
        <v>39</v>
      </c>
      <c r="I91" s="19">
        <v>12</v>
      </c>
      <c r="J91" s="18">
        <v>39</v>
      </c>
      <c r="K91" s="19">
        <v>11</v>
      </c>
      <c r="L91" s="18">
        <v>40</v>
      </c>
      <c r="M91" s="19">
        <v>10</v>
      </c>
      <c r="N91" s="18">
        <v>36</v>
      </c>
      <c r="O91" s="19">
        <v>10</v>
      </c>
      <c r="P91" s="18">
        <v>33</v>
      </c>
      <c r="Q91" s="19">
        <v>10</v>
      </c>
    </row>
    <row r="92" spans="1:17" ht="15.75" x14ac:dyDescent="0.25">
      <c r="A92" s="38"/>
      <c r="B92" s="39"/>
      <c r="C92" s="14" t="s">
        <v>24</v>
      </c>
      <c r="D92" s="20">
        <v>1.046</v>
      </c>
      <c r="E92" s="20">
        <v>3.08</v>
      </c>
      <c r="F92" s="21">
        <v>1.167</v>
      </c>
      <c r="G92" s="19">
        <f t="shared" si="1"/>
        <v>1.7643333333333333</v>
      </c>
      <c r="H92" s="20">
        <v>2.9597797356828202</v>
      </c>
      <c r="I92" s="21">
        <v>1.167</v>
      </c>
      <c r="J92" s="20">
        <v>2.9597797356828202</v>
      </c>
      <c r="K92" s="21">
        <v>1.1499999999999999</v>
      </c>
      <c r="L92" s="20">
        <v>3.0386696035242302</v>
      </c>
      <c r="M92" s="21">
        <v>1.1299999999999999</v>
      </c>
      <c r="N92" s="20">
        <v>2.72311013215859</v>
      </c>
      <c r="O92" s="21">
        <v>1.1299999999999999</v>
      </c>
      <c r="P92" s="20">
        <v>2.4864405286343598</v>
      </c>
      <c r="Q92" s="21">
        <v>1.1299999999999999</v>
      </c>
    </row>
    <row r="93" spans="1:17" ht="15.75" x14ac:dyDescent="0.25">
      <c r="A93" s="36" t="s">
        <v>74</v>
      </c>
      <c r="B93" s="39" t="s">
        <v>30</v>
      </c>
      <c r="C93" s="14" t="s">
        <v>23</v>
      </c>
      <c r="D93" s="18">
        <v>17</v>
      </c>
      <c r="E93" s="18">
        <v>23</v>
      </c>
      <c r="F93" s="19">
        <v>28</v>
      </c>
      <c r="G93" s="19">
        <f t="shared" si="1"/>
        <v>22.666666666666668</v>
      </c>
      <c r="H93" s="18">
        <v>52</v>
      </c>
      <c r="I93" s="19">
        <v>27</v>
      </c>
      <c r="J93" s="18">
        <v>64</v>
      </c>
      <c r="K93" s="19">
        <v>25</v>
      </c>
      <c r="L93" s="18">
        <v>76</v>
      </c>
      <c r="M93" s="19">
        <v>23</v>
      </c>
      <c r="N93" s="18">
        <v>75</v>
      </c>
      <c r="O93" s="19">
        <v>23</v>
      </c>
      <c r="P93" s="18">
        <v>72</v>
      </c>
      <c r="Q93" s="19">
        <v>23</v>
      </c>
    </row>
    <row r="94" spans="1:17" ht="15.75" x14ac:dyDescent="0.25">
      <c r="A94" s="38"/>
      <c r="B94" s="39"/>
      <c r="C94" s="14" t="s">
        <v>24</v>
      </c>
      <c r="D94" s="20">
        <v>1.833</v>
      </c>
      <c r="E94" s="20">
        <v>2.2589999999999999</v>
      </c>
      <c r="F94" s="21">
        <v>2.6859999999999999</v>
      </c>
      <c r="G94" s="19">
        <f t="shared" si="1"/>
        <v>2.2593333333333332</v>
      </c>
      <c r="H94" s="20">
        <v>4.5816784140969196</v>
      </c>
      <c r="I94" s="21">
        <v>2.63</v>
      </c>
      <c r="J94" s="20">
        <v>5.5283568281938296</v>
      </c>
      <c r="K94" s="21">
        <v>2.6</v>
      </c>
      <c r="L94" s="20">
        <v>6.4750352422907502</v>
      </c>
      <c r="M94" s="21">
        <v>2.5</v>
      </c>
      <c r="N94" s="20">
        <v>6.3961453744493397</v>
      </c>
      <c r="O94" s="21">
        <v>2.5</v>
      </c>
      <c r="P94" s="20">
        <v>6.15947577092511</v>
      </c>
      <c r="Q94" s="21">
        <v>2.5</v>
      </c>
    </row>
    <row r="95" spans="1:17" ht="15.75" x14ac:dyDescent="0.25">
      <c r="A95" s="36" t="s">
        <v>75</v>
      </c>
      <c r="B95" s="39" t="s">
        <v>32</v>
      </c>
      <c r="C95" s="14" t="s">
        <v>23</v>
      </c>
      <c r="D95" s="18">
        <v>5</v>
      </c>
      <c r="E95" s="18">
        <v>46</v>
      </c>
      <c r="F95" s="19">
        <v>67</v>
      </c>
      <c r="G95" s="19">
        <f t="shared" si="1"/>
        <v>39.333333333333336</v>
      </c>
      <c r="H95" s="18">
        <v>83</v>
      </c>
      <c r="I95" s="19">
        <v>65</v>
      </c>
      <c r="J95" s="18">
        <v>87</v>
      </c>
      <c r="K95" s="19">
        <v>63</v>
      </c>
      <c r="L95" s="18">
        <v>75</v>
      </c>
      <c r="M95" s="19">
        <v>61</v>
      </c>
      <c r="N95" s="18">
        <v>56</v>
      </c>
      <c r="O95" s="19">
        <v>61</v>
      </c>
      <c r="P95" s="18">
        <v>43</v>
      </c>
      <c r="Q95" s="19">
        <v>61</v>
      </c>
    </row>
    <row r="96" spans="1:17" ht="15.75" x14ac:dyDescent="0.25">
      <c r="A96" s="38"/>
      <c r="B96" s="39"/>
      <c r="C96" s="14" t="s">
        <v>24</v>
      </c>
      <c r="D96" s="20">
        <v>0.68500000000000005</v>
      </c>
      <c r="E96" s="20">
        <v>4.2619999999999996</v>
      </c>
      <c r="F96" s="21">
        <v>6.0220000000000002</v>
      </c>
      <c r="G96" s="19">
        <f t="shared" si="1"/>
        <v>3.656333333333333</v>
      </c>
      <c r="H96" s="20">
        <v>7.3648986784141002</v>
      </c>
      <c r="I96" s="21">
        <v>6</v>
      </c>
      <c r="J96" s="20">
        <v>7.6804581497797404</v>
      </c>
      <c r="K96" s="21">
        <v>5.8</v>
      </c>
      <c r="L96" s="20">
        <v>6.7337797356828197</v>
      </c>
      <c r="M96" s="21">
        <v>5.7</v>
      </c>
      <c r="N96" s="20">
        <v>5.2348722466960398</v>
      </c>
      <c r="O96" s="21">
        <v>5.7</v>
      </c>
      <c r="P96" s="20">
        <v>4.2093039647577104</v>
      </c>
      <c r="Q96" s="21">
        <v>5.7</v>
      </c>
    </row>
    <row r="97" spans="1:17" ht="15.75" x14ac:dyDescent="0.25">
      <c r="A97" s="36" t="s">
        <v>76</v>
      </c>
      <c r="B97" s="39" t="s">
        <v>34</v>
      </c>
      <c r="C97" s="14" t="s">
        <v>23</v>
      </c>
      <c r="D97" s="18">
        <v>74</v>
      </c>
      <c r="E97" s="18">
        <v>109</v>
      </c>
      <c r="F97" s="19">
        <f>F99+F101+F103+F105</f>
        <v>111</v>
      </c>
      <c r="G97" s="19">
        <f t="shared" si="1"/>
        <v>98</v>
      </c>
      <c r="H97" s="18">
        <v>71</v>
      </c>
      <c r="I97" s="19">
        <f>I99+I101+I103+I105</f>
        <v>109</v>
      </c>
      <c r="J97" s="18">
        <v>73</v>
      </c>
      <c r="K97" s="19">
        <f>K99+K101+K103+K105</f>
        <v>107</v>
      </c>
      <c r="L97" s="18">
        <v>61</v>
      </c>
      <c r="M97" s="19">
        <v>107</v>
      </c>
      <c r="N97" s="18">
        <v>61</v>
      </c>
      <c r="O97" s="19">
        <v>107</v>
      </c>
      <c r="P97" s="18">
        <v>61</v>
      </c>
      <c r="Q97" s="19">
        <v>107</v>
      </c>
    </row>
    <row r="98" spans="1:17" ht="15.75" x14ac:dyDescent="0.25">
      <c r="A98" s="38"/>
      <c r="B98" s="39"/>
      <c r="C98" s="14" t="s">
        <v>24</v>
      </c>
      <c r="D98" s="20">
        <v>5.944</v>
      </c>
      <c r="E98" s="20">
        <v>8.94</v>
      </c>
      <c r="F98" s="19">
        <f>F100+F102+F104+F106</f>
        <v>8.8650000000000002</v>
      </c>
      <c r="G98" s="19">
        <f t="shared" si="1"/>
        <v>7.9163333333333341</v>
      </c>
      <c r="H98" s="20">
        <v>5.6011806167400904</v>
      </c>
      <c r="I98" s="19">
        <f>I100+I102+I104+I106</f>
        <v>8.8650000000000002</v>
      </c>
      <c r="J98" s="20">
        <v>5.7589603524229096</v>
      </c>
      <c r="K98" s="19">
        <f>K100+K102+K104+K106</f>
        <v>8.843</v>
      </c>
      <c r="L98" s="20">
        <v>4.8122819383259898</v>
      </c>
      <c r="M98" s="19">
        <v>8.843</v>
      </c>
      <c r="N98" s="20">
        <v>4.8122819383259898</v>
      </c>
      <c r="O98" s="19">
        <v>8.843</v>
      </c>
      <c r="P98" s="20">
        <v>4.8122819383259898</v>
      </c>
      <c r="Q98" s="19">
        <v>8.843</v>
      </c>
    </row>
    <row r="99" spans="1:17" ht="15.75" x14ac:dyDescent="0.25">
      <c r="A99" s="36" t="s">
        <v>77</v>
      </c>
      <c r="B99" s="39" t="s">
        <v>26</v>
      </c>
      <c r="C99" s="14" t="s">
        <v>23</v>
      </c>
      <c r="D99" s="18">
        <v>28</v>
      </c>
      <c r="E99" s="18">
        <v>26</v>
      </c>
      <c r="F99" s="19">
        <v>33</v>
      </c>
      <c r="G99" s="19">
        <f t="shared" si="1"/>
        <v>29</v>
      </c>
      <c r="H99" s="18">
        <v>9</v>
      </c>
      <c r="I99" s="19">
        <v>32</v>
      </c>
      <c r="J99" s="18">
        <v>7</v>
      </c>
      <c r="K99" s="19">
        <v>30</v>
      </c>
      <c r="L99" s="18">
        <v>5</v>
      </c>
      <c r="M99" s="19">
        <v>30</v>
      </c>
      <c r="N99" s="18">
        <v>5</v>
      </c>
      <c r="O99" s="19">
        <v>30</v>
      </c>
      <c r="P99" s="18">
        <v>1</v>
      </c>
      <c r="Q99" s="19">
        <v>30</v>
      </c>
    </row>
    <row r="100" spans="1:17" ht="15.75" x14ac:dyDescent="0.25">
      <c r="A100" s="38"/>
      <c r="B100" s="39"/>
      <c r="C100" s="14" t="s">
        <v>24</v>
      </c>
      <c r="D100" s="20">
        <v>1.534</v>
      </c>
      <c r="E100" s="20">
        <v>1.4830000000000001</v>
      </c>
      <c r="F100" s="21">
        <v>1.542</v>
      </c>
      <c r="G100" s="19">
        <f t="shared" si="1"/>
        <v>1.5196666666666667</v>
      </c>
      <c r="H100" s="20">
        <v>0.71000881057268705</v>
      </c>
      <c r="I100" s="21">
        <v>1.542</v>
      </c>
      <c r="J100" s="20">
        <v>0.55222907488986805</v>
      </c>
      <c r="K100" s="21">
        <v>1.52</v>
      </c>
      <c r="L100" s="20">
        <v>0.394449339207048</v>
      </c>
      <c r="M100" s="21">
        <v>1.52</v>
      </c>
      <c r="N100" s="20">
        <v>0.394449339207048</v>
      </c>
      <c r="O100" s="21">
        <v>1.52</v>
      </c>
      <c r="P100" s="20">
        <v>7.8889867841409694E-2</v>
      </c>
      <c r="Q100" s="21">
        <v>1.52</v>
      </c>
    </row>
    <row r="101" spans="1:17" ht="15.75" x14ac:dyDescent="0.25">
      <c r="A101" s="36" t="s">
        <v>78</v>
      </c>
      <c r="B101" s="39" t="s">
        <v>28</v>
      </c>
      <c r="C101" s="14" t="s">
        <v>23</v>
      </c>
      <c r="D101" s="18">
        <v>19</v>
      </c>
      <c r="E101" s="18">
        <v>6</v>
      </c>
      <c r="F101" s="19">
        <v>9</v>
      </c>
      <c r="G101" s="19">
        <f t="shared" si="1"/>
        <v>11.333333333333334</v>
      </c>
      <c r="H101" s="18">
        <v>10</v>
      </c>
      <c r="I101" s="19">
        <v>9</v>
      </c>
      <c r="J101" s="18">
        <v>12</v>
      </c>
      <c r="K101" s="19">
        <v>9</v>
      </c>
      <c r="L101" s="18">
        <v>9</v>
      </c>
      <c r="M101" s="19">
        <v>9</v>
      </c>
      <c r="N101" s="18">
        <v>11</v>
      </c>
      <c r="O101" s="19">
        <v>9</v>
      </c>
      <c r="P101" s="18">
        <v>13</v>
      </c>
      <c r="Q101" s="19">
        <v>9</v>
      </c>
    </row>
    <row r="102" spans="1:17" ht="15.75" x14ac:dyDescent="0.25">
      <c r="A102" s="38"/>
      <c r="B102" s="39"/>
      <c r="C102" s="14" t="s">
        <v>24</v>
      </c>
      <c r="D102" s="20">
        <v>1.4650000000000001</v>
      </c>
      <c r="E102" s="20">
        <v>0.56899999999999995</v>
      </c>
      <c r="F102" s="21">
        <v>0.55100000000000005</v>
      </c>
      <c r="G102" s="19">
        <f t="shared" si="1"/>
        <v>0.86166666666666669</v>
      </c>
      <c r="H102" s="20">
        <v>0.788898678414097</v>
      </c>
      <c r="I102" s="21">
        <v>0.55100000000000005</v>
      </c>
      <c r="J102" s="20">
        <v>0.946678414096916</v>
      </c>
      <c r="K102" s="21">
        <v>0.55100000000000005</v>
      </c>
      <c r="L102" s="20">
        <v>0.71000881057268705</v>
      </c>
      <c r="M102" s="21">
        <v>0.55100000000000005</v>
      </c>
      <c r="N102" s="20">
        <v>0.86778854625550605</v>
      </c>
      <c r="O102" s="21">
        <v>0.55100000000000005</v>
      </c>
      <c r="P102" s="20">
        <v>1.0255682819383301</v>
      </c>
      <c r="Q102" s="21">
        <v>0.55100000000000005</v>
      </c>
    </row>
    <row r="103" spans="1:17" ht="15.75" x14ac:dyDescent="0.25">
      <c r="A103" s="36" t="s">
        <v>79</v>
      </c>
      <c r="B103" s="39" t="s">
        <v>30</v>
      </c>
      <c r="C103" s="14" t="s">
        <v>23</v>
      </c>
      <c r="D103" s="18">
        <v>23</v>
      </c>
      <c r="E103" s="18">
        <v>25</v>
      </c>
      <c r="F103" s="19">
        <v>19</v>
      </c>
      <c r="G103" s="19">
        <f t="shared" si="1"/>
        <v>22.333333333333332</v>
      </c>
      <c r="H103" s="18">
        <v>22</v>
      </c>
      <c r="I103" s="19">
        <v>19</v>
      </c>
      <c r="J103" s="18">
        <v>24</v>
      </c>
      <c r="K103" s="19">
        <v>19</v>
      </c>
      <c r="L103" s="18">
        <v>12</v>
      </c>
      <c r="M103" s="19">
        <v>19</v>
      </c>
      <c r="N103" s="18">
        <v>12</v>
      </c>
      <c r="O103" s="19">
        <v>19</v>
      </c>
      <c r="P103" s="18">
        <v>15</v>
      </c>
      <c r="Q103" s="19">
        <v>19</v>
      </c>
    </row>
    <row r="104" spans="1:17" ht="15.75" x14ac:dyDescent="0.25">
      <c r="A104" s="38"/>
      <c r="B104" s="39"/>
      <c r="C104" s="14" t="s">
        <v>24</v>
      </c>
      <c r="D104" s="20">
        <v>2.41</v>
      </c>
      <c r="E104" s="20">
        <v>2.278</v>
      </c>
      <c r="F104" s="21">
        <v>2.4279999999999999</v>
      </c>
      <c r="G104" s="19">
        <f t="shared" si="1"/>
        <v>2.3720000000000003</v>
      </c>
      <c r="H104" s="20">
        <v>1.7355770925110099</v>
      </c>
      <c r="I104" s="21">
        <v>2.4279999999999999</v>
      </c>
      <c r="J104" s="20">
        <v>1.89335682819383</v>
      </c>
      <c r="K104" s="21">
        <v>2.4279999999999999</v>
      </c>
      <c r="L104" s="20">
        <v>0.946678414096916</v>
      </c>
      <c r="M104" s="21">
        <v>2.4279999999999999</v>
      </c>
      <c r="N104" s="20">
        <v>0.946678414096916</v>
      </c>
      <c r="O104" s="21">
        <v>2.4279999999999999</v>
      </c>
      <c r="P104" s="20">
        <v>1.1833480176211499</v>
      </c>
      <c r="Q104" s="21">
        <v>2.4279999999999999</v>
      </c>
    </row>
    <row r="105" spans="1:17" ht="15.75" x14ac:dyDescent="0.25">
      <c r="A105" s="36" t="s">
        <v>80</v>
      </c>
      <c r="B105" s="39" t="s">
        <v>32</v>
      </c>
      <c r="C105" s="14" t="s">
        <v>23</v>
      </c>
      <c r="D105" s="18">
        <v>4</v>
      </c>
      <c r="E105" s="18">
        <v>52</v>
      </c>
      <c r="F105" s="19">
        <v>50</v>
      </c>
      <c r="G105" s="19">
        <f t="shared" si="1"/>
        <v>35.333333333333336</v>
      </c>
      <c r="H105" s="18">
        <v>30</v>
      </c>
      <c r="I105" s="19">
        <v>49</v>
      </c>
      <c r="J105" s="18">
        <v>30</v>
      </c>
      <c r="K105" s="19">
        <v>49</v>
      </c>
      <c r="L105" s="18">
        <v>35</v>
      </c>
      <c r="M105" s="19">
        <v>49</v>
      </c>
      <c r="N105" s="18">
        <v>33</v>
      </c>
      <c r="O105" s="19">
        <v>49</v>
      </c>
      <c r="P105" s="18">
        <v>32</v>
      </c>
      <c r="Q105" s="19">
        <v>49</v>
      </c>
    </row>
    <row r="106" spans="1:17" ht="15.75" x14ac:dyDescent="0.25">
      <c r="A106" s="38"/>
      <c r="B106" s="39"/>
      <c r="C106" s="14" t="s">
        <v>24</v>
      </c>
      <c r="D106" s="20">
        <v>0.53500000000000003</v>
      </c>
      <c r="E106" s="20">
        <v>4.609</v>
      </c>
      <c r="F106" s="21">
        <v>4.3440000000000003</v>
      </c>
      <c r="G106" s="19">
        <f t="shared" si="1"/>
        <v>3.1626666666666665</v>
      </c>
      <c r="H106" s="20">
        <v>2.3666960352422901</v>
      </c>
      <c r="I106" s="21">
        <v>4.3440000000000003</v>
      </c>
      <c r="J106" s="20">
        <v>2.3666960352422901</v>
      </c>
      <c r="K106" s="21">
        <v>4.3440000000000003</v>
      </c>
      <c r="L106" s="20">
        <v>2.7611453744493399</v>
      </c>
      <c r="M106" s="21">
        <v>4.3440000000000003</v>
      </c>
      <c r="N106" s="20">
        <v>2.6033656387665198</v>
      </c>
      <c r="O106" s="21">
        <v>4.3440000000000003</v>
      </c>
      <c r="P106" s="20">
        <v>2.5244757709251102</v>
      </c>
      <c r="Q106" s="21">
        <v>4.3440000000000003</v>
      </c>
    </row>
    <row r="107" spans="1:17" ht="15.75" x14ac:dyDescent="0.25">
      <c r="A107" s="36" t="s">
        <v>81</v>
      </c>
      <c r="B107" s="39" t="s">
        <v>40</v>
      </c>
      <c r="C107" s="14" t="s">
        <v>23</v>
      </c>
      <c r="D107" s="18">
        <v>46</v>
      </c>
      <c r="E107" s="18">
        <v>64</v>
      </c>
      <c r="F107" s="19">
        <f>F109+F111+F113+F115</f>
        <v>82</v>
      </c>
      <c r="G107" s="19">
        <f t="shared" si="1"/>
        <v>64</v>
      </c>
      <c r="H107" s="18">
        <v>56</v>
      </c>
      <c r="I107" s="19">
        <v>82</v>
      </c>
      <c r="J107" s="18">
        <v>74</v>
      </c>
      <c r="K107" s="19">
        <v>82</v>
      </c>
      <c r="L107" s="18">
        <v>89</v>
      </c>
      <c r="M107" s="19">
        <f>M109+M111+M113+M115</f>
        <v>78</v>
      </c>
      <c r="N107" s="18">
        <v>82</v>
      </c>
      <c r="O107" s="19">
        <v>78</v>
      </c>
      <c r="P107" s="18">
        <v>89</v>
      </c>
      <c r="Q107" s="19">
        <v>78</v>
      </c>
    </row>
    <row r="108" spans="1:17" ht="15.75" x14ac:dyDescent="0.25">
      <c r="A108" s="38"/>
      <c r="B108" s="39"/>
      <c r="C108" s="14" t="s">
        <v>24</v>
      </c>
      <c r="D108" s="20">
        <v>3.5470000000000002</v>
      </c>
      <c r="E108" s="20">
        <v>5.6929999999999996</v>
      </c>
      <c r="F108" s="19">
        <f>F110+F112+F114+F116</f>
        <v>6.42</v>
      </c>
      <c r="G108" s="19">
        <f t="shared" si="1"/>
        <v>5.22</v>
      </c>
      <c r="H108" s="20">
        <v>4.41783259911894</v>
      </c>
      <c r="I108" s="19">
        <v>6.42</v>
      </c>
      <c r="J108" s="20">
        <v>5.8378502202643201</v>
      </c>
      <c r="K108" s="19">
        <v>6.42</v>
      </c>
      <c r="L108" s="20">
        <v>7.0211982378854598</v>
      </c>
      <c r="M108" s="19">
        <f>M110+M112+M114+M116</f>
        <v>6.3829999999999991</v>
      </c>
      <c r="N108" s="20">
        <v>6.4689691629955899</v>
      </c>
      <c r="O108" s="19">
        <v>6.3829999999999991</v>
      </c>
      <c r="P108" s="20">
        <v>7.0211982378854598</v>
      </c>
      <c r="Q108" s="19">
        <v>6.3829999999999991</v>
      </c>
    </row>
    <row r="109" spans="1:17" ht="15.75" x14ac:dyDescent="0.25">
      <c r="A109" s="36" t="s">
        <v>82</v>
      </c>
      <c r="B109" s="39" t="s">
        <v>26</v>
      </c>
      <c r="C109" s="14" t="s">
        <v>23</v>
      </c>
      <c r="D109" s="18">
        <v>25</v>
      </c>
      <c r="E109" s="18">
        <v>23</v>
      </c>
      <c r="F109" s="19">
        <v>23</v>
      </c>
      <c r="G109" s="19">
        <f t="shared" si="1"/>
        <v>23.666666666666668</v>
      </c>
      <c r="H109" s="18">
        <v>10</v>
      </c>
      <c r="I109" s="19">
        <v>23</v>
      </c>
      <c r="J109" s="18">
        <v>9</v>
      </c>
      <c r="K109" s="19">
        <v>23</v>
      </c>
      <c r="L109" s="18">
        <v>9</v>
      </c>
      <c r="M109" s="19">
        <v>21</v>
      </c>
      <c r="N109" s="18">
        <v>7</v>
      </c>
      <c r="O109" s="19">
        <v>21</v>
      </c>
      <c r="P109" s="18">
        <v>5</v>
      </c>
      <c r="Q109" s="19">
        <v>21</v>
      </c>
    </row>
    <row r="110" spans="1:17" ht="15.75" x14ac:dyDescent="0.25">
      <c r="A110" s="38"/>
      <c r="B110" s="39"/>
      <c r="C110" s="14" t="s">
        <v>24</v>
      </c>
      <c r="D110" s="20">
        <v>1.4239999999999999</v>
      </c>
      <c r="E110" s="20">
        <v>1.649</v>
      </c>
      <c r="F110" s="21">
        <v>1.2849999999999999</v>
      </c>
      <c r="G110" s="19">
        <f t="shared" si="1"/>
        <v>1.4526666666666666</v>
      </c>
      <c r="H110" s="20">
        <v>0.788898678414097</v>
      </c>
      <c r="I110" s="21">
        <v>1.2849999999999999</v>
      </c>
      <c r="J110" s="20">
        <v>0.71000881057268705</v>
      </c>
      <c r="K110" s="21">
        <v>1.2849999999999999</v>
      </c>
      <c r="L110" s="20">
        <v>0.71000881057268705</v>
      </c>
      <c r="M110" s="21">
        <v>1.27</v>
      </c>
      <c r="N110" s="20">
        <v>0.55222907488986805</v>
      </c>
      <c r="O110" s="21">
        <v>1.27</v>
      </c>
      <c r="P110" s="20">
        <v>0.394449339207048</v>
      </c>
      <c r="Q110" s="21">
        <v>1.27</v>
      </c>
    </row>
    <row r="111" spans="1:17" ht="15.75" x14ac:dyDescent="0.25">
      <c r="A111" s="36" t="s">
        <v>83</v>
      </c>
      <c r="B111" s="39" t="s">
        <v>28</v>
      </c>
      <c r="C111" s="14" t="s">
        <v>23</v>
      </c>
      <c r="D111" s="18">
        <v>8</v>
      </c>
      <c r="E111" s="18">
        <v>8</v>
      </c>
      <c r="F111" s="19">
        <v>7</v>
      </c>
      <c r="G111" s="19">
        <f t="shared" si="1"/>
        <v>7.666666666666667</v>
      </c>
      <c r="H111" s="18">
        <v>10</v>
      </c>
      <c r="I111" s="19">
        <v>7</v>
      </c>
      <c r="J111" s="18">
        <v>11</v>
      </c>
      <c r="K111" s="19">
        <v>7</v>
      </c>
      <c r="L111" s="18">
        <v>13</v>
      </c>
      <c r="M111" s="19">
        <v>7</v>
      </c>
      <c r="N111" s="18">
        <v>14</v>
      </c>
      <c r="O111" s="19">
        <v>7</v>
      </c>
      <c r="P111" s="18">
        <v>15</v>
      </c>
      <c r="Q111" s="19">
        <v>7</v>
      </c>
    </row>
    <row r="112" spans="1:17" ht="15.75" x14ac:dyDescent="0.25">
      <c r="A112" s="38"/>
      <c r="B112" s="39"/>
      <c r="C112" s="14" t="s">
        <v>24</v>
      </c>
      <c r="D112" s="20">
        <v>0.77</v>
      </c>
      <c r="E112" s="20">
        <v>0.84699999999999998</v>
      </c>
      <c r="F112" s="21">
        <v>0.59</v>
      </c>
      <c r="G112" s="19">
        <f t="shared" si="1"/>
        <v>0.73566666666666658</v>
      </c>
      <c r="H112" s="20">
        <v>0.788898678414097</v>
      </c>
      <c r="I112" s="21">
        <v>0.59</v>
      </c>
      <c r="J112" s="20">
        <v>0.86778854625550705</v>
      </c>
      <c r="K112" s="21">
        <v>0.59</v>
      </c>
      <c r="L112" s="20">
        <v>1.0255682819383301</v>
      </c>
      <c r="M112" s="21">
        <v>0.59</v>
      </c>
      <c r="N112" s="20">
        <v>1.1044581497797401</v>
      </c>
      <c r="O112" s="21">
        <v>0.59</v>
      </c>
      <c r="P112" s="20">
        <v>1.1833480176211499</v>
      </c>
      <c r="Q112" s="21">
        <v>0.59</v>
      </c>
    </row>
    <row r="113" spans="1:17" ht="15.75" x14ac:dyDescent="0.25">
      <c r="A113" s="36" t="s">
        <v>84</v>
      </c>
      <c r="B113" s="39" t="s">
        <v>30</v>
      </c>
      <c r="C113" s="14" t="s">
        <v>23</v>
      </c>
      <c r="D113" s="18">
        <v>13</v>
      </c>
      <c r="E113" s="18">
        <v>8</v>
      </c>
      <c r="F113" s="19">
        <v>15</v>
      </c>
      <c r="G113" s="19">
        <f t="shared" si="1"/>
        <v>12</v>
      </c>
      <c r="H113" s="18">
        <v>10</v>
      </c>
      <c r="I113" s="19">
        <v>15</v>
      </c>
      <c r="J113" s="18">
        <v>12</v>
      </c>
      <c r="K113" s="19">
        <v>15</v>
      </c>
      <c r="L113" s="18">
        <v>13</v>
      </c>
      <c r="M113" s="19">
        <v>15</v>
      </c>
      <c r="N113" s="18">
        <v>15</v>
      </c>
      <c r="O113" s="19">
        <v>15</v>
      </c>
      <c r="P113" s="18">
        <v>16</v>
      </c>
      <c r="Q113" s="19">
        <v>15</v>
      </c>
    </row>
    <row r="114" spans="1:17" ht="15.75" x14ac:dyDescent="0.25">
      <c r="A114" s="38"/>
      <c r="B114" s="39"/>
      <c r="C114" s="14" t="s">
        <v>24</v>
      </c>
      <c r="D114" s="20">
        <v>1.353</v>
      </c>
      <c r="E114" s="20">
        <v>0.90200000000000002</v>
      </c>
      <c r="F114" s="21">
        <v>1.373</v>
      </c>
      <c r="G114" s="19">
        <f t="shared" si="1"/>
        <v>1.2093333333333334</v>
      </c>
      <c r="H114" s="20">
        <v>0.788898678414097</v>
      </c>
      <c r="I114" s="21">
        <v>1.373</v>
      </c>
      <c r="J114" s="20">
        <v>0.946678414096916</v>
      </c>
      <c r="K114" s="21">
        <v>1.373</v>
      </c>
      <c r="L114" s="20">
        <v>1.0255682819383301</v>
      </c>
      <c r="M114" s="21">
        <v>1.373</v>
      </c>
      <c r="N114" s="20">
        <v>1.1833480176211499</v>
      </c>
      <c r="O114" s="21">
        <v>1.373</v>
      </c>
      <c r="P114" s="20">
        <v>1.26223788546256</v>
      </c>
      <c r="Q114" s="21">
        <v>1.373</v>
      </c>
    </row>
    <row r="115" spans="1:17" ht="15.75" x14ac:dyDescent="0.25">
      <c r="A115" s="36" t="s">
        <v>85</v>
      </c>
      <c r="B115" s="39" t="s">
        <v>32</v>
      </c>
      <c r="C115" s="14" t="s">
        <v>23</v>
      </c>
      <c r="D115" s="18">
        <v>0</v>
      </c>
      <c r="E115" s="18">
        <v>25</v>
      </c>
      <c r="F115" s="19">
        <v>37</v>
      </c>
      <c r="G115" s="19">
        <f t="shared" si="1"/>
        <v>20.666666666666668</v>
      </c>
      <c r="H115" s="18">
        <v>26</v>
      </c>
      <c r="I115" s="19">
        <v>37</v>
      </c>
      <c r="J115" s="18">
        <v>42</v>
      </c>
      <c r="K115" s="19">
        <v>37</v>
      </c>
      <c r="L115" s="18">
        <v>54</v>
      </c>
      <c r="M115" s="19">
        <v>35</v>
      </c>
      <c r="N115" s="18">
        <v>46</v>
      </c>
      <c r="O115" s="19">
        <v>35</v>
      </c>
      <c r="P115" s="18">
        <v>53</v>
      </c>
      <c r="Q115" s="19">
        <v>35</v>
      </c>
    </row>
    <row r="116" spans="1:17" ht="15.75" x14ac:dyDescent="0.25">
      <c r="A116" s="38"/>
      <c r="B116" s="39"/>
      <c r="C116" s="14" t="s">
        <v>24</v>
      </c>
      <c r="D116" s="20">
        <v>0</v>
      </c>
      <c r="E116" s="20">
        <v>2.2949999999999999</v>
      </c>
      <c r="F116" s="21">
        <v>3.1720000000000002</v>
      </c>
      <c r="G116" s="19">
        <f t="shared" si="1"/>
        <v>1.8223333333333336</v>
      </c>
      <c r="H116" s="20">
        <v>2.0511365638766499</v>
      </c>
      <c r="I116" s="21">
        <v>3.1720000000000002</v>
      </c>
      <c r="J116" s="20">
        <v>3.3133744493392099</v>
      </c>
      <c r="K116" s="21">
        <v>3.1720000000000002</v>
      </c>
      <c r="L116" s="20">
        <v>4.2600528634361199</v>
      </c>
      <c r="M116" s="21">
        <v>3.15</v>
      </c>
      <c r="N116" s="20">
        <v>3.6289339207048501</v>
      </c>
      <c r="O116" s="21">
        <v>3.15</v>
      </c>
      <c r="P116" s="20">
        <v>4.1811629955947103</v>
      </c>
      <c r="Q116" s="21">
        <v>3.15</v>
      </c>
    </row>
    <row r="117" spans="1:17" ht="31.5" x14ac:dyDescent="0.25">
      <c r="A117" s="17" t="s">
        <v>86</v>
      </c>
      <c r="B117" s="31" t="s">
        <v>46</v>
      </c>
      <c r="C117" s="14" t="s">
        <v>47</v>
      </c>
      <c r="D117" s="20">
        <v>124.69500000000001</v>
      </c>
      <c r="E117" s="20">
        <v>65.043999999999997</v>
      </c>
      <c r="F117" s="34">
        <f>F119+F120+F118</f>
        <v>55.819999999999993</v>
      </c>
      <c r="G117" s="19">
        <f t="shared" si="1"/>
        <v>81.852999999999994</v>
      </c>
      <c r="H117" s="20">
        <v>69.213136000000006</v>
      </c>
      <c r="I117" s="21">
        <v>79.741554000000008</v>
      </c>
      <c r="J117" s="20">
        <v>97.416490999999994</v>
      </c>
      <c r="K117" s="21">
        <v>51.560764000000006</v>
      </c>
      <c r="L117" s="20">
        <v>142.83181500000001</v>
      </c>
      <c r="M117" s="21">
        <v>93.277822</v>
      </c>
      <c r="N117" s="20">
        <v>157.64515299999999</v>
      </c>
      <c r="O117" s="21">
        <v>45.497510999999996</v>
      </c>
      <c r="P117" s="20">
        <v>128.860975</v>
      </c>
      <c r="Q117" s="21">
        <v>86.131698</v>
      </c>
    </row>
    <row r="118" spans="1:17" ht="15.75" x14ac:dyDescent="0.25">
      <c r="A118" s="17" t="s">
        <v>87</v>
      </c>
      <c r="B118" s="31" t="s">
        <v>49</v>
      </c>
      <c r="C118" s="14" t="s">
        <v>47</v>
      </c>
      <c r="D118" s="20" t="s">
        <v>18</v>
      </c>
      <c r="E118" s="20" t="s">
        <v>18</v>
      </c>
      <c r="F118" s="35">
        <v>4.0199999999999996</v>
      </c>
      <c r="G118" s="34" t="s">
        <v>18</v>
      </c>
      <c r="H118" s="20">
        <v>4.4844780000000002</v>
      </c>
      <c r="I118" s="21">
        <v>3.9436900000000001</v>
      </c>
      <c r="J118" s="20">
        <v>5.1152030000000002</v>
      </c>
      <c r="K118" s="21">
        <v>6.6856850000000003</v>
      </c>
      <c r="L118" s="20">
        <v>5.251493</v>
      </c>
      <c r="M118" s="21">
        <v>6.2611569999999999</v>
      </c>
      <c r="N118" s="20">
        <v>5.5073249999999998</v>
      </c>
      <c r="O118" s="21">
        <v>5.7591400000000004</v>
      </c>
      <c r="P118" s="20">
        <v>5.0801080000000001</v>
      </c>
      <c r="Q118" s="21">
        <v>6.0092379999999999</v>
      </c>
    </row>
    <row r="119" spans="1:17" ht="15.75" x14ac:dyDescent="0.25">
      <c r="A119" s="17" t="s">
        <v>88</v>
      </c>
      <c r="B119" s="31" t="s">
        <v>51</v>
      </c>
      <c r="C119" s="14" t="s">
        <v>47</v>
      </c>
      <c r="D119" s="20">
        <v>3.23</v>
      </c>
      <c r="E119" s="20">
        <v>1.349</v>
      </c>
      <c r="F119" s="35">
        <v>1.55</v>
      </c>
      <c r="G119" s="19">
        <f t="shared" si="1"/>
        <v>2.0429999999999997</v>
      </c>
      <c r="H119" s="20">
        <v>1.8424</v>
      </c>
      <c r="I119" s="21">
        <v>1.8423999999999998</v>
      </c>
      <c r="J119" s="20">
        <v>1.8424</v>
      </c>
      <c r="K119" s="21">
        <v>1.8423999999999998</v>
      </c>
      <c r="L119" s="20">
        <v>1.8424</v>
      </c>
      <c r="M119" s="21">
        <v>1.8423999999999998</v>
      </c>
      <c r="N119" s="20">
        <v>1.8424</v>
      </c>
      <c r="O119" s="21">
        <v>1.8423999999999998</v>
      </c>
      <c r="P119" s="20">
        <v>1.8424</v>
      </c>
      <c r="Q119" s="21">
        <v>1.8423999999999998</v>
      </c>
    </row>
    <row r="120" spans="1:17" ht="15.75" x14ac:dyDescent="0.25">
      <c r="A120" s="17" t="s">
        <v>89</v>
      </c>
      <c r="B120" s="31" t="s">
        <v>53</v>
      </c>
      <c r="C120" s="14" t="s">
        <v>47</v>
      </c>
      <c r="D120" s="20">
        <v>121.465</v>
      </c>
      <c r="E120" s="20">
        <v>63.695</v>
      </c>
      <c r="F120" s="35">
        <v>50.25</v>
      </c>
      <c r="G120" s="19">
        <f t="shared" si="1"/>
        <v>78.47</v>
      </c>
      <c r="H120" s="20">
        <v>61.591684839999999</v>
      </c>
      <c r="I120" s="21">
        <v>72.439506719999997</v>
      </c>
      <c r="J120" s="20">
        <v>88.612862239999998</v>
      </c>
      <c r="K120" s="21">
        <v>42.135177420000005</v>
      </c>
      <c r="L120" s="20">
        <v>132.98631556000001</v>
      </c>
      <c r="M120" s="21">
        <v>83.433931699999988</v>
      </c>
      <c r="N120" s="20">
        <v>147.25267144</v>
      </c>
      <c r="O120" s="21">
        <v>37.101203579999996</v>
      </c>
      <c r="P120" s="20">
        <v>119.46284966</v>
      </c>
      <c r="Q120" s="21">
        <v>76.677610800000011</v>
      </c>
    </row>
    <row r="121" spans="1:17" ht="15.75" x14ac:dyDescent="0.25">
      <c r="A121" s="17" t="s">
        <v>90</v>
      </c>
      <c r="B121" s="31" t="s">
        <v>55</v>
      </c>
      <c r="C121" s="14" t="s">
        <v>47</v>
      </c>
      <c r="D121" s="20" t="s">
        <v>18</v>
      </c>
      <c r="E121" s="20" t="s">
        <v>18</v>
      </c>
      <c r="F121" s="21"/>
      <c r="G121" s="34" t="s">
        <v>18</v>
      </c>
      <c r="H121" s="20">
        <v>1.2945731599999999</v>
      </c>
      <c r="I121" s="21">
        <v>1.5159572800000001</v>
      </c>
      <c r="J121" s="20">
        <v>1.8460257600000001</v>
      </c>
      <c r="K121" s="21">
        <v>0.89750158000000002</v>
      </c>
      <c r="L121" s="20">
        <v>2.7516064400000002</v>
      </c>
      <c r="M121" s="21">
        <v>1.7403333000000001</v>
      </c>
      <c r="N121" s="20">
        <v>3.0427565599999999</v>
      </c>
      <c r="O121" s="21">
        <v>0.79476742</v>
      </c>
      <c r="P121" s="20">
        <v>2.4756173399999999</v>
      </c>
      <c r="Q121" s="21">
        <v>1.6024492000000004</v>
      </c>
    </row>
    <row r="122" spans="1:17" ht="15.75" x14ac:dyDescent="0.25">
      <c r="A122" s="36" t="s">
        <v>91</v>
      </c>
      <c r="B122" s="39" t="s">
        <v>57</v>
      </c>
      <c r="C122" s="14" t="s">
        <v>24</v>
      </c>
      <c r="D122" s="15" t="s">
        <v>18</v>
      </c>
      <c r="E122" s="15" t="s">
        <v>18</v>
      </c>
      <c r="F122" s="34" t="s">
        <v>18</v>
      </c>
      <c r="G122" s="34" t="s">
        <v>18</v>
      </c>
      <c r="H122" s="15" t="s">
        <v>18</v>
      </c>
      <c r="I122" s="21">
        <v>0</v>
      </c>
      <c r="J122" s="15" t="s">
        <v>18</v>
      </c>
      <c r="K122" s="21">
        <v>0</v>
      </c>
      <c r="L122" s="15" t="s">
        <v>18</v>
      </c>
      <c r="M122" s="21">
        <v>0</v>
      </c>
      <c r="N122" s="15" t="s">
        <v>18</v>
      </c>
      <c r="O122" s="21">
        <v>0</v>
      </c>
      <c r="P122" s="15" t="s">
        <v>18</v>
      </c>
      <c r="Q122" s="21">
        <v>0</v>
      </c>
    </row>
    <row r="123" spans="1:17" ht="15.75" x14ac:dyDescent="0.25">
      <c r="A123" s="37"/>
      <c r="B123" s="39"/>
      <c r="C123" s="14" t="s">
        <v>58</v>
      </c>
      <c r="D123" s="20">
        <v>8.16</v>
      </c>
      <c r="E123" s="20">
        <v>3.27</v>
      </c>
      <c r="F123" s="34">
        <f>F135+F127+F131</f>
        <v>1.21</v>
      </c>
      <c r="G123" s="19">
        <f t="shared" si="1"/>
        <v>4.2133333333333338</v>
      </c>
      <c r="H123" s="20">
        <v>6</v>
      </c>
      <c r="I123" s="21">
        <v>7</v>
      </c>
      <c r="J123" s="20">
        <v>7</v>
      </c>
      <c r="K123" s="21">
        <v>5.5</v>
      </c>
      <c r="L123" s="20">
        <v>7.26</v>
      </c>
      <c r="M123" s="21">
        <v>7.26</v>
      </c>
      <c r="N123" s="20">
        <v>7.63</v>
      </c>
      <c r="O123" s="21">
        <v>5.5</v>
      </c>
      <c r="P123" s="20">
        <v>6.8</v>
      </c>
      <c r="Q123" s="21">
        <v>6.8</v>
      </c>
    </row>
    <row r="124" spans="1:17" ht="15.75" x14ac:dyDescent="0.25">
      <c r="A124" s="37"/>
      <c r="B124" s="39"/>
      <c r="C124" s="14" t="s">
        <v>59</v>
      </c>
      <c r="D124" s="20">
        <v>12.719999999999999</v>
      </c>
      <c r="E124" s="20">
        <v>8.4690000000000012</v>
      </c>
      <c r="F124" s="34">
        <f>F128+F132+F136</f>
        <v>7.9039999999999999</v>
      </c>
      <c r="G124" s="19">
        <f t="shared" si="1"/>
        <v>9.6976666666666667</v>
      </c>
      <c r="H124" s="20">
        <v>10.5</v>
      </c>
      <c r="I124" s="21">
        <v>11</v>
      </c>
      <c r="J124" s="20">
        <v>11.8</v>
      </c>
      <c r="K124" s="21">
        <v>8</v>
      </c>
      <c r="L124" s="20">
        <v>12</v>
      </c>
      <c r="M124" s="21">
        <v>12</v>
      </c>
      <c r="N124" s="20">
        <v>12.3</v>
      </c>
      <c r="O124" s="21">
        <v>7</v>
      </c>
      <c r="P124" s="20">
        <v>11.6</v>
      </c>
      <c r="Q124" s="21">
        <v>11.6</v>
      </c>
    </row>
    <row r="125" spans="1:17" ht="15.75" x14ac:dyDescent="0.25">
      <c r="A125" s="38"/>
      <c r="B125" s="39"/>
      <c r="C125" s="22" t="s">
        <v>60</v>
      </c>
      <c r="D125" s="15">
        <v>63</v>
      </c>
      <c r="E125" s="15">
        <v>63</v>
      </c>
      <c r="F125" s="34">
        <f>F129+F133+F137</f>
        <v>79</v>
      </c>
      <c r="G125" s="19">
        <f t="shared" si="1"/>
        <v>68.333333333333329</v>
      </c>
      <c r="H125" s="15">
        <v>47</v>
      </c>
      <c r="I125" s="19">
        <v>0</v>
      </c>
      <c r="J125" s="15">
        <v>66</v>
      </c>
      <c r="K125" s="19">
        <v>0</v>
      </c>
      <c r="L125" s="15">
        <v>82</v>
      </c>
      <c r="M125" s="19">
        <v>0</v>
      </c>
      <c r="N125" s="15">
        <v>77</v>
      </c>
      <c r="O125" s="19">
        <v>0</v>
      </c>
      <c r="P125" s="15">
        <v>86</v>
      </c>
      <c r="Q125" s="19">
        <v>0</v>
      </c>
    </row>
    <row r="126" spans="1:17" ht="15.75" x14ac:dyDescent="0.25">
      <c r="A126" s="36" t="s">
        <v>92</v>
      </c>
      <c r="B126" s="39" t="s">
        <v>28</v>
      </c>
      <c r="C126" s="14" t="s">
        <v>24</v>
      </c>
      <c r="D126" s="15" t="s">
        <v>18</v>
      </c>
      <c r="E126" s="15" t="s">
        <v>18</v>
      </c>
      <c r="F126" s="34" t="s">
        <v>18</v>
      </c>
      <c r="G126" s="34" t="s">
        <v>18</v>
      </c>
      <c r="H126" s="15" t="s">
        <v>18</v>
      </c>
      <c r="I126" s="15" t="s">
        <v>18</v>
      </c>
      <c r="J126" s="15" t="s">
        <v>18</v>
      </c>
      <c r="K126" s="15" t="s">
        <v>18</v>
      </c>
      <c r="L126" s="15" t="s">
        <v>18</v>
      </c>
      <c r="M126" s="15" t="s">
        <v>18</v>
      </c>
      <c r="N126" s="15" t="s">
        <v>18</v>
      </c>
      <c r="O126" s="15" t="s">
        <v>18</v>
      </c>
      <c r="P126" s="15" t="s">
        <v>18</v>
      </c>
      <c r="Q126" s="15" t="s">
        <v>18</v>
      </c>
    </row>
    <row r="127" spans="1:17" ht="15.75" x14ac:dyDescent="0.25">
      <c r="A127" s="37"/>
      <c r="B127" s="39"/>
      <c r="C127" s="14" t="s">
        <v>58</v>
      </c>
      <c r="D127" s="20">
        <v>0.5</v>
      </c>
      <c r="E127" s="20">
        <v>0</v>
      </c>
      <c r="F127" s="34">
        <v>0.4</v>
      </c>
      <c r="G127" s="19">
        <f t="shared" si="1"/>
        <v>0.3</v>
      </c>
      <c r="H127" s="20">
        <v>1.3</v>
      </c>
      <c r="I127" s="21">
        <v>0</v>
      </c>
      <c r="J127" s="20">
        <v>1.18</v>
      </c>
      <c r="K127" s="21">
        <v>0</v>
      </c>
      <c r="L127" s="20">
        <v>1.18</v>
      </c>
      <c r="M127" s="21">
        <v>0</v>
      </c>
      <c r="N127" s="20">
        <v>1.42</v>
      </c>
      <c r="O127" s="21">
        <v>0</v>
      </c>
      <c r="P127" s="20">
        <v>1.21</v>
      </c>
      <c r="Q127" s="21">
        <v>0</v>
      </c>
    </row>
    <row r="128" spans="1:17" ht="15.75" x14ac:dyDescent="0.25">
      <c r="A128" s="37"/>
      <c r="B128" s="39"/>
      <c r="C128" s="14" t="s">
        <v>59</v>
      </c>
      <c r="D128" s="20">
        <v>0.66900000000000004</v>
      </c>
      <c r="E128" s="20">
        <v>0</v>
      </c>
      <c r="F128" s="34">
        <v>0</v>
      </c>
      <c r="G128" s="19">
        <f t="shared" si="1"/>
        <v>0.223</v>
      </c>
      <c r="H128" s="20">
        <v>2.2799999999999998</v>
      </c>
      <c r="I128" s="21">
        <v>0</v>
      </c>
      <c r="J128" s="20">
        <v>2</v>
      </c>
      <c r="K128" s="21">
        <v>0</v>
      </c>
      <c r="L128" s="20">
        <v>1.95</v>
      </c>
      <c r="M128" s="21">
        <v>0</v>
      </c>
      <c r="N128" s="20">
        <v>2.2999999999999998</v>
      </c>
      <c r="O128" s="21">
        <v>0</v>
      </c>
      <c r="P128" s="20">
        <v>2.0699999999999998</v>
      </c>
      <c r="Q128" s="21">
        <v>0</v>
      </c>
    </row>
    <row r="129" spans="1:17" ht="15.75" x14ac:dyDescent="0.25">
      <c r="A129" s="38"/>
      <c r="B129" s="39"/>
      <c r="C129" s="22" t="s">
        <v>60</v>
      </c>
      <c r="D129" s="15">
        <v>17</v>
      </c>
      <c r="E129" s="15">
        <v>33</v>
      </c>
      <c r="F129" s="34">
        <v>23</v>
      </c>
      <c r="G129" s="19">
        <f t="shared" si="1"/>
        <v>24.333333333333332</v>
      </c>
      <c r="H129" s="15">
        <v>10</v>
      </c>
      <c r="I129" s="15" t="s">
        <v>18</v>
      </c>
      <c r="J129" s="15">
        <v>11</v>
      </c>
      <c r="K129" s="15" t="s">
        <v>18</v>
      </c>
      <c r="L129" s="15">
        <v>13</v>
      </c>
      <c r="M129" s="15" t="s">
        <v>18</v>
      </c>
      <c r="N129" s="15">
        <v>14</v>
      </c>
      <c r="O129" s="15" t="s">
        <v>18</v>
      </c>
      <c r="P129" s="15">
        <v>15</v>
      </c>
      <c r="Q129" s="15" t="s">
        <v>18</v>
      </c>
    </row>
    <row r="130" spans="1:17" ht="15.75" x14ac:dyDescent="0.25">
      <c r="A130" s="36" t="s">
        <v>93</v>
      </c>
      <c r="B130" s="39" t="s">
        <v>30</v>
      </c>
      <c r="C130" s="14" t="s">
        <v>24</v>
      </c>
      <c r="D130" s="15" t="s">
        <v>18</v>
      </c>
      <c r="E130" s="15" t="s">
        <v>18</v>
      </c>
      <c r="F130" s="34" t="s">
        <v>18</v>
      </c>
      <c r="G130" s="34" t="s">
        <v>18</v>
      </c>
      <c r="H130" s="15" t="s">
        <v>18</v>
      </c>
      <c r="I130" s="15" t="s">
        <v>18</v>
      </c>
      <c r="J130" s="15" t="s">
        <v>18</v>
      </c>
      <c r="K130" s="15" t="s">
        <v>18</v>
      </c>
      <c r="L130" s="15" t="s">
        <v>18</v>
      </c>
      <c r="M130" s="15" t="s">
        <v>18</v>
      </c>
      <c r="N130" s="15" t="s">
        <v>18</v>
      </c>
      <c r="O130" s="15" t="s">
        <v>18</v>
      </c>
      <c r="P130" s="15" t="s">
        <v>18</v>
      </c>
      <c r="Q130" s="15" t="s">
        <v>18</v>
      </c>
    </row>
    <row r="131" spans="1:17" ht="15.75" x14ac:dyDescent="0.25">
      <c r="A131" s="37"/>
      <c r="B131" s="39"/>
      <c r="C131" s="14" t="s">
        <v>58</v>
      </c>
      <c r="D131" s="15">
        <v>4</v>
      </c>
      <c r="E131" s="15">
        <v>0.5</v>
      </c>
      <c r="F131" s="34">
        <v>0.65</v>
      </c>
      <c r="G131" s="19">
        <f t="shared" si="1"/>
        <v>1.7166666666666668</v>
      </c>
      <c r="H131" s="15">
        <v>1.3</v>
      </c>
      <c r="I131" s="15" t="s">
        <v>18</v>
      </c>
      <c r="J131" s="15">
        <v>1.29</v>
      </c>
      <c r="K131" s="15" t="s">
        <v>18</v>
      </c>
      <c r="L131" s="15">
        <v>1.18</v>
      </c>
      <c r="M131" s="15" t="s">
        <v>18</v>
      </c>
      <c r="N131" s="15">
        <v>1.53</v>
      </c>
      <c r="O131" s="15" t="s">
        <v>18</v>
      </c>
      <c r="P131" s="15">
        <v>1.3</v>
      </c>
      <c r="Q131" s="15" t="s">
        <v>18</v>
      </c>
    </row>
    <row r="132" spans="1:17" ht="15.75" x14ac:dyDescent="0.25">
      <c r="A132" s="37"/>
      <c r="B132" s="39"/>
      <c r="C132" s="14" t="s">
        <v>59</v>
      </c>
      <c r="D132" s="15">
        <v>7.6740000000000004</v>
      </c>
      <c r="E132" s="15">
        <v>4.4820000000000002</v>
      </c>
      <c r="F132" s="34">
        <v>5.0970000000000004</v>
      </c>
      <c r="G132" s="19">
        <f t="shared" si="1"/>
        <v>5.7510000000000003</v>
      </c>
      <c r="H132" s="15">
        <v>2.2799999999999998</v>
      </c>
      <c r="I132" s="15" t="s">
        <v>18</v>
      </c>
      <c r="J132" s="15">
        <v>2.1800000000000002</v>
      </c>
      <c r="K132" s="15" t="s">
        <v>18</v>
      </c>
      <c r="L132" s="15">
        <v>1.95</v>
      </c>
      <c r="M132" s="15" t="s">
        <v>18</v>
      </c>
      <c r="N132" s="15">
        <v>2.46</v>
      </c>
      <c r="O132" s="15" t="s">
        <v>18</v>
      </c>
      <c r="P132" s="15">
        <v>2.21</v>
      </c>
      <c r="Q132" s="15" t="s">
        <v>18</v>
      </c>
    </row>
    <row r="133" spans="1:17" ht="15.75" x14ac:dyDescent="0.25">
      <c r="A133" s="38"/>
      <c r="B133" s="39"/>
      <c r="C133" s="22" t="s">
        <v>60</v>
      </c>
      <c r="D133" s="15">
        <v>46</v>
      </c>
      <c r="E133" s="15">
        <v>15</v>
      </c>
      <c r="F133" s="34">
        <v>37</v>
      </c>
      <c r="G133" s="19">
        <f t="shared" si="1"/>
        <v>32.666666666666664</v>
      </c>
      <c r="H133" s="15">
        <v>10</v>
      </c>
      <c r="I133" s="15" t="s">
        <v>18</v>
      </c>
      <c r="J133" s="15">
        <v>12</v>
      </c>
      <c r="K133" s="15" t="s">
        <v>18</v>
      </c>
      <c r="L133" s="15">
        <v>13</v>
      </c>
      <c r="M133" s="15" t="s">
        <v>18</v>
      </c>
      <c r="N133" s="15">
        <v>15</v>
      </c>
      <c r="O133" s="15" t="s">
        <v>18</v>
      </c>
      <c r="P133" s="15">
        <v>16</v>
      </c>
      <c r="Q133" s="15" t="s">
        <v>18</v>
      </c>
    </row>
    <row r="134" spans="1:17" ht="15.75" x14ac:dyDescent="0.25">
      <c r="A134" s="36" t="s">
        <v>94</v>
      </c>
      <c r="B134" s="39" t="s">
        <v>32</v>
      </c>
      <c r="C134" s="14" t="s">
        <v>24</v>
      </c>
      <c r="D134" s="15" t="s">
        <v>18</v>
      </c>
      <c r="E134" s="15" t="s">
        <v>18</v>
      </c>
      <c r="F134" s="34" t="s">
        <v>18</v>
      </c>
      <c r="G134" s="34" t="s">
        <v>18</v>
      </c>
      <c r="H134" s="15" t="s">
        <v>18</v>
      </c>
      <c r="I134" s="15" t="s">
        <v>18</v>
      </c>
      <c r="J134" s="15" t="s">
        <v>18</v>
      </c>
      <c r="K134" s="15" t="s">
        <v>18</v>
      </c>
      <c r="L134" s="15" t="s">
        <v>18</v>
      </c>
      <c r="M134" s="15" t="s">
        <v>18</v>
      </c>
      <c r="N134" s="15" t="s">
        <v>18</v>
      </c>
      <c r="O134" s="15" t="s">
        <v>18</v>
      </c>
      <c r="P134" s="15" t="s">
        <v>18</v>
      </c>
      <c r="Q134" s="15" t="s">
        <v>18</v>
      </c>
    </row>
    <row r="135" spans="1:17" ht="15.75" x14ac:dyDescent="0.25">
      <c r="A135" s="37"/>
      <c r="B135" s="39"/>
      <c r="C135" s="14" t="s">
        <v>58</v>
      </c>
      <c r="D135" s="20">
        <v>3.66</v>
      </c>
      <c r="E135" s="20">
        <v>2.77</v>
      </c>
      <c r="F135" s="34">
        <v>0.16</v>
      </c>
      <c r="G135" s="19">
        <f t="shared" si="1"/>
        <v>2.1966666666666668</v>
      </c>
      <c r="H135" s="20">
        <v>3.4</v>
      </c>
      <c r="I135" s="21">
        <v>7</v>
      </c>
      <c r="J135" s="20">
        <v>4.53</v>
      </c>
      <c r="K135" s="21">
        <v>5.5</v>
      </c>
      <c r="L135" s="20">
        <v>4.9000000000000004</v>
      </c>
      <c r="M135" s="21">
        <v>7.26</v>
      </c>
      <c r="N135" s="20">
        <v>4.68</v>
      </c>
      <c r="O135" s="21">
        <v>5.5</v>
      </c>
      <c r="P135" s="20">
        <v>4.29</v>
      </c>
      <c r="Q135" s="21">
        <v>6.8</v>
      </c>
    </row>
    <row r="136" spans="1:17" ht="15.75" x14ac:dyDescent="0.25">
      <c r="A136" s="37"/>
      <c r="B136" s="39"/>
      <c r="C136" s="14" t="s">
        <v>59</v>
      </c>
      <c r="D136" s="20">
        <v>4.3769999999999998</v>
      </c>
      <c r="E136" s="20">
        <v>3.9870000000000001</v>
      </c>
      <c r="F136" s="34">
        <v>2.8069999999999999</v>
      </c>
      <c r="G136" s="19">
        <f t="shared" si="1"/>
        <v>3.7236666666666669</v>
      </c>
      <c r="H136" s="20">
        <v>5.94</v>
      </c>
      <c r="I136" s="21">
        <v>11</v>
      </c>
      <c r="J136" s="20">
        <v>7.62</v>
      </c>
      <c r="K136" s="21">
        <v>8</v>
      </c>
      <c r="L136" s="20">
        <v>8.1</v>
      </c>
      <c r="M136" s="21">
        <v>12</v>
      </c>
      <c r="N136" s="20">
        <v>7.54</v>
      </c>
      <c r="O136" s="21">
        <v>7</v>
      </c>
      <c r="P136" s="20">
        <v>7.32</v>
      </c>
      <c r="Q136" s="21">
        <v>11.6</v>
      </c>
    </row>
    <row r="137" spans="1:17" ht="15.75" x14ac:dyDescent="0.25">
      <c r="A137" s="38"/>
      <c r="B137" s="39"/>
      <c r="C137" s="22" t="s">
        <v>60</v>
      </c>
      <c r="D137" s="15">
        <v>0</v>
      </c>
      <c r="E137" s="15">
        <v>15</v>
      </c>
      <c r="F137" s="34">
        <v>19</v>
      </c>
      <c r="G137" s="19">
        <f t="shared" si="1"/>
        <v>11.333333333333334</v>
      </c>
      <c r="H137" s="15">
        <v>27</v>
      </c>
      <c r="I137" s="19" t="s">
        <v>18</v>
      </c>
      <c r="J137" s="15">
        <v>43</v>
      </c>
      <c r="K137" s="19" t="s">
        <v>18</v>
      </c>
      <c r="L137" s="15">
        <v>56</v>
      </c>
      <c r="M137" s="19" t="s">
        <v>18</v>
      </c>
      <c r="N137" s="15">
        <v>48</v>
      </c>
      <c r="O137" s="19" t="s">
        <v>18</v>
      </c>
      <c r="P137" s="15">
        <v>55</v>
      </c>
      <c r="Q137" s="19" t="s">
        <v>18</v>
      </c>
    </row>
    <row r="138" spans="1:17" ht="15.75" x14ac:dyDescent="0.25">
      <c r="A138" s="36" t="s">
        <v>95</v>
      </c>
      <c r="B138" s="39" t="s">
        <v>65</v>
      </c>
      <c r="C138" s="14" t="s">
        <v>24</v>
      </c>
      <c r="D138" s="15" t="s">
        <v>18</v>
      </c>
      <c r="E138" s="15" t="s">
        <v>18</v>
      </c>
      <c r="F138" s="34" t="s">
        <v>18</v>
      </c>
      <c r="G138" s="34" t="s">
        <v>18</v>
      </c>
      <c r="H138" s="15" t="s">
        <v>18</v>
      </c>
      <c r="I138" s="21">
        <v>0</v>
      </c>
      <c r="J138" s="15" t="s">
        <v>18</v>
      </c>
      <c r="K138" s="21">
        <v>0</v>
      </c>
      <c r="L138" s="15" t="s">
        <v>18</v>
      </c>
      <c r="M138" s="21">
        <v>0</v>
      </c>
      <c r="N138" s="15" t="s">
        <v>18</v>
      </c>
      <c r="O138" s="21">
        <v>0</v>
      </c>
      <c r="P138" s="15" t="s">
        <v>18</v>
      </c>
      <c r="Q138" s="21">
        <v>0</v>
      </c>
    </row>
    <row r="139" spans="1:17" ht="15.75" x14ac:dyDescent="0.25">
      <c r="A139" s="37"/>
      <c r="B139" s="39"/>
      <c r="C139" s="14" t="s">
        <v>58</v>
      </c>
      <c r="D139" s="20">
        <v>8.16</v>
      </c>
      <c r="E139" s="20">
        <v>3.27</v>
      </c>
      <c r="F139" s="34">
        <f>F151+F143+F147</f>
        <v>1.21</v>
      </c>
      <c r="G139" s="19">
        <f t="shared" si="1"/>
        <v>4.2133333333333338</v>
      </c>
      <c r="H139" s="20">
        <v>6</v>
      </c>
      <c r="I139" s="21">
        <v>7</v>
      </c>
      <c r="J139" s="20">
        <v>7</v>
      </c>
      <c r="K139" s="21">
        <v>5.5</v>
      </c>
      <c r="L139" s="20">
        <v>7.26</v>
      </c>
      <c r="M139" s="21">
        <v>7.26</v>
      </c>
      <c r="N139" s="20">
        <v>7.63</v>
      </c>
      <c r="O139" s="21">
        <v>5.5</v>
      </c>
      <c r="P139" s="20">
        <v>6.8</v>
      </c>
      <c r="Q139" s="21">
        <v>6.8</v>
      </c>
    </row>
    <row r="140" spans="1:17" ht="15.75" x14ac:dyDescent="0.25">
      <c r="A140" s="37"/>
      <c r="B140" s="39"/>
      <c r="C140" s="14" t="s">
        <v>59</v>
      </c>
      <c r="D140" s="20">
        <v>12.719999999999999</v>
      </c>
      <c r="E140" s="20">
        <v>8.4690000000000012</v>
      </c>
      <c r="F140" s="34">
        <f>F144+F148+F152</f>
        <v>7.9039999999999999</v>
      </c>
      <c r="G140" s="19">
        <f t="shared" si="1"/>
        <v>9.6976666666666667</v>
      </c>
      <c r="H140" s="20">
        <v>10.5</v>
      </c>
      <c r="I140" s="21">
        <v>11</v>
      </c>
      <c r="J140" s="20">
        <v>11.8</v>
      </c>
      <c r="K140" s="21">
        <v>8</v>
      </c>
      <c r="L140" s="20">
        <v>12</v>
      </c>
      <c r="M140" s="21">
        <v>12</v>
      </c>
      <c r="N140" s="20">
        <v>12.3</v>
      </c>
      <c r="O140" s="21">
        <v>7</v>
      </c>
      <c r="P140" s="20">
        <v>11.6</v>
      </c>
      <c r="Q140" s="21">
        <v>11.6</v>
      </c>
    </row>
    <row r="141" spans="1:17" ht="15.75" x14ac:dyDescent="0.25">
      <c r="A141" s="38"/>
      <c r="B141" s="39"/>
      <c r="C141" s="22" t="s">
        <v>60</v>
      </c>
      <c r="D141" s="15">
        <v>63</v>
      </c>
      <c r="E141" s="15">
        <v>63</v>
      </c>
      <c r="F141" s="34">
        <f>F145+F149+F153</f>
        <v>79</v>
      </c>
      <c r="G141" s="19">
        <f t="shared" si="1"/>
        <v>68.333333333333329</v>
      </c>
      <c r="H141" s="15">
        <v>47</v>
      </c>
      <c r="I141" s="19">
        <v>0</v>
      </c>
      <c r="J141" s="15">
        <v>66</v>
      </c>
      <c r="K141" s="19">
        <v>0</v>
      </c>
      <c r="L141" s="15">
        <v>82</v>
      </c>
      <c r="M141" s="19">
        <v>0</v>
      </c>
      <c r="N141" s="15">
        <v>77</v>
      </c>
      <c r="O141" s="19">
        <v>0</v>
      </c>
      <c r="P141" s="15">
        <v>86</v>
      </c>
      <c r="Q141" s="19">
        <v>0</v>
      </c>
    </row>
    <row r="142" spans="1:17" ht="15.75" x14ac:dyDescent="0.25">
      <c r="A142" s="36" t="s">
        <v>96</v>
      </c>
      <c r="B142" s="39" t="s">
        <v>28</v>
      </c>
      <c r="C142" s="14" t="s">
        <v>24</v>
      </c>
      <c r="D142" s="15" t="s">
        <v>18</v>
      </c>
      <c r="E142" s="15" t="s">
        <v>18</v>
      </c>
      <c r="F142" s="34" t="s">
        <v>18</v>
      </c>
      <c r="G142" s="34" t="s">
        <v>18</v>
      </c>
      <c r="H142" s="15" t="s">
        <v>18</v>
      </c>
      <c r="I142" s="19" t="s">
        <v>18</v>
      </c>
      <c r="J142" s="15" t="s">
        <v>18</v>
      </c>
      <c r="K142" s="19" t="s">
        <v>18</v>
      </c>
      <c r="L142" s="15" t="s">
        <v>18</v>
      </c>
      <c r="M142" s="19" t="s">
        <v>18</v>
      </c>
      <c r="N142" s="15" t="s">
        <v>18</v>
      </c>
      <c r="O142" s="19" t="s">
        <v>18</v>
      </c>
      <c r="P142" s="15" t="s">
        <v>18</v>
      </c>
      <c r="Q142" s="19" t="s">
        <v>18</v>
      </c>
    </row>
    <row r="143" spans="1:17" ht="15.75" x14ac:dyDescent="0.25">
      <c r="A143" s="37"/>
      <c r="B143" s="39"/>
      <c r="C143" s="14" t="s">
        <v>58</v>
      </c>
      <c r="D143" s="20">
        <v>0.5</v>
      </c>
      <c r="E143" s="20">
        <v>0</v>
      </c>
      <c r="F143" s="34">
        <v>0.4</v>
      </c>
      <c r="G143" s="19">
        <f t="shared" si="1"/>
        <v>0.3</v>
      </c>
      <c r="H143" s="20">
        <v>1.3</v>
      </c>
      <c r="I143" s="21">
        <v>0</v>
      </c>
      <c r="J143" s="20">
        <v>1.18</v>
      </c>
      <c r="K143" s="21">
        <v>0</v>
      </c>
      <c r="L143" s="20">
        <v>1.18</v>
      </c>
      <c r="M143" s="21">
        <v>0</v>
      </c>
      <c r="N143" s="20">
        <v>1.42</v>
      </c>
      <c r="O143" s="21">
        <v>0</v>
      </c>
      <c r="P143" s="20">
        <v>1.21</v>
      </c>
      <c r="Q143" s="21">
        <v>0</v>
      </c>
    </row>
    <row r="144" spans="1:17" ht="15.75" x14ac:dyDescent="0.25">
      <c r="A144" s="37"/>
      <c r="B144" s="39"/>
      <c r="C144" s="14" t="s">
        <v>59</v>
      </c>
      <c r="D144" s="20">
        <v>0.66900000000000004</v>
      </c>
      <c r="E144" s="20">
        <v>0</v>
      </c>
      <c r="F144" s="34">
        <v>0</v>
      </c>
      <c r="G144" s="19">
        <f t="shared" si="1"/>
        <v>0.223</v>
      </c>
      <c r="H144" s="20">
        <v>2.2799999999999998</v>
      </c>
      <c r="I144" s="21">
        <v>0</v>
      </c>
      <c r="J144" s="20">
        <v>2</v>
      </c>
      <c r="K144" s="21">
        <v>0</v>
      </c>
      <c r="L144" s="20">
        <v>1.95</v>
      </c>
      <c r="M144" s="21">
        <v>0</v>
      </c>
      <c r="N144" s="20">
        <v>2.2999999999999998</v>
      </c>
      <c r="O144" s="21">
        <v>0</v>
      </c>
      <c r="P144" s="20">
        <v>2.0699999999999998</v>
      </c>
      <c r="Q144" s="21">
        <v>0</v>
      </c>
    </row>
    <row r="145" spans="1:17" ht="15.75" x14ac:dyDescent="0.25">
      <c r="A145" s="38"/>
      <c r="B145" s="39"/>
      <c r="C145" s="22" t="s">
        <v>60</v>
      </c>
      <c r="D145" s="15">
        <v>17</v>
      </c>
      <c r="E145" s="15">
        <v>33</v>
      </c>
      <c r="F145" s="34">
        <v>23</v>
      </c>
      <c r="G145" s="19">
        <f t="shared" si="1"/>
        <v>24.333333333333332</v>
      </c>
      <c r="H145" s="15">
        <v>10</v>
      </c>
      <c r="I145" s="19" t="s">
        <v>18</v>
      </c>
      <c r="J145" s="15">
        <v>11</v>
      </c>
      <c r="K145" s="19" t="s">
        <v>18</v>
      </c>
      <c r="L145" s="15">
        <v>13</v>
      </c>
      <c r="M145" s="19" t="s">
        <v>18</v>
      </c>
      <c r="N145" s="15">
        <v>14</v>
      </c>
      <c r="O145" s="19" t="s">
        <v>18</v>
      </c>
      <c r="P145" s="15">
        <v>15</v>
      </c>
      <c r="Q145" s="19" t="s">
        <v>18</v>
      </c>
    </row>
    <row r="146" spans="1:17" ht="15.75" x14ac:dyDescent="0.25">
      <c r="A146" s="36" t="s">
        <v>97</v>
      </c>
      <c r="B146" s="39" t="s">
        <v>30</v>
      </c>
      <c r="C146" s="14" t="s">
        <v>24</v>
      </c>
      <c r="D146" s="15" t="s">
        <v>18</v>
      </c>
      <c r="E146" s="15" t="s">
        <v>18</v>
      </c>
      <c r="F146" s="34" t="s">
        <v>18</v>
      </c>
      <c r="G146" s="34" t="s">
        <v>18</v>
      </c>
      <c r="H146" s="15" t="s">
        <v>18</v>
      </c>
      <c r="I146" s="19" t="s">
        <v>18</v>
      </c>
      <c r="J146" s="15" t="s">
        <v>18</v>
      </c>
      <c r="K146" s="19" t="s">
        <v>18</v>
      </c>
      <c r="L146" s="15" t="s">
        <v>18</v>
      </c>
      <c r="M146" s="19" t="s">
        <v>18</v>
      </c>
      <c r="N146" s="15" t="s">
        <v>18</v>
      </c>
      <c r="O146" s="19" t="s">
        <v>18</v>
      </c>
      <c r="P146" s="15" t="s">
        <v>18</v>
      </c>
      <c r="Q146" s="19" t="s">
        <v>18</v>
      </c>
    </row>
    <row r="147" spans="1:17" ht="15.75" x14ac:dyDescent="0.25">
      <c r="A147" s="37"/>
      <c r="B147" s="39"/>
      <c r="C147" s="14" t="s">
        <v>58</v>
      </c>
      <c r="D147" s="15">
        <v>4</v>
      </c>
      <c r="E147" s="15">
        <v>0.5</v>
      </c>
      <c r="F147" s="34">
        <v>0.65</v>
      </c>
      <c r="G147" s="19">
        <f t="shared" si="1"/>
        <v>1.7166666666666668</v>
      </c>
      <c r="H147" s="15">
        <v>1.3</v>
      </c>
      <c r="I147" s="19" t="s">
        <v>18</v>
      </c>
      <c r="J147" s="15">
        <v>1.29</v>
      </c>
      <c r="K147" s="19" t="s">
        <v>18</v>
      </c>
      <c r="L147" s="15">
        <v>1.18</v>
      </c>
      <c r="M147" s="19" t="s">
        <v>18</v>
      </c>
      <c r="N147" s="15">
        <v>1.53</v>
      </c>
      <c r="O147" s="19" t="s">
        <v>18</v>
      </c>
      <c r="P147" s="15">
        <v>1.3</v>
      </c>
      <c r="Q147" s="19" t="s">
        <v>18</v>
      </c>
    </row>
    <row r="148" spans="1:17" ht="15.75" x14ac:dyDescent="0.25">
      <c r="A148" s="37"/>
      <c r="B148" s="39"/>
      <c r="C148" s="14" t="s">
        <v>59</v>
      </c>
      <c r="D148" s="15">
        <v>7.6740000000000004</v>
      </c>
      <c r="E148" s="15">
        <v>4.4820000000000002</v>
      </c>
      <c r="F148" s="34">
        <v>5.0970000000000004</v>
      </c>
      <c r="G148" s="19">
        <f t="shared" ref="G148:G153" si="2">(D148+E148+F148)/3</f>
        <v>5.7510000000000003</v>
      </c>
      <c r="H148" s="15">
        <v>2.2799999999999998</v>
      </c>
      <c r="I148" s="19" t="s">
        <v>18</v>
      </c>
      <c r="J148" s="15">
        <v>2.1800000000000002</v>
      </c>
      <c r="K148" s="19" t="s">
        <v>18</v>
      </c>
      <c r="L148" s="15">
        <v>1.95</v>
      </c>
      <c r="M148" s="19" t="s">
        <v>18</v>
      </c>
      <c r="N148" s="15">
        <v>2.46</v>
      </c>
      <c r="O148" s="19" t="s">
        <v>18</v>
      </c>
      <c r="P148" s="15">
        <v>2.21</v>
      </c>
      <c r="Q148" s="19" t="s">
        <v>18</v>
      </c>
    </row>
    <row r="149" spans="1:17" ht="15.75" x14ac:dyDescent="0.25">
      <c r="A149" s="38"/>
      <c r="B149" s="39"/>
      <c r="C149" s="22" t="s">
        <v>60</v>
      </c>
      <c r="D149" s="15">
        <v>46</v>
      </c>
      <c r="E149" s="15">
        <v>15</v>
      </c>
      <c r="F149" s="34">
        <v>37</v>
      </c>
      <c r="G149" s="19">
        <f t="shared" si="2"/>
        <v>32.666666666666664</v>
      </c>
      <c r="H149" s="15">
        <v>10</v>
      </c>
      <c r="I149" s="19" t="s">
        <v>18</v>
      </c>
      <c r="J149" s="15">
        <v>12</v>
      </c>
      <c r="K149" s="19" t="s">
        <v>18</v>
      </c>
      <c r="L149" s="15">
        <v>13</v>
      </c>
      <c r="M149" s="19" t="s">
        <v>18</v>
      </c>
      <c r="N149" s="15">
        <v>15</v>
      </c>
      <c r="O149" s="19" t="s">
        <v>18</v>
      </c>
      <c r="P149" s="15">
        <v>16</v>
      </c>
      <c r="Q149" s="19" t="s">
        <v>18</v>
      </c>
    </row>
    <row r="150" spans="1:17" ht="15.75" x14ac:dyDescent="0.25">
      <c r="A150" s="36" t="s">
        <v>98</v>
      </c>
      <c r="B150" s="39" t="s">
        <v>32</v>
      </c>
      <c r="C150" s="14" t="s">
        <v>24</v>
      </c>
      <c r="D150" s="15" t="s">
        <v>18</v>
      </c>
      <c r="E150" s="15" t="s">
        <v>18</v>
      </c>
      <c r="F150" s="34" t="s">
        <v>18</v>
      </c>
      <c r="G150" s="34" t="s">
        <v>18</v>
      </c>
      <c r="H150" s="15" t="s">
        <v>18</v>
      </c>
      <c r="I150" s="19" t="s">
        <v>18</v>
      </c>
      <c r="J150" s="15" t="s">
        <v>18</v>
      </c>
      <c r="K150" s="19" t="s">
        <v>18</v>
      </c>
      <c r="L150" s="15" t="s">
        <v>18</v>
      </c>
      <c r="M150" s="19" t="s">
        <v>18</v>
      </c>
      <c r="N150" s="15" t="s">
        <v>18</v>
      </c>
      <c r="O150" s="19" t="s">
        <v>18</v>
      </c>
      <c r="P150" s="15" t="s">
        <v>18</v>
      </c>
      <c r="Q150" s="19" t="s">
        <v>18</v>
      </c>
    </row>
    <row r="151" spans="1:17" ht="15.75" x14ac:dyDescent="0.25">
      <c r="A151" s="37"/>
      <c r="B151" s="39"/>
      <c r="C151" s="14" t="s">
        <v>58</v>
      </c>
      <c r="D151" s="20">
        <v>3.66</v>
      </c>
      <c r="E151" s="20">
        <v>2.77</v>
      </c>
      <c r="F151" s="34">
        <v>0.16</v>
      </c>
      <c r="G151" s="19">
        <f t="shared" si="2"/>
        <v>2.1966666666666668</v>
      </c>
      <c r="H151" s="20">
        <v>3.4</v>
      </c>
      <c r="I151" s="21">
        <v>7</v>
      </c>
      <c r="J151" s="20">
        <v>4.53</v>
      </c>
      <c r="K151" s="21">
        <v>5.5</v>
      </c>
      <c r="L151" s="20">
        <v>4.9000000000000004</v>
      </c>
      <c r="M151" s="21">
        <v>7.26</v>
      </c>
      <c r="N151" s="20">
        <v>4.68</v>
      </c>
      <c r="O151" s="21">
        <v>5.5</v>
      </c>
      <c r="P151" s="20">
        <v>4.29</v>
      </c>
      <c r="Q151" s="21">
        <v>6.8</v>
      </c>
    </row>
    <row r="152" spans="1:17" ht="15.75" x14ac:dyDescent="0.25">
      <c r="A152" s="37"/>
      <c r="B152" s="39"/>
      <c r="C152" s="14" t="s">
        <v>59</v>
      </c>
      <c r="D152" s="20">
        <v>4.3769999999999998</v>
      </c>
      <c r="E152" s="20">
        <v>3.9870000000000001</v>
      </c>
      <c r="F152" s="34">
        <v>2.8069999999999999</v>
      </c>
      <c r="G152" s="19">
        <f t="shared" si="2"/>
        <v>3.7236666666666669</v>
      </c>
      <c r="H152" s="20">
        <v>5.94</v>
      </c>
      <c r="I152" s="21">
        <v>11</v>
      </c>
      <c r="J152" s="20">
        <v>7.62</v>
      </c>
      <c r="K152" s="21">
        <v>8</v>
      </c>
      <c r="L152" s="20">
        <v>8.1</v>
      </c>
      <c r="M152" s="21">
        <v>12</v>
      </c>
      <c r="N152" s="20">
        <v>7.54</v>
      </c>
      <c r="O152" s="21">
        <v>7</v>
      </c>
      <c r="P152" s="20">
        <v>7.32</v>
      </c>
      <c r="Q152" s="21">
        <v>11.6</v>
      </c>
    </row>
    <row r="153" spans="1:17" ht="15.75" x14ac:dyDescent="0.25">
      <c r="A153" s="38"/>
      <c r="B153" s="39"/>
      <c r="C153" s="22" t="s">
        <v>60</v>
      </c>
      <c r="D153" s="15">
        <v>0</v>
      </c>
      <c r="E153" s="15">
        <v>15</v>
      </c>
      <c r="F153" s="34">
        <v>19</v>
      </c>
      <c r="G153" s="19">
        <f t="shared" si="2"/>
        <v>11.333333333333334</v>
      </c>
      <c r="H153" s="15">
        <v>27</v>
      </c>
      <c r="I153" s="19" t="s">
        <v>18</v>
      </c>
      <c r="J153" s="15">
        <v>43</v>
      </c>
      <c r="K153" s="19" t="s">
        <v>18</v>
      </c>
      <c r="L153" s="15">
        <v>56</v>
      </c>
      <c r="M153" s="19" t="s">
        <v>18</v>
      </c>
      <c r="N153" s="15">
        <v>48</v>
      </c>
      <c r="O153" s="19" t="s">
        <v>18</v>
      </c>
      <c r="P153" s="15">
        <v>55</v>
      </c>
      <c r="Q153" s="19" t="s">
        <v>18</v>
      </c>
    </row>
    <row r="155" spans="1:17" ht="15.75" x14ac:dyDescent="0.25">
      <c r="H155" s="25"/>
      <c r="I155" s="25"/>
      <c r="J155" s="25"/>
      <c r="K155" s="25"/>
      <c r="L155" s="25"/>
      <c r="M155" s="25"/>
      <c r="N155" s="25"/>
      <c r="O155" s="25"/>
      <c r="P155" s="25"/>
      <c r="Q155" s="25"/>
    </row>
    <row r="156" spans="1:17" x14ac:dyDescent="0.25">
      <c r="H156" s="26"/>
      <c r="I156" s="26"/>
      <c r="J156" s="26"/>
      <c r="K156" s="26"/>
      <c r="L156" s="26"/>
      <c r="M156" s="26"/>
      <c r="N156" s="26"/>
      <c r="O156" s="26"/>
      <c r="P156" s="26"/>
      <c r="Q156" s="26"/>
    </row>
    <row r="157" spans="1:17" x14ac:dyDescent="0.25">
      <c r="H157" s="27"/>
      <c r="I157" s="27"/>
      <c r="J157" s="27"/>
      <c r="K157" s="27"/>
      <c r="L157" s="27"/>
      <c r="M157" s="27"/>
      <c r="N157" s="27"/>
      <c r="O157" s="27"/>
      <c r="P157" s="27"/>
      <c r="Q157" s="27"/>
    </row>
  </sheetData>
  <mergeCells count="109">
    <mergeCell ref="A4:Q4"/>
    <mergeCell ref="A6:Q6"/>
    <mergeCell ref="A7:Q7"/>
    <mergeCell ref="A9:Q9"/>
    <mergeCell ref="A11:Q11"/>
    <mergeCell ref="A12:Q12"/>
    <mergeCell ref="P14:Q14"/>
    <mergeCell ref="A19:A20"/>
    <mergeCell ref="B19:B20"/>
    <mergeCell ref="A21:A22"/>
    <mergeCell ref="B21:B22"/>
    <mergeCell ref="A23:A24"/>
    <mergeCell ref="B23:B24"/>
    <mergeCell ref="A13:Q13"/>
    <mergeCell ref="A14:A15"/>
    <mergeCell ref="B14:B15"/>
    <mergeCell ref="C14:C15"/>
    <mergeCell ref="D14:F14"/>
    <mergeCell ref="G14:G15"/>
    <mergeCell ref="H14:I14"/>
    <mergeCell ref="J14:K14"/>
    <mergeCell ref="L14:M14"/>
    <mergeCell ref="N14:O14"/>
    <mergeCell ref="A31:A32"/>
    <mergeCell ref="B31:B32"/>
    <mergeCell ref="A33:A34"/>
    <mergeCell ref="B33:B34"/>
    <mergeCell ref="A35:A36"/>
    <mergeCell ref="B35:B36"/>
    <mergeCell ref="A25:A26"/>
    <mergeCell ref="B25:B26"/>
    <mergeCell ref="A27:A28"/>
    <mergeCell ref="B27:B28"/>
    <mergeCell ref="A29:A30"/>
    <mergeCell ref="B29:B30"/>
    <mergeCell ref="A43:A44"/>
    <mergeCell ref="B43:B44"/>
    <mergeCell ref="A45:A46"/>
    <mergeCell ref="B45:B46"/>
    <mergeCell ref="A47:A48"/>
    <mergeCell ref="B47:B48"/>
    <mergeCell ref="A37:A38"/>
    <mergeCell ref="B37:B38"/>
    <mergeCell ref="A39:A40"/>
    <mergeCell ref="B39:B40"/>
    <mergeCell ref="A41:A42"/>
    <mergeCell ref="B41:B42"/>
    <mergeCell ref="A66:A69"/>
    <mergeCell ref="B66:B69"/>
    <mergeCell ref="A70:A73"/>
    <mergeCell ref="B70:B73"/>
    <mergeCell ref="A74:A77"/>
    <mergeCell ref="B74:B77"/>
    <mergeCell ref="A54:A57"/>
    <mergeCell ref="B54:B57"/>
    <mergeCell ref="A58:A61"/>
    <mergeCell ref="B58:B61"/>
    <mergeCell ref="A62:A65"/>
    <mergeCell ref="B62:B65"/>
    <mergeCell ref="A89:A90"/>
    <mergeCell ref="B89:B90"/>
    <mergeCell ref="A91:A92"/>
    <mergeCell ref="B91:B92"/>
    <mergeCell ref="A93:A94"/>
    <mergeCell ref="B93:B94"/>
    <mergeCell ref="A78:A81"/>
    <mergeCell ref="B78:B81"/>
    <mergeCell ref="A82:A85"/>
    <mergeCell ref="B82:B85"/>
    <mergeCell ref="A87:A88"/>
    <mergeCell ref="B87:B88"/>
    <mergeCell ref="A101:A102"/>
    <mergeCell ref="B101:B102"/>
    <mergeCell ref="A103:A104"/>
    <mergeCell ref="B103:B104"/>
    <mergeCell ref="A105:A106"/>
    <mergeCell ref="B105:B106"/>
    <mergeCell ref="A95:A96"/>
    <mergeCell ref="B95:B96"/>
    <mergeCell ref="A97:A98"/>
    <mergeCell ref="B97:B98"/>
    <mergeCell ref="A99:A100"/>
    <mergeCell ref="B99:B100"/>
    <mergeCell ref="A113:A114"/>
    <mergeCell ref="B113:B114"/>
    <mergeCell ref="A115:A116"/>
    <mergeCell ref="B115:B116"/>
    <mergeCell ref="A122:A125"/>
    <mergeCell ref="B122:B125"/>
    <mergeCell ref="A107:A108"/>
    <mergeCell ref="B107:B108"/>
    <mergeCell ref="A109:A110"/>
    <mergeCell ref="B109:B110"/>
    <mergeCell ref="A111:A112"/>
    <mergeCell ref="B111:B112"/>
    <mergeCell ref="A150:A153"/>
    <mergeCell ref="B150:B153"/>
    <mergeCell ref="A138:A141"/>
    <mergeCell ref="B138:B141"/>
    <mergeCell ref="A142:A145"/>
    <mergeCell ref="B142:B145"/>
    <mergeCell ref="A146:A149"/>
    <mergeCell ref="B146:B149"/>
    <mergeCell ref="A126:A129"/>
    <mergeCell ref="B126:B129"/>
    <mergeCell ref="A130:A133"/>
    <mergeCell ref="B130:B133"/>
    <mergeCell ref="A134:A137"/>
    <mergeCell ref="B134:B13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11.2</vt:lpstr>
      <vt:lpstr>'11.2'!Область_печати</vt:lpstr>
    </vt:vector>
  </TitlesOfParts>
  <Company>MRSK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Швецова Ольга Николаевна</dc:creator>
  <cp:lastModifiedBy>Козлова Юлия Валериевна</cp:lastModifiedBy>
  <cp:lastPrinted>2023-03-21T14:11:17Z</cp:lastPrinted>
  <dcterms:created xsi:type="dcterms:W3CDTF">2023-02-15T07:36:24Z</dcterms:created>
  <dcterms:modified xsi:type="dcterms:W3CDTF">2023-03-30T07:08:45Z</dcterms:modified>
</cp:coreProperties>
</file>