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9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C12" i="8"/>
  <c r="C16" i="2"/>
  <c r="C16" i="3"/>
  <c r="C16" i="4"/>
  <c r="C16" i="5"/>
  <c r="C16" i="6"/>
  <c r="A8" i="6"/>
  <c r="A8" i="5"/>
  <c r="A8" i="4"/>
  <c r="A8" i="3"/>
  <c r="A8" i="2"/>
  <c r="J16" i="1"/>
  <c r="C13" i="8" l="1"/>
  <c r="E23" i="4"/>
  <c r="R24" i="4"/>
  <c r="I24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<sst xmlns="http://schemas.openxmlformats.org/spreadsheetml/2006/main" count="847" uniqueCount="76">
  <si>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</si>
  <si>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</si>
  <si>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</si>
  <si>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</si>
  <si>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</si>
  <si>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</si>
  <si>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</si>
  <si>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</si>
  <si>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</si>
  <si>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</si>
  <si>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</si>
  <si>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</si>
  <si>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</si>
  <si>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</si>
  <si>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</si>
  <si>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</si>
  <si>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</si>
  <si>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</si>
  <si>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</si>
  <si>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</si>
  <si>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</si>
  <si>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</si>
  <si>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</si>
  <si>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</si>
  <si>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</si>
  <si>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</si>
  <si>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</si>
  <si>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</si>
  <si>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</si>
  <si>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</si>
  <si>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</si>
  <si>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</si>
  <si>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</si>
  <si>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</si>
  <si>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</si>
  <si>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</si>
  <si>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</si>
  <si>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</si>
  <si>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</si>
  <si>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</si>
  <si>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</si>
  <si>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</si>
  <si>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</si>
  <si>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</si>
  <si>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</si>
  <si>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</si>
  <si>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</si>
  <si>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</si>
  <si>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</si>
  <si>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</si>
  <si>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</si>
  <si>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</si>
  <si>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</si>
  <si>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</si>
  <si>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</si>
  <si>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</si>
  <si>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</si>
  <si>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</si>
  <si>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</si>
  <si>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</si>
  <si>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</si>
  <si>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</si>
  <si>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</si>
  <si>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</si>
  <si>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</si>
  <si>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</si>
  <si>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</si>
  <si>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</si>
  <si>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</si>
  <si>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</si>
  <si>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П6-04</t>
  </si>
  <si>
    <t>от 0,2 до 0,59</t>
  </si>
  <si>
    <t xml:space="preserve">Наименование инвестиционного проекта:Расширение просек ВЛ 15 кВ № 15-42 площадью 6,62 га и реконструкция участка ВЛ 15 кВ № 15-42 протяженностью 0,28 км с заменой голого провода на СИП  </t>
  </si>
  <si>
    <t>Идентификатор инвестиционного проекта: L_949-89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</si>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</sst>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6.25" customHeight="1" x14ac:dyDescent="0.2">
      <c r="A9" s="49" t="s">
        <v>72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49" t="s">
        <v>73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" customHeight="1" x14ac:dyDescent="0.2">
      <c r="A9" s="50" t="str">
        <f>т1!A9</f>
        <v xml:space="preserve">Наименование инвестиционного проекта:Расширение просек ВЛ 15 кВ № 15-42 площадью 6,62 га и реконструкция участка ВЛ 15 кВ № 15-42 протяженностью 0,28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L_949-89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проекта:Расширение просек ВЛ 15 кВ № 15-42 площадью 6,62 га и реконструкция участка ВЛ 15 кВ № 15-42 протяженностью 0,28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L_949-89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т2!A11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29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3.25" customHeight="1" x14ac:dyDescent="0.2">
      <c r="A9" s="50" t="str">
        <f>т1!A9</f>
        <v xml:space="preserve">Наименование инвестиционного проекта:Расширение просек ВЛ 15 кВ № 15-42 площадью 6,62 га и реконструкция участка ВЛ 15 кВ № 15-42 протяженностью 0,28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">
      <c r="A10" s="50" t="str">
        <f>т1!A10</f>
        <v>Идентификатор инвестиционного проекта: L_949-89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т3!A11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0.28000000000000003</v>
      </c>
      <c r="F20" s="3" t="s">
        <v>32</v>
      </c>
      <c r="G20" s="16" t="s">
        <v>63</v>
      </c>
      <c r="H20" s="5">
        <v>699</v>
      </c>
      <c r="I20" s="5">
        <f>H20*E20*Q20</f>
        <v>205.50600000000003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0.28000000000000003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121.42200000000003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6.62</v>
      </c>
      <c r="F22" s="3" t="s">
        <v>36</v>
      </c>
      <c r="G22" s="16" t="s">
        <v>65</v>
      </c>
      <c r="H22" s="21">
        <v>261</v>
      </c>
      <c r="I22" s="5">
        <f t="shared" si="0"/>
        <v>1727.82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1.1</f>
        <v>1.1000000000000001</v>
      </c>
      <c r="F23" s="13" t="s">
        <v>58</v>
      </c>
      <c r="G23" s="13" t="s">
        <v>59</v>
      </c>
      <c r="H23" s="15">
        <v>6.9</v>
      </c>
      <c r="I23" s="5">
        <f t="shared" si="0"/>
        <v>9.4116000000000017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71</v>
      </c>
      <c r="E24" s="14">
        <v>1</v>
      </c>
      <c r="F24" s="13" t="s">
        <v>61</v>
      </c>
      <c r="G24" s="13" t="s">
        <v>70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2104.1596</v>
      </c>
      <c r="J25" s="3"/>
      <c r="K25" s="3"/>
      <c r="L25" s="4"/>
      <c r="M25" s="3"/>
      <c r="N25" s="3"/>
      <c r="O25" s="5"/>
      <c r="P25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4.75" customHeight="1" x14ac:dyDescent="0.2">
      <c r="A9" s="50" t="str">
        <f>т1!A9</f>
        <v xml:space="preserve">Наименование инвестиционного проекта:Расширение просек ВЛ 15 кВ № 15-42 площадью 6,62 га и реконструкция участка ВЛ 15 кВ № 15-42 протяженностью 0,28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L_949-89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3" t="s">
        <v>1</v>
      </c>
      <c r="P1" s="43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3" t="s">
        <v>2</v>
      </c>
      <c r="P2" s="43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3" t="s">
        <v>3</v>
      </c>
      <c r="P3" s="43" t="s">
        <v>0</v>
      </c>
    </row>
    <row r="4" spans="1:16" ht="45" customHeight="1" x14ac:dyDescent="0.2">
      <c r="A4" s="44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x14ac:dyDescent="0.2">
      <c r="A5" t="s">
        <v>0</v>
      </c>
    </row>
    <row r="6" spans="1:16" x14ac:dyDescent="0.2">
      <c r="A6" s="46" t="s">
        <v>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x14ac:dyDescent="0.2">
      <c r="A7" s="47" t="s">
        <v>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4.25" customHeight="1" x14ac:dyDescent="0.2">
      <c r="A8" s="48" t="str">
        <f>т1!A8</f>
        <v>Год раскрытия информации: 2021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25.5" customHeight="1" x14ac:dyDescent="0.2">
      <c r="A9" s="50" t="str">
        <f>т1!A9</f>
        <v xml:space="preserve">Наименование инвестиционного проекта:Расширение просек ВЛ 15 кВ № 15-42 площадью 6,62 га и реконструкция участка ВЛ 15 кВ № 15-42 протяженностью 0,28 км с заменой голого провода на СИП  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ht="14.25" customHeight="1" x14ac:dyDescent="0.2">
      <c r="A10" s="50" t="str">
        <f>т1!A10</f>
        <v>Идентификатор инвестиционного проекта: L_949-89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">
      <c r="A11" s="50" t="str">
        <f>т1!A11</f>
        <v>Решение от утверждении инвестиционной программы отсутствует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x14ac:dyDescent="0.2">
      <c r="A12" s="47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50" t="s">
        <v>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2">
      <c r="A14" s="46" t="s">
        <v>38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2">
      <c r="A15" s="51" t="s">
        <v>10</v>
      </c>
      <c r="B15" s="51" t="s">
        <v>11</v>
      </c>
      <c r="C15" s="51" t="s">
        <v>12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13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">
      <c r="A16" s="51" t="s">
        <v>0</v>
      </c>
      <c r="B16" s="51" t="s">
        <v>0</v>
      </c>
      <c r="C16" s="51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">
      <c r="A18" s="51" t="s">
        <v>0</v>
      </c>
      <c r="B18" s="51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2104.1596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420.83192000000003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2524.99152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2950.2068172348186</v>
      </c>
      <c r="D6" s="53"/>
      <c r="E6" s="54"/>
      <c r="F6" s="29"/>
      <c r="G6" s="30"/>
      <c r="I6" s="23">
        <f>C5/1000</f>
        <v>2.5249915199999999</v>
      </c>
      <c r="J6" s="31">
        <f>C18</f>
        <v>2.9502068172348186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2524.99152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2537.3130499999997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2.19019231*1000</f>
        <v>2190.1923099999999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0.34712074*1000</f>
        <v>347.12073999999996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2.9502068172348186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2950.2068172348186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2021-03-11T13:52:26Z</dcterms:modified>
</cp:coreProperties>
</file>