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55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1" l="1"/>
  <c r="A11" i="6" l="1"/>
  <c r="A10" i="6"/>
  <c r="A9" i="6"/>
  <c r="A8" i="6"/>
  <c r="A11" i="5"/>
  <c r="A10" i="5"/>
  <c r="A9" i="5"/>
  <c r="A8" i="5"/>
  <c r="A11" i="4"/>
  <c r="A10" i="4"/>
  <c r="A9" i="4"/>
  <c r="A8" i="4"/>
  <c r="A11" i="3"/>
  <c r="A10" i="3"/>
  <c r="A9" i="3"/>
  <c r="A8" i="3"/>
  <c r="A11" i="2"/>
  <c r="A8" i="2"/>
  <c r="A11" i="1"/>
  <c r="C3" i="8" l="1"/>
  <c r="C4" i="8" s="1"/>
  <c r="C5" i="8" s="1"/>
  <c r="C15" i="8"/>
  <c r="C14" i="8"/>
  <c r="C13" i="8"/>
  <c r="C9" i="8" s="1"/>
  <c r="C12" i="8"/>
  <c r="C6" i="8" l="1"/>
  <c r="C18" i="8" s="1"/>
  <c r="C8" i="8"/>
  <c r="H7" i="8"/>
  <c r="A10" i="2"/>
  <c r="I21" i="2"/>
  <c r="A9" i="2"/>
  <c r="C20" i="8" l="1"/>
  <c r="I7" i="8"/>
  <c r="J16" i="2"/>
  <c r="C16" i="2"/>
  <c r="I20" i="2"/>
  <c r="I22" i="2" s="1"/>
  <c r="J16" i="6" l="1"/>
  <c r="J16" i="5"/>
  <c r="J16" i="4"/>
  <c r="J16" i="3"/>
</calcChain>
</file>

<file path=xl/sharedStrings.xml><?xml version="1.0" encoding="utf-8"?>
<sst xmlns="http://schemas.openxmlformats.org/spreadsheetml/2006/main" count="837" uniqueCount="66">
  <si>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</si>
  <si>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</si>
  <si>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</si>
  <si>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</si>
  <si>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</si>
  <si>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</si>
  <si>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</si>
  <si>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</si>
  <si>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</si>
  <si>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</si>
  <si>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</si>
  <si>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</si>
  <si>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</si>
  <si>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</si>
  <si>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</si>
  <si>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</si>
  <si>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</si>
  <si>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</si>
  <si>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</si>
  <si>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</si>
  <si>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</si>
  <si>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</si>
  <si>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</si>
  <si>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</si>
  <si>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</si>
  <si>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</si>
  <si>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</si>
  <si>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</si>
  <si>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</si>
  <si>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</si>
  <si>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</si>
  <si>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</si>
  <si>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</si>
  <si>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</si>
  <si>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</si>
  <si>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</si>
  <si>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</si>
  <si>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</si>
  <si>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</si>
  <si>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</si>
  <si>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</si>
  <si>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</si>
  <si>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</si>
  <si>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</si>
  <si>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</si>
  <si>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</si>
  <si>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</si>
  <si>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</si>
  <si>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</si>
  <si>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</si>
  <si>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</si>
  <si>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</si>
  <si>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</si>
  <si>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</si>
  <si>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</si>
  <si>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</si>
  <si>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</si>
  <si>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</si>
  <si>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</si>
  <si>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</si>
  <si>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О-37 Лунино с оснащением быстродействующими защитами от дуговых коротких замыканий КРУ 6 кВ </t>
  </si>
  <si>
    <t>Идентификатор инвестиционного проекта: L_19-0155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</si>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</sst>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60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61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59" t="s">
        <v>65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topLeftCell="A4" zoomScale="90" zoomScaleNormal="90" workbookViewId="0">
      <selection activeCell="H26" sqref="H2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О-37 Лунино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L_19-0155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54</v>
      </c>
      <c r="C20" s="17" t="s">
        <v>28</v>
      </c>
      <c r="D20" s="17" t="s">
        <v>56</v>
      </c>
      <c r="E20" s="18">
        <v>21</v>
      </c>
      <c r="F20" s="19" t="s">
        <v>55</v>
      </c>
      <c r="G20" s="19" t="s">
        <v>57</v>
      </c>
      <c r="H20" s="20">
        <v>82</v>
      </c>
      <c r="I20" s="20">
        <f>E20*H20*Q20</f>
        <v>1790.88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s="16" customFormat="1" ht="50.1" customHeight="1" x14ac:dyDescent="0.2">
      <c r="A21" s="3">
        <v>2</v>
      </c>
      <c r="B21" s="14" t="s">
        <v>30</v>
      </c>
      <c r="C21" s="3"/>
      <c r="D21" s="14" t="s">
        <v>58</v>
      </c>
      <c r="E21" s="4">
        <v>1</v>
      </c>
      <c r="F21" s="3" t="s">
        <v>31</v>
      </c>
      <c r="G21" s="14" t="s">
        <v>59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 s="16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SUM(I19:I21)</f>
        <v>2099.88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О-37 Лунино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О-37 Лунино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О-37 Лунино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О-37 Лунино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G4" sqref="G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hidden="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2099.88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419.97600000000006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2519.8560000000002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3073.8116005833181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2.5198560000000003</v>
      </c>
      <c r="I7" s="30">
        <f>C18</f>
        <v>3.0738116005833183</v>
      </c>
      <c r="X7" s="30"/>
    </row>
    <row r="8" spans="1:25" ht="45" x14ac:dyDescent="0.2">
      <c r="A8" s="22">
        <v>6</v>
      </c>
      <c r="B8" s="22" t="s">
        <v>43</v>
      </c>
      <c r="C8" s="50">
        <f>C5-C7</f>
        <v>2519.8560000000002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2122.2505799999999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G13*1000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H13*1000</f>
        <v>1961.4645</v>
      </c>
      <c r="D13" s="51"/>
      <c r="E13" s="52"/>
      <c r="F13" s="25"/>
      <c r="G13" s="36">
        <v>0.16078608</v>
      </c>
      <c r="H13" s="36">
        <v>1.9614644999999999</v>
      </c>
      <c r="I13" s="36">
        <v>0</v>
      </c>
      <c r="J13" s="36">
        <v>0</v>
      </c>
    </row>
    <row r="14" spans="1:25" ht="15" x14ac:dyDescent="0.2">
      <c r="A14" s="22">
        <v>7.5</v>
      </c>
      <c r="B14" s="22" t="s">
        <v>52</v>
      </c>
      <c r="C14" s="50">
        <f>I13*1000</f>
        <v>0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J13*1000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62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63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3.0738116005833183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3073.8116005833181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2021-03-16T08:50:54Z</dcterms:modified>
</cp:coreProperties>
</file>