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0" yWindow="-60" windowWidth="15690" windowHeight="11970"/>
  </bookViews>
  <sheets>
    <sheet name="Ф3" sheetId="1" r:id="rId1"/>
  </sheets>
  <definedNames>
    <definedName name="_xlnm._FilterDatabase" localSheetId="0" hidden="1">Ф3!$A$42:$AY$2483</definedName>
    <definedName name="_xlnm.Print_Titles" localSheetId="0">Ф3!$A:$C,Ф3!$39:$42</definedName>
  </definedNames>
  <calcPr calcId="145621" calcMode="manual"/>
</workbook>
</file>

<file path=xl/calcChain.xml><?xml version="1.0" encoding="utf-8"?>
<calcChain xmlns="http://schemas.openxmlformats.org/spreadsheetml/2006/main">
  <c r="W2483" i="1" l="1"/>
  <c r="V2483" i="1"/>
  <c r="X2483" i="1" s="1"/>
  <c r="W2482" i="1"/>
  <c r="V2482" i="1"/>
  <c r="X2482" i="1" s="1"/>
  <c r="W2481" i="1"/>
  <c r="V2481" i="1"/>
  <c r="X2481" i="1" s="1"/>
  <c r="W2480" i="1"/>
  <c r="V2480" i="1"/>
  <c r="X2480" i="1" s="1"/>
  <c r="W2479" i="1"/>
  <c r="V2479" i="1"/>
  <c r="X2479" i="1" s="1"/>
  <c r="W2477" i="1"/>
  <c r="V2477" i="1"/>
  <c r="X2477" i="1" s="1"/>
  <c r="W2476" i="1"/>
  <c r="V2476" i="1"/>
  <c r="X2476" i="1" s="1"/>
  <c r="W2475" i="1"/>
  <c r="V2475" i="1"/>
  <c r="X2475" i="1" s="1"/>
  <c r="W2473" i="1"/>
  <c r="V2473" i="1"/>
  <c r="X2473" i="1" s="1"/>
  <c r="W2472" i="1"/>
  <c r="V2472" i="1"/>
  <c r="X2472" i="1" s="1"/>
  <c r="W2471" i="1"/>
  <c r="V2471" i="1"/>
  <c r="X2471" i="1" s="1"/>
  <c r="W2470" i="1"/>
  <c r="V2470" i="1"/>
  <c r="X2470" i="1" s="1"/>
  <c r="W2469" i="1"/>
  <c r="V2469" i="1"/>
  <c r="X2469" i="1" s="1"/>
  <c r="W2466" i="1"/>
  <c r="V2466" i="1"/>
  <c r="X2466" i="1" s="1"/>
  <c r="W2465" i="1"/>
  <c r="V2465" i="1"/>
  <c r="X2465" i="1" s="1"/>
  <c r="W2464" i="1"/>
  <c r="V2464" i="1"/>
  <c r="X2464" i="1" s="1"/>
  <c r="W2463" i="1"/>
  <c r="V2463" i="1"/>
  <c r="X2463" i="1" s="1"/>
  <c r="W2459" i="1"/>
  <c r="V2459" i="1"/>
  <c r="X2459" i="1" s="1"/>
  <c r="W2458" i="1"/>
  <c r="V2458" i="1"/>
  <c r="X2458" i="1" s="1"/>
  <c r="W2457" i="1"/>
  <c r="V2457" i="1"/>
  <c r="X2457" i="1" s="1"/>
  <c r="W2456" i="1"/>
  <c r="V2456" i="1"/>
  <c r="X2456" i="1" s="1"/>
  <c r="W2455" i="1"/>
  <c r="V2455" i="1"/>
  <c r="X2455" i="1" s="1"/>
  <c r="W2454" i="1"/>
  <c r="V2454" i="1"/>
  <c r="X2454" i="1" s="1"/>
  <c r="W2452" i="1"/>
  <c r="V2452" i="1"/>
  <c r="X2452" i="1" s="1"/>
  <c r="W2451" i="1"/>
  <c r="V2451" i="1"/>
  <c r="X2451" i="1" s="1"/>
  <c r="W2449" i="1"/>
  <c r="V2449" i="1"/>
  <c r="X2449" i="1" s="1"/>
  <c r="W2448" i="1"/>
  <c r="V2448" i="1"/>
  <c r="X2448" i="1" s="1"/>
  <c r="W2445" i="1"/>
  <c r="V2445" i="1"/>
  <c r="X2445" i="1" s="1"/>
  <c r="W2444" i="1"/>
  <c r="V2444" i="1"/>
  <c r="X2444" i="1" s="1"/>
  <c r="W2443" i="1"/>
  <c r="V2443" i="1"/>
  <c r="X2443" i="1" s="1"/>
  <c r="W2442" i="1"/>
  <c r="V2442" i="1"/>
  <c r="X2442" i="1" s="1"/>
  <c r="W2440" i="1"/>
  <c r="V2440" i="1"/>
  <c r="X2440" i="1" s="1"/>
  <c r="W2439" i="1"/>
  <c r="V2439" i="1"/>
  <c r="X2439" i="1" s="1"/>
  <c r="W2438" i="1"/>
  <c r="V2438" i="1"/>
  <c r="X2438" i="1" s="1"/>
  <c r="W2437" i="1"/>
  <c r="V2437" i="1"/>
  <c r="X2437" i="1" s="1"/>
  <c r="W2435" i="1"/>
  <c r="V2435" i="1"/>
  <c r="X2435" i="1" s="1"/>
  <c r="W2434" i="1"/>
  <c r="V2434" i="1"/>
  <c r="X2434" i="1" s="1"/>
  <c r="W2433" i="1"/>
  <c r="V2433" i="1"/>
  <c r="X2433" i="1" s="1"/>
  <c r="W2432" i="1"/>
  <c r="V2432" i="1"/>
  <c r="X2432" i="1" s="1"/>
  <c r="W2431" i="1"/>
  <c r="V2431" i="1"/>
  <c r="X2431" i="1" s="1"/>
  <c r="W2430" i="1"/>
  <c r="V2430" i="1"/>
  <c r="X2430" i="1" s="1"/>
  <c r="W2428" i="1"/>
  <c r="V2428" i="1"/>
  <c r="X2428" i="1" s="1"/>
  <c r="W2427" i="1"/>
  <c r="V2427" i="1"/>
  <c r="X2427" i="1" s="1"/>
  <c r="W2425" i="1"/>
  <c r="V2425" i="1"/>
  <c r="X2425" i="1" s="1"/>
  <c r="W2424" i="1"/>
  <c r="V2424" i="1"/>
  <c r="X2424" i="1" s="1"/>
  <c r="W2420" i="1"/>
  <c r="V2420" i="1"/>
  <c r="X2420" i="1" s="1"/>
  <c r="W2419" i="1"/>
  <c r="V2419" i="1"/>
  <c r="X2419" i="1" s="1"/>
  <c r="W2418" i="1"/>
  <c r="V2418" i="1"/>
  <c r="X2418" i="1" s="1"/>
  <c r="W2417" i="1"/>
  <c r="V2417" i="1"/>
  <c r="X2417" i="1" s="1"/>
  <c r="W2416" i="1"/>
  <c r="V2416" i="1"/>
  <c r="X2416" i="1" s="1"/>
  <c r="W2415" i="1"/>
  <c r="V2415" i="1"/>
  <c r="X2415" i="1" s="1"/>
  <c r="W2414" i="1"/>
  <c r="V2414" i="1"/>
  <c r="X2414" i="1" s="1"/>
  <c r="W2413" i="1"/>
  <c r="V2413" i="1"/>
  <c r="X2413" i="1" s="1"/>
  <c r="W2412" i="1"/>
  <c r="V2412" i="1"/>
  <c r="X2412" i="1" s="1"/>
  <c r="W2411" i="1"/>
  <c r="V2411" i="1"/>
  <c r="X2411" i="1" s="1"/>
  <c r="W2410" i="1"/>
  <c r="V2410" i="1"/>
  <c r="X2410" i="1" s="1"/>
  <c r="W2409" i="1"/>
  <c r="V2409" i="1"/>
  <c r="X2409" i="1" s="1"/>
  <c r="W2408" i="1"/>
  <c r="V2408" i="1"/>
  <c r="X2408" i="1" s="1"/>
  <c r="W2407" i="1"/>
  <c r="V2407" i="1"/>
  <c r="X2407" i="1" s="1"/>
  <c r="W2406" i="1"/>
  <c r="V2406" i="1"/>
  <c r="X2406" i="1" s="1"/>
  <c r="W2405" i="1"/>
  <c r="V2405" i="1"/>
  <c r="X2405" i="1" s="1"/>
  <c r="W2404" i="1"/>
  <c r="V2404" i="1"/>
  <c r="X2404" i="1" s="1"/>
  <c r="W2403" i="1"/>
  <c r="V2403" i="1"/>
  <c r="X2403" i="1" s="1"/>
  <c r="W2402" i="1"/>
  <c r="V2402" i="1"/>
  <c r="X2402" i="1" s="1"/>
  <c r="W2401" i="1"/>
  <c r="V2401" i="1"/>
  <c r="X2401" i="1" s="1"/>
  <c r="W2400" i="1"/>
  <c r="V2400" i="1"/>
  <c r="X2400" i="1" s="1"/>
  <c r="W2399" i="1"/>
  <c r="V2399" i="1"/>
  <c r="X2399" i="1" s="1"/>
  <c r="W2398" i="1"/>
  <c r="V2398" i="1"/>
  <c r="X2398" i="1" s="1"/>
  <c r="W2397" i="1"/>
  <c r="V2397" i="1"/>
  <c r="X2397" i="1" s="1"/>
  <c r="W2396" i="1"/>
  <c r="V2396" i="1"/>
  <c r="X2396" i="1" s="1"/>
  <c r="W2395" i="1"/>
  <c r="V2395" i="1"/>
  <c r="X2395" i="1" s="1"/>
  <c r="W2394" i="1"/>
  <c r="V2394" i="1"/>
  <c r="X2394" i="1" s="1"/>
  <c r="W2393" i="1"/>
  <c r="V2393" i="1"/>
  <c r="X2393" i="1" s="1"/>
  <c r="W2392" i="1"/>
  <c r="V2392" i="1"/>
  <c r="X2392" i="1" s="1"/>
  <c r="W2391" i="1"/>
  <c r="V2391" i="1"/>
  <c r="X2391" i="1" s="1"/>
  <c r="W2390" i="1"/>
  <c r="V2390" i="1"/>
  <c r="X2390" i="1" s="1"/>
  <c r="W2389" i="1"/>
  <c r="V2389" i="1"/>
  <c r="X2389" i="1" s="1"/>
  <c r="W2388" i="1"/>
  <c r="V2388" i="1"/>
  <c r="X2388" i="1" s="1"/>
  <c r="W2387" i="1"/>
  <c r="V2387" i="1"/>
  <c r="X2387" i="1" s="1"/>
  <c r="W2386" i="1"/>
  <c r="V2386" i="1"/>
  <c r="X2386" i="1" s="1"/>
  <c r="W2385" i="1"/>
  <c r="V2385" i="1"/>
  <c r="X2385" i="1" s="1"/>
  <c r="W2384" i="1"/>
  <c r="V2384" i="1"/>
  <c r="X2384" i="1" s="1"/>
  <c r="W2383" i="1"/>
  <c r="V2383" i="1"/>
  <c r="X2383" i="1" s="1"/>
  <c r="W2382" i="1"/>
  <c r="V2382" i="1"/>
  <c r="X2382" i="1" s="1"/>
  <c r="W2381" i="1"/>
  <c r="V2381" i="1"/>
  <c r="X2381" i="1" s="1"/>
  <c r="W2380" i="1"/>
  <c r="V2380" i="1"/>
  <c r="X2380" i="1" s="1"/>
  <c r="W2379" i="1"/>
  <c r="V2379" i="1"/>
  <c r="X2379" i="1" s="1"/>
  <c r="W2378" i="1"/>
  <c r="V2378" i="1"/>
  <c r="X2378" i="1" s="1"/>
  <c r="W2377" i="1"/>
  <c r="V2377" i="1"/>
  <c r="X2377" i="1" s="1"/>
  <c r="W2376" i="1"/>
  <c r="V2376" i="1"/>
  <c r="X2376" i="1" s="1"/>
  <c r="W2375" i="1"/>
  <c r="V2375" i="1"/>
  <c r="X2375" i="1" s="1"/>
  <c r="W2374" i="1"/>
  <c r="V2374" i="1"/>
  <c r="X2374" i="1" s="1"/>
  <c r="W2373" i="1"/>
  <c r="V2373" i="1"/>
  <c r="X2373" i="1" s="1"/>
  <c r="W2372" i="1"/>
  <c r="V2372" i="1"/>
  <c r="X2372" i="1" s="1"/>
  <c r="W2371" i="1"/>
  <c r="V2371" i="1"/>
  <c r="X2371" i="1" s="1"/>
  <c r="W2370" i="1"/>
  <c r="V2370" i="1"/>
  <c r="X2370" i="1" s="1"/>
  <c r="W2369" i="1"/>
  <c r="V2369" i="1"/>
  <c r="X2369" i="1" s="1"/>
  <c r="W2368" i="1"/>
  <c r="V2368" i="1"/>
  <c r="X2368" i="1" s="1"/>
  <c r="W2367" i="1"/>
  <c r="V2367" i="1"/>
  <c r="X2367" i="1" s="1"/>
  <c r="W2366" i="1"/>
  <c r="V2366" i="1"/>
  <c r="X2366" i="1" s="1"/>
  <c r="W2364" i="1"/>
  <c r="V2364" i="1"/>
  <c r="X2364" i="1" s="1"/>
  <c r="W2363" i="1"/>
  <c r="V2363" i="1"/>
  <c r="X2363" i="1" s="1"/>
  <c r="W2360" i="1"/>
  <c r="V2360" i="1"/>
  <c r="X2360" i="1" s="1"/>
  <c r="W2359" i="1"/>
  <c r="V2359" i="1"/>
  <c r="X2359" i="1" s="1"/>
  <c r="W2357" i="1"/>
  <c r="V2357" i="1"/>
  <c r="X2357" i="1" s="1"/>
  <c r="W2356" i="1"/>
  <c r="V2356" i="1"/>
  <c r="X2356" i="1" s="1"/>
  <c r="W2355" i="1"/>
  <c r="V2355" i="1"/>
  <c r="X2355" i="1" s="1"/>
  <c r="W2354" i="1"/>
  <c r="V2354" i="1"/>
  <c r="X2354" i="1" s="1"/>
  <c r="W2353" i="1"/>
  <c r="V2353" i="1"/>
  <c r="X2353" i="1" s="1"/>
  <c r="W2352" i="1"/>
  <c r="V2352" i="1"/>
  <c r="X2352" i="1" s="1"/>
  <c r="W2351" i="1"/>
  <c r="V2351" i="1"/>
  <c r="X2351" i="1" s="1"/>
  <c r="W2350" i="1"/>
  <c r="V2350" i="1"/>
  <c r="X2350" i="1" s="1"/>
  <c r="W2349" i="1"/>
  <c r="V2349" i="1"/>
  <c r="X2349" i="1" s="1"/>
  <c r="W2348" i="1"/>
  <c r="V2348" i="1"/>
  <c r="X2348" i="1" s="1"/>
  <c r="W2346" i="1"/>
  <c r="V2346" i="1"/>
  <c r="X2346" i="1" s="1"/>
  <c r="W2345" i="1"/>
  <c r="V2345" i="1"/>
  <c r="X2345" i="1" s="1"/>
  <c r="W2344" i="1"/>
  <c r="V2344" i="1"/>
  <c r="X2344" i="1" s="1"/>
  <c r="W2343" i="1"/>
  <c r="V2343" i="1"/>
  <c r="X2343" i="1" s="1"/>
  <c r="W2342" i="1"/>
  <c r="V2342" i="1"/>
  <c r="X2342" i="1" s="1"/>
  <c r="W2341" i="1"/>
  <c r="V2341" i="1"/>
  <c r="X2341" i="1" s="1"/>
  <c r="W2340" i="1"/>
  <c r="V2340" i="1"/>
  <c r="X2340" i="1" s="1"/>
  <c r="W2339" i="1"/>
  <c r="V2339" i="1"/>
  <c r="X2339" i="1" s="1"/>
  <c r="W2338" i="1"/>
  <c r="V2338" i="1"/>
  <c r="X2338" i="1" s="1"/>
  <c r="W2337" i="1"/>
  <c r="V2337" i="1"/>
  <c r="X2337" i="1" s="1"/>
  <c r="W2336" i="1"/>
  <c r="V2336" i="1"/>
  <c r="X2336" i="1" s="1"/>
  <c r="W2335" i="1"/>
  <c r="V2335" i="1"/>
  <c r="X2335" i="1" s="1"/>
  <c r="W2334" i="1"/>
  <c r="V2334" i="1"/>
  <c r="X2334" i="1" s="1"/>
  <c r="W2333" i="1"/>
  <c r="V2333" i="1"/>
  <c r="X2333" i="1" s="1"/>
  <c r="W2332" i="1"/>
  <c r="V2332" i="1"/>
  <c r="X2332" i="1" s="1"/>
  <c r="W2331" i="1"/>
  <c r="V2331" i="1"/>
  <c r="X2331" i="1" s="1"/>
  <c r="W2328" i="1"/>
  <c r="V2328" i="1"/>
  <c r="X2328" i="1" s="1"/>
  <c r="W2327" i="1"/>
  <c r="V2327" i="1"/>
  <c r="X2327" i="1" s="1"/>
  <c r="W2326" i="1"/>
  <c r="V2326" i="1"/>
  <c r="X2326" i="1" s="1"/>
  <c r="W2325" i="1"/>
  <c r="V2325" i="1"/>
  <c r="X2325" i="1" s="1"/>
  <c r="W2324" i="1"/>
  <c r="V2324" i="1"/>
  <c r="X2324" i="1" s="1"/>
  <c r="W2323" i="1"/>
  <c r="V2323" i="1"/>
  <c r="X2323" i="1" s="1"/>
  <c r="W2322" i="1"/>
  <c r="V2322" i="1"/>
  <c r="X2322" i="1" s="1"/>
  <c r="W2321" i="1"/>
  <c r="V2321" i="1"/>
  <c r="X2321" i="1" s="1"/>
  <c r="W2319" i="1"/>
  <c r="V2319" i="1"/>
  <c r="X2319" i="1" s="1"/>
  <c r="W2318" i="1"/>
  <c r="V2318" i="1"/>
  <c r="X2318" i="1" s="1"/>
  <c r="W2317" i="1"/>
  <c r="V2317" i="1"/>
  <c r="X2317" i="1" s="1"/>
  <c r="W2316" i="1"/>
  <c r="V2316" i="1"/>
  <c r="X2316" i="1" s="1"/>
  <c r="W2315" i="1"/>
  <c r="V2315" i="1"/>
  <c r="X2315" i="1" s="1"/>
  <c r="W2314" i="1"/>
  <c r="V2314" i="1"/>
  <c r="X2314" i="1" s="1"/>
  <c r="W2313" i="1"/>
  <c r="V2313" i="1"/>
  <c r="X2313" i="1" s="1"/>
  <c r="W2312" i="1"/>
  <c r="V2312" i="1"/>
  <c r="X2312" i="1" s="1"/>
  <c r="W2311" i="1"/>
  <c r="V2311" i="1"/>
  <c r="X2311" i="1" s="1"/>
  <c r="W2310" i="1"/>
  <c r="V2310" i="1"/>
  <c r="X2310" i="1" s="1"/>
  <c r="W2309" i="1"/>
  <c r="V2309" i="1"/>
  <c r="X2309" i="1" s="1"/>
  <c r="W2308" i="1"/>
  <c r="V2308" i="1"/>
  <c r="X2308" i="1" s="1"/>
  <c r="W2306" i="1"/>
  <c r="V2306" i="1"/>
  <c r="X2306" i="1" s="1"/>
  <c r="W2305" i="1"/>
  <c r="V2305" i="1"/>
  <c r="X2305" i="1" s="1"/>
  <c r="W2304" i="1"/>
  <c r="V2304" i="1"/>
  <c r="X2304" i="1" s="1"/>
  <c r="W2303" i="1"/>
  <c r="V2303" i="1"/>
  <c r="X2303" i="1" s="1"/>
  <c r="W2302" i="1"/>
  <c r="V2302" i="1"/>
  <c r="X2302" i="1" s="1"/>
  <c r="W2301" i="1"/>
  <c r="V2301" i="1"/>
  <c r="X2301" i="1" s="1"/>
  <c r="W2300" i="1"/>
  <c r="V2300" i="1"/>
  <c r="X2300" i="1" s="1"/>
  <c r="W2299" i="1"/>
  <c r="V2299" i="1"/>
  <c r="X2299" i="1" s="1"/>
  <c r="W2298" i="1"/>
  <c r="V2298" i="1"/>
  <c r="X2298" i="1" s="1"/>
  <c r="W2297" i="1"/>
  <c r="V2297" i="1"/>
  <c r="X2297" i="1" s="1"/>
  <c r="W2296" i="1"/>
  <c r="V2296" i="1"/>
  <c r="X2296" i="1" s="1"/>
  <c r="W2295" i="1"/>
  <c r="V2295" i="1"/>
  <c r="X2295" i="1" s="1"/>
  <c r="W2294" i="1"/>
  <c r="V2294" i="1"/>
  <c r="X2294" i="1" s="1"/>
  <c r="W2293" i="1"/>
  <c r="V2293" i="1"/>
  <c r="X2293" i="1" s="1"/>
  <c r="W2291" i="1"/>
  <c r="V2291" i="1"/>
  <c r="X2291" i="1" s="1"/>
  <c r="W2290" i="1"/>
  <c r="V2290" i="1"/>
  <c r="X2290" i="1" s="1"/>
  <c r="W2289" i="1"/>
  <c r="V2289" i="1"/>
  <c r="X2289" i="1" s="1"/>
  <c r="W2288" i="1"/>
  <c r="V2288" i="1"/>
  <c r="X2288" i="1" s="1"/>
  <c r="W2287" i="1"/>
  <c r="V2287" i="1"/>
  <c r="X2287" i="1" s="1"/>
  <c r="W2286" i="1"/>
  <c r="V2286" i="1"/>
  <c r="X2286" i="1" s="1"/>
  <c r="W2285" i="1"/>
  <c r="V2285" i="1"/>
  <c r="X2285" i="1" s="1"/>
  <c r="W2284" i="1"/>
  <c r="V2284" i="1"/>
  <c r="X2284" i="1" s="1"/>
  <c r="W2283" i="1"/>
  <c r="V2283" i="1"/>
  <c r="X2283" i="1" s="1"/>
  <c r="W2282" i="1"/>
  <c r="V2282" i="1"/>
  <c r="X2282" i="1" s="1"/>
  <c r="W2281" i="1"/>
  <c r="V2281" i="1"/>
  <c r="X2281" i="1" s="1"/>
  <c r="W2280" i="1"/>
  <c r="V2280" i="1"/>
  <c r="X2280" i="1" s="1"/>
  <c r="W2279" i="1"/>
  <c r="V2279" i="1"/>
  <c r="X2279" i="1" s="1"/>
  <c r="W2278" i="1"/>
  <c r="V2278" i="1"/>
  <c r="X2278" i="1" s="1"/>
  <c r="W2277" i="1"/>
  <c r="V2277" i="1"/>
  <c r="X2277" i="1" s="1"/>
  <c r="W2276" i="1"/>
  <c r="V2276" i="1"/>
  <c r="X2276" i="1" s="1"/>
  <c r="W2275" i="1"/>
  <c r="V2275" i="1"/>
  <c r="X2275" i="1" s="1"/>
  <c r="W2274" i="1"/>
  <c r="V2274" i="1"/>
  <c r="X2274" i="1" s="1"/>
  <c r="W2273" i="1"/>
  <c r="V2273" i="1"/>
  <c r="X2273" i="1" s="1"/>
  <c r="W2272" i="1"/>
  <c r="V2272" i="1"/>
  <c r="X2272" i="1" s="1"/>
  <c r="W2271" i="1"/>
  <c r="V2271" i="1"/>
  <c r="X2271" i="1" s="1"/>
  <c r="W2270" i="1"/>
  <c r="V2270" i="1"/>
  <c r="X2270" i="1" s="1"/>
  <c r="W2269" i="1"/>
  <c r="V2269" i="1"/>
  <c r="X2269" i="1" s="1"/>
  <c r="W2268" i="1"/>
  <c r="V2268" i="1"/>
  <c r="X2268" i="1" s="1"/>
  <c r="W2267" i="1"/>
  <c r="V2267" i="1"/>
  <c r="X2267" i="1" s="1"/>
  <c r="W2266" i="1"/>
  <c r="V2266" i="1"/>
  <c r="X2266" i="1" s="1"/>
  <c r="W2265" i="1"/>
  <c r="V2265" i="1"/>
  <c r="X2265" i="1" s="1"/>
  <c r="W2264" i="1"/>
  <c r="V2264" i="1"/>
  <c r="X2264" i="1" s="1"/>
  <c r="W2263" i="1"/>
  <c r="V2263" i="1"/>
  <c r="X2263" i="1" s="1"/>
  <c r="W2262" i="1"/>
  <c r="V2262" i="1"/>
  <c r="X2262" i="1" s="1"/>
  <c r="W2261" i="1"/>
  <c r="V2261" i="1"/>
  <c r="X2261" i="1" s="1"/>
  <c r="W2260" i="1"/>
  <c r="V2260" i="1"/>
  <c r="X2260" i="1" s="1"/>
  <c r="W2259" i="1"/>
  <c r="V2259" i="1"/>
  <c r="X2259" i="1" s="1"/>
  <c r="W2258" i="1"/>
  <c r="V2258" i="1"/>
  <c r="X2258" i="1" s="1"/>
  <c r="W2255" i="1"/>
  <c r="V2255" i="1"/>
  <c r="X2255" i="1" s="1"/>
  <c r="W2254" i="1"/>
  <c r="V2254" i="1"/>
  <c r="X2254" i="1" s="1"/>
  <c r="W2253" i="1"/>
  <c r="V2253" i="1"/>
  <c r="X2253" i="1" s="1"/>
  <c r="W2252" i="1"/>
  <c r="V2252" i="1"/>
  <c r="X2252" i="1" s="1"/>
  <c r="W2251" i="1"/>
  <c r="V2251" i="1"/>
  <c r="X2251" i="1" s="1"/>
  <c r="W2250" i="1"/>
  <c r="V2250" i="1"/>
  <c r="X2250" i="1" s="1"/>
  <c r="W2249" i="1"/>
  <c r="V2249" i="1"/>
  <c r="X2249" i="1" s="1"/>
  <c r="W2248" i="1"/>
  <c r="V2248" i="1"/>
  <c r="X2248" i="1" s="1"/>
  <c r="W2247" i="1"/>
  <c r="V2247" i="1"/>
  <c r="X2247" i="1" s="1"/>
  <c r="W2246" i="1"/>
  <c r="V2246" i="1"/>
  <c r="X2246" i="1" s="1"/>
  <c r="W2245" i="1"/>
  <c r="V2245" i="1"/>
  <c r="X2245" i="1" s="1"/>
  <c r="W2244" i="1"/>
  <c r="V2244" i="1"/>
  <c r="X2244" i="1" s="1"/>
  <c r="W2243" i="1"/>
  <c r="V2243" i="1"/>
  <c r="X2243" i="1" s="1"/>
  <c r="W2242" i="1"/>
  <c r="V2242" i="1"/>
  <c r="X2242" i="1" s="1"/>
  <c r="W2241" i="1"/>
  <c r="V2241" i="1"/>
  <c r="X2241" i="1" s="1"/>
  <c r="W2240" i="1"/>
  <c r="V2240" i="1"/>
  <c r="X2240" i="1" s="1"/>
  <c r="W2239" i="1"/>
  <c r="V2239" i="1"/>
  <c r="X2239" i="1" s="1"/>
  <c r="W2238" i="1"/>
  <c r="V2238" i="1"/>
  <c r="X2238" i="1" s="1"/>
  <c r="W2237" i="1"/>
  <c r="V2237" i="1"/>
  <c r="X2237" i="1" s="1"/>
  <c r="W2236" i="1"/>
  <c r="V2236" i="1"/>
  <c r="X2236" i="1" s="1"/>
  <c r="W2235" i="1"/>
  <c r="V2235" i="1"/>
  <c r="X2235" i="1" s="1"/>
  <c r="W2234" i="1"/>
  <c r="V2234" i="1"/>
  <c r="X2234" i="1" s="1"/>
  <c r="W2233" i="1"/>
  <c r="V2233" i="1"/>
  <c r="X2233" i="1" s="1"/>
  <c r="W2232" i="1"/>
  <c r="V2232" i="1"/>
  <c r="X2232" i="1" s="1"/>
  <c r="W2231" i="1"/>
  <c r="V2231" i="1"/>
  <c r="X2231" i="1" s="1"/>
  <c r="W2230" i="1"/>
  <c r="V2230" i="1"/>
  <c r="X2230" i="1" s="1"/>
  <c r="W2229" i="1"/>
  <c r="V2229" i="1"/>
  <c r="X2229" i="1" s="1"/>
  <c r="W2228" i="1"/>
  <c r="V2228" i="1"/>
  <c r="X2228" i="1" s="1"/>
  <c r="W2227" i="1"/>
  <c r="V2227" i="1"/>
  <c r="X2227" i="1" s="1"/>
  <c r="W2226" i="1"/>
  <c r="V2226" i="1"/>
  <c r="X2226" i="1" s="1"/>
  <c r="W2225" i="1"/>
  <c r="V2225" i="1"/>
  <c r="X2225" i="1" s="1"/>
  <c r="W2224" i="1"/>
  <c r="V2224" i="1"/>
  <c r="X2224" i="1" s="1"/>
  <c r="W2223" i="1"/>
  <c r="V2223" i="1"/>
  <c r="X2223" i="1" s="1"/>
  <c r="W2222" i="1"/>
  <c r="V2222" i="1"/>
  <c r="X2222" i="1" s="1"/>
  <c r="W2221" i="1"/>
  <c r="V2221" i="1"/>
  <c r="X2221" i="1" s="1"/>
  <c r="W2220" i="1"/>
  <c r="V2220" i="1"/>
  <c r="X2220" i="1" s="1"/>
  <c r="W2218" i="1"/>
  <c r="V2218" i="1"/>
  <c r="X2218" i="1" s="1"/>
  <c r="W2217" i="1"/>
  <c r="V2217" i="1"/>
  <c r="X2217" i="1" s="1"/>
  <c r="W2216" i="1"/>
  <c r="V2216" i="1"/>
  <c r="X2216" i="1" s="1"/>
  <c r="W2212" i="1"/>
  <c r="V2212" i="1"/>
  <c r="X2212" i="1" s="1"/>
  <c r="W2211" i="1"/>
  <c r="V2211" i="1"/>
  <c r="X2211" i="1" s="1"/>
  <c r="W2210" i="1"/>
  <c r="V2210" i="1"/>
  <c r="X2210" i="1" s="1"/>
  <c r="W2209" i="1"/>
  <c r="V2209" i="1"/>
  <c r="X2209" i="1" s="1"/>
  <c r="W2208" i="1"/>
  <c r="V2208" i="1"/>
  <c r="X2208" i="1" s="1"/>
  <c r="W2207" i="1"/>
  <c r="V2207" i="1"/>
  <c r="X2207" i="1" s="1"/>
  <c r="W2206" i="1"/>
  <c r="V2206" i="1"/>
  <c r="X2206" i="1" s="1"/>
  <c r="W2205" i="1"/>
  <c r="V2205" i="1"/>
  <c r="X2205" i="1" s="1"/>
  <c r="W2204" i="1"/>
  <c r="V2204" i="1"/>
  <c r="X2204" i="1" s="1"/>
  <c r="W2203" i="1"/>
  <c r="V2203" i="1"/>
  <c r="X2203" i="1" s="1"/>
  <c r="W2202" i="1"/>
  <c r="V2202" i="1"/>
  <c r="X2202" i="1" s="1"/>
  <c r="W2201" i="1"/>
  <c r="V2201" i="1"/>
  <c r="X2201" i="1" s="1"/>
  <c r="W2200" i="1"/>
  <c r="V2200" i="1"/>
  <c r="X2200" i="1" s="1"/>
  <c r="W2199" i="1"/>
  <c r="V2199" i="1"/>
  <c r="X2199" i="1" s="1"/>
  <c r="W2198" i="1"/>
  <c r="V2198" i="1"/>
  <c r="X2198" i="1" s="1"/>
  <c r="W2197" i="1"/>
  <c r="V2197" i="1"/>
  <c r="X2197" i="1" s="1"/>
  <c r="W2196" i="1"/>
  <c r="V2196" i="1"/>
  <c r="X2196" i="1" s="1"/>
  <c r="W2195" i="1"/>
  <c r="V2195" i="1"/>
  <c r="X2195" i="1" s="1"/>
  <c r="W2194" i="1"/>
  <c r="V2194" i="1"/>
  <c r="X2194" i="1" s="1"/>
  <c r="W2193" i="1"/>
  <c r="V2193" i="1"/>
  <c r="X2193" i="1" s="1"/>
  <c r="W2191" i="1"/>
  <c r="V2191" i="1"/>
  <c r="X2191" i="1" s="1"/>
  <c r="W2189" i="1"/>
  <c r="V2189" i="1"/>
  <c r="X2189" i="1" s="1"/>
  <c r="W2188" i="1"/>
  <c r="V2188" i="1"/>
  <c r="X2188" i="1" s="1"/>
  <c r="W2187" i="1"/>
  <c r="V2187" i="1"/>
  <c r="X2187" i="1" s="1"/>
  <c r="W2185" i="1"/>
  <c r="V2185" i="1"/>
  <c r="X2185" i="1" s="1"/>
  <c r="W2184" i="1"/>
  <c r="V2184" i="1"/>
  <c r="X2184" i="1" s="1"/>
  <c r="W2183" i="1"/>
  <c r="V2183" i="1"/>
  <c r="X2183" i="1" s="1"/>
  <c r="W2180" i="1"/>
  <c r="V2180" i="1"/>
  <c r="X2180" i="1" s="1"/>
  <c r="W2179" i="1"/>
  <c r="V2179" i="1"/>
  <c r="X2179" i="1" s="1"/>
  <c r="W2177" i="1"/>
  <c r="V2177" i="1"/>
  <c r="X2177" i="1" s="1"/>
  <c r="W2176" i="1"/>
  <c r="V2176" i="1"/>
  <c r="X2176" i="1" s="1"/>
  <c r="W2175" i="1"/>
  <c r="V2175" i="1"/>
  <c r="X2175" i="1" s="1"/>
  <c r="W2174" i="1"/>
  <c r="V2174" i="1"/>
  <c r="X2174" i="1" s="1"/>
  <c r="W2173" i="1"/>
  <c r="V2173" i="1"/>
  <c r="X2173" i="1" s="1"/>
  <c r="W2172" i="1"/>
  <c r="V2172" i="1"/>
  <c r="X2172" i="1" s="1"/>
  <c r="W2171" i="1"/>
  <c r="V2171" i="1"/>
  <c r="X2171" i="1" s="1"/>
  <c r="W2170" i="1"/>
  <c r="V2170" i="1"/>
  <c r="X2170" i="1" s="1"/>
  <c r="W2169" i="1"/>
  <c r="V2169" i="1"/>
  <c r="X2169" i="1" s="1"/>
  <c r="W2168" i="1"/>
  <c r="V2168" i="1"/>
  <c r="X2168" i="1" s="1"/>
  <c r="W2167" i="1"/>
  <c r="V2167" i="1"/>
  <c r="X2167" i="1" s="1"/>
  <c r="W2166" i="1"/>
  <c r="V2166" i="1"/>
  <c r="X2166" i="1" s="1"/>
  <c r="W2165" i="1"/>
  <c r="V2165" i="1"/>
  <c r="X2165" i="1" s="1"/>
  <c r="W2164" i="1"/>
  <c r="V2164" i="1"/>
  <c r="X2164" i="1" s="1"/>
  <c r="W2162" i="1"/>
  <c r="V2162" i="1"/>
  <c r="X2162" i="1" s="1"/>
  <c r="W2161" i="1"/>
  <c r="V2161" i="1"/>
  <c r="X2161" i="1" s="1"/>
  <c r="W2156" i="1"/>
  <c r="V2156" i="1"/>
  <c r="X2156" i="1" s="1"/>
  <c r="W2155" i="1"/>
  <c r="V2155" i="1"/>
  <c r="X2155" i="1" s="1"/>
  <c r="W2154" i="1"/>
  <c r="V2154" i="1"/>
  <c r="X2154" i="1" s="1"/>
  <c r="W2153" i="1"/>
  <c r="V2153" i="1"/>
  <c r="X2153" i="1" s="1"/>
  <c r="W2152" i="1"/>
  <c r="V2152" i="1"/>
  <c r="X2152" i="1" s="1"/>
  <c r="W2150" i="1"/>
  <c r="V2150" i="1"/>
  <c r="X2150" i="1" s="1"/>
  <c r="W2149" i="1"/>
  <c r="V2149" i="1"/>
  <c r="X2149" i="1" s="1"/>
  <c r="W2148" i="1"/>
  <c r="V2148" i="1"/>
  <c r="X2148" i="1" s="1"/>
  <c r="W2146" i="1"/>
  <c r="V2146" i="1"/>
  <c r="X2146" i="1" s="1"/>
  <c r="W2145" i="1"/>
  <c r="V2145" i="1"/>
  <c r="X2145" i="1" s="1"/>
  <c r="W2144" i="1"/>
  <c r="V2144" i="1"/>
  <c r="X2144" i="1" s="1"/>
  <c r="W2143" i="1"/>
  <c r="V2143" i="1"/>
  <c r="X2143" i="1" s="1"/>
  <c r="W2142" i="1"/>
  <c r="V2142" i="1"/>
  <c r="X2142" i="1" s="1"/>
  <c r="W2139" i="1"/>
  <c r="V2139" i="1"/>
  <c r="X2139" i="1" s="1"/>
  <c r="W2138" i="1"/>
  <c r="V2138" i="1"/>
  <c r="X2138" i="1" s="1"/>
  <c r="W2137" i="1"/>
  <c r="V2137" i="1"/>
  <c r="X2137" i="1" s="1"/>
  <c r="W2136" i="1"/>
  <c r="V2136" i="1"/>
  <c r="X2136" i="1" s="1"/>
  <c r="W2132" i="1"/>
  <c r="V2132" i="1"/>
  <c r="X2132" i="1" s="1"/>
  <c r="W2131" i="1"/>
  <c r="V2131" i="1"/>
  <c r="X2131" i="1" s="1"/>
  <c r="W2130" i="1"/>
  <c r="V2130" i="1"/>
  <c r="X2130" i="1" s="1"/>
  <c r="W2129" i="1"/>
  <c r="V2129" i="1"/>
  <c r="X2129" i="1" s="1"/>
  <c r="W2128" i="1"/>
  <c r="V2128" i="1"/>
  <c r="X2128" i="1" s="1"/>
  <c r="W2127" i="1"/>
  <c r="V2127" i="1"/>
  <c r="X2127" i="1" s="1"/>
  <c r="W2125" i="1"/>
  <c r="V2125" i="1"/>
  <c r="X2125" i="1" s="1"/>
  <c r="W2124" i="1"/>
  <c r="V2124" i="1"/>
  <c r="X2124" i="1" s="1"/>
  <c r="W2122" i="1"/>
  <c r="V2122" i="1"/>
  <c r="X2122" i="1" s="1"/>
  <c r="W2121" i="1"/>
  <c r="V2121" i="1"/>
  <c r="X2121" i="1" s="1"/>
  <c r="W2118" i="1"/>
  <c r="V2118" i="1"/>
  <c r="X2118" i="1" s="1"/>
  <c r="W2117" i="1"/>
  <c r="V2117" i="1"/>
  <c r="X2117" i="1" s="1"/>
  <c r="W2116" i="1"/>
  <c r="V2116" i="1"/>
  <c r="X2116" i="1" s="1"/>
  <c r="W2115" i="1"/>
  <c r="V2115" i="1"/>
  <c r="X2115" i="1" s="1"/>
  <c r="W2113" i="1"/>
  <c r="V2113" i="1"/>
  <c r="X2113" i="1" s="1"/>
  <c r="W2112" i="1"/>
  <c r="V2112" i="1"/>
  <c r="X2112" i="1" s="1"/>
  <c r="W2111" i="1"/>
  <c r="V2111" i="1"/>
  <c r="X2111" i="1" s="1"/>
  <c r="W2110" i="1"/>
  <c r="V2110" i="1"/>
  <c r="X2110" i="1" s="1"/>
  <c r="W2108" i="1"/>
  <c r="V2108" i="1"/>
  <c r="X2108" i="1" s="1"/>
  <c r="W2107" i="1"/>
  <c r="V2107" i="1"/>
  <c r="X2107" i="1" s="1"/>
  <c r="W2106" i="1"/>
  <c r="V2106" i="1"/>
  <c r="X2106" i="1" s="1"/>
  <c r="W2105" i="1"/>
  <c r="V2105" i="1"/>
  <c r="X2105" i="1" s="1"/>
  <c r="W2104" i="1"/>
  <c r="V2104" i="1"/>
  <c r="X2104" i="1" s="1"/>
  <c r="W2103" i="1"/>
  <c r="V2103" i="1"/>
  <c r="X2103" i="1" s="1"/>
  <c r="W2101" i="1"/>
  <c r="V2101" i="1"/>
  <c r="X2101" i="1" s="1"/>
  <c r="W2100" i="1"/>
  <c r="V2100" i="1"/>
  <c r="X2100" i="1" s="1"/>
  <c r="W2098" i="1"/>
  <c r="V2098" i="1"/>
  <c r="X2098" i="1" s="1"/>
  <c r="W2097" i="1"/>
  <c r="V2097" i="1"/>
  <c r="X2097" i="1" s="1"/>
  <c r="W2093" i="1"/>
  <c r="V2093" i="1"/>
  <c r="X2093" i="1" s="1"/>
  <c r="W2092" i="1"/>
  <c r="V2092" i="1"/>
  <c r="X2092" i="1" s="1"/>
  <c r="W2091" i="1"/>
  <c r="V2091" i="1"/>
  <c r="X2091" i="1" s="1"/>
  <c r="W2090" i="1"/>
  <c r="V2090" i="1"/>
  <c r="X2090" i="1" s="1"/>
  <c r="W2089" i="1"/>
  <c r="V2089" i="1"/>
  <c r="X2089" i="1" s="1"/>
  <c r="W2088" i="1"/>
  <c r="V2088" i="1"/>
  <c r="X2088" i="1" s="1"/>
  <c r="W2087" i="1"/>
  <c r="V2087" i="1"/>
  <c r="X2087" i="1" s="1"/>
  <c r="W2086" i="1"/>
  <c r="V2086" i="1"/>
  <c r="X2086" i="1" s="1"/>
  <c r="W2085" i="1"/>
  <c r="V2085" i="1"/>
  <c r="X2085" i="1" s="1"/>
  <c r="W2084" i="1"/>
  <c r="V2084" i="1"/>
  <c r="X2084" i="1" s="1"/>
  <c r="W2083" i="1"/>
  <c r="V2083" i="1"/>
  <c r="X2083" i="1" s="1"/>
  <c r="W2082" i="1"/>
  <c r="V2082" i="1"/>
  <c r="X2082" i="1" s="1"/>
  <c r="W2081" i="1"/>
  <c r="V2081" i="1"/>
  <c r="X2081" i="1" s="1"/>
  <c r="W2080" i="1"/>
  <c r="V2080" i="1"/>
  <c r="X2080" i="1" s="1"/>
  <c r="W2079" i="1"/>
  <c r="V2079" i="1"/>
  <c r="X2079" i="1" s="1"/>
  <c r="W2078" i="1"/>
  <c r="V2078" i="1"/>
  <c r="X2078" i="1" s="1"/>
  <c r="W2077" i="1"/>
  <c r="V2077" i="1"/>
  <c r="X2077" i="1" s="1"/>
  <c r="W2076" i="1"/>
  <c r="V2076" i="1"/>
  <c r="X2076" i="1" s="1"/>
  <c r="W2075" i="1"/>
  <c r="V2075" i="1"/>
  <c r="X2075" i="1" s="1"/>
  <c r="W2074" i="1"/>
  <c r="V2074" i="1"/>
  <c r="X2074" i="1" s="1"/>
  <c r="W2073" i="1"/>
  <c r="V2073" i="1"/>
  <c r="X2073" i="1" s="1"/>
  <c r="W2072" i="1"/>
  <c r="V2072" i="1"/>
  <c r="X2072" i="1" s="1"/>
  <c r="W2071" i="1"/>
  <c r="V2071" i="1"/>
  <c r="X2071" i="1" s="1"/>
  <c r="W2070" i="1"/>
  <c r="V2070" i="1"/>
  <c r="X2070" i="1" s="1"/>
  <c r="W2069" i="1"/>
  <c r="V2069" i="1"/>
  <c r="X2069" i="1" s="1"/>
  <c r="W2068" i="1"/>
  <c r="V2068" i="1"/>
  <c r="X2068" i="1" s="1"/>
  <c r="W2067" i="1"/>
  <c r="V2067" i="1"/>
  <c r="X2067" i="1" s="1"/>
  <c r="W2066" i="1"/>
  <c r="V2066" i="1"/>
  <c r="X2066" i="1" s="1"/>
  <c r="W2065" i="1"/>
  <c r="V2065" i="1"/>
  <c r="X2065" i="1" s="1"/>
  <c r="W2064" i="1"/>
  <c r="V2064" i="1"/>
  <c r="X2064" i="1" s="1"/>
  <c r="W2063" i="1"/>
  <c r="V2063" i="1"/>
  <c r="X2063" i="1" s="1"/>
  <c r="W2062" i="1"/>
  <c r="V2062" i="1"/>
  <c r="X2062" i="1" s="1"/>
  <c r="W2061" i="1"/>
  <c r="V2061" i="1"/>
  <c r="X2061" i="1" s="1"/>
  <c r="W2060" i="1"/>
  <c r="V2060" i="1"/>
  <c r="X2060" i="1" s="1"/>
  <c r="W2058" i="1"/>
  <c r="V2058" i="1"/>
  <c r="X2058" i="1" s="1"/>
  <c r="W2057" i="1"/>
  <c r="V2057" i="1"/>
  <c r="X2057" i="1" s="1"/>
  <c r="W2056" i="1"/>
  <c r="V2056" i="1"/>
  <c r="X2056" i="1" s="1"/>
  <c r="W2055" i="1"/>
  <c r="V2055" i="1"/>
  <c r="X2055" i="1" s="1"/>
  <c r="W2053" i="1"/>
  <c r="V2053" i="1"/>
  <c r="X2053" i="1" s="1"/>
  <c r="W2052" i="1"/>
  <c r="V2052" i="1"/>
  <c r="X2052" i="1" s="1"/>
  <c r="W2051" i="1"/>
  <c r="V2051" i="1"/>
  <c r="X2051" i="1" s="1"/>
  <c r="W2050" i="1"/>
  <c r="V2050" i="1"/>
  <c r="X2050" i="1" s="1"/>
  <c r="W2049" i="1"/>
  <c r="V2049" i="1"/>
  <c r="X2049" i="1" s="1"/>
  <c r="W2048" i="1"/>
  <c r="V2048" i="1"/>
  <c r="X2048" i="1" s="1"/>
  <c r="W2047" i="1"/>
  <c r="V2047" i="1"/>
  <c r="X2047" i="1" s="1"/>
  <c r="W2046" i="1"/>
  <c r="V2046" i="1"/>
  <c r="X2046" i="1" s="1"/>
  <c r="W2045" i="1"/>
  <c r="V2045" i="1"/>
  <c r="X2045" i="1" s="1"/>
  <c r="W2044" i="1"/>
  <c r="V2044" i="1"/>
  <c r="X2044" i="1" s="1"/>
  <c r="W2043" i="1"/>
  <c r="V2043" i="1"/>
  <c r="X2043" i="1" s="1"/>
  <c r="W2042" i="1"/>
  <c r="V2042" i="1"/>
  <c r="X2042" i="1" s="1"/>
  <c r="W2041" i="1"/>
  <c r="V2041" i="1"/>
  <c r="X2041" i="1" s="1"/>
  <c r="W2040" i="1"/>
  <c r="V2040" i="1"/>
  <c r="X2040" i="1" s="1"/>
  <c r="W2039" i="1"/>
  <c r="V2039" i="1"/>
  <c r="X2039" i="1" s="1"/>
  <c r="W2038" i="1"/>
  <c r="V2038" i="1"/>
  <c r="X2038" i="1" s="1"/>
  <c r="W2037" i="1"/>
  <c r="V2037" i="1"/>
  <c r="X2037" i="1" s="1"/>
  <c r="W2036" i="1"/>
  <c r="V2036" i="1"/>
  <c r="X2036" i="1" s="1"/>
  <c r="W2035" i="1"/>
  <c r="V2035" i="1"/>
  <c r="X2035" i="1" s="1"/>
  <c r="W2034" i="1"/>
  <c r="V2034" i="1"/>
  <c r="X2034" i="1" s="1"/>
  <c r="W2033" i="1"/>
  <c r="V2033" i="1"/>
  <c r="X2033" i="1" s="1"/>
  <c r="W2032" i="1"/>
  <c r="V2032" i="1"/>
  <c r="X2032" i="1" s="1"/>
  <c r="W2031" i="1"/>
  <c r="V2031" i="1"/>
  <c r="X2031" i="1" s="1"/>
  <c r="W2030" i="1"/>
  <c r="V2030" i="1"/>
  <c r="X2030" i="1" s="1"/>
  <c r="W2029" i="1"/>
  <c r="V2029" i="1"/>
  <c r="X2029" i="1" s="1"/>
  <c r="W2028" i="1"/>
  <c r="V2028" i="1"/>
  <c r="X2028" i="1" s="1"/>
  <c r="W2027" i="1"/>
  <c r="V2027" i="1"/>
  <c r="X2027" i="1" s="1"/>
  <c r="W2026" i="1"/>
  <c r="V2026" i="1"/>
  <c r="X2026" i="1" s="1"/>
  <c r="W2025" i="1"/>
  <c r="V2025" i="1"/>
  <c r="X2025" i="1" s="1"/>
  <c r="W2024" i="1"/>
  <c r="V2024" i="1"/>
  <c r="X2024" i="1" s="1"/>
  <c r="W2022" i="1"/>
  <c r="V2022" i="1"/>
  <c r="X2022" i="1" s="1"/>
  <c r="W2020" i="1"/>
  <c r="V2020" i="1"/>
  <c r="X2020" i="1" s="1"/>
  <c r="W2019" i="1"/>
  <c r="V2019" i="1"/>
  <c r="X2019" i="1" s="1"/>
  <c r="W2018" i="1"/>
  <c r="V2018" i="1"/>
  <c r="X2018" i="1" s="1"/>
  <c r="W2017" i="1"/>
  <c r="V2017" i="1"/>
  <c r="X2017" i="1" s="1"/>
  <c r="W2016" i="1"/>
  <c r="V2016" i="1"/>
  <c r="X2016" i="1" s="1"/>
  <c r="W2015" i="1"/>
  <c r="V2015" i="1"/>
  <c r="X2015" i="1" s="1"/>
  <c r="W2013" i="1"/>
  <c r="V2013" i="1"/>
  <c r="X2013" i="1" s="1"/>
  <c r="W2012" i="1"/>
  <c r="V2012" i="1"/>
  <c r="X2012" i="1" s="1"/>
  <c r="W2011" i="1"/>
  <c r="V2011" i="1"/>
  <c r="X2011" i="1" s="1"/>
  <c r="W2010" i="1"/>
  <c r="V2010" i="1"/>
  <c r="X2010" i="1" s="1"/>
  <c r="W2009" i="1"/>
  <c r="V2009" i="1"/>
  <c r="X2009" i="1" s="1"/>
  <c r="W2008" i="1"/>
  <c r="V2008" i="1"/>
  <c r="X2008" i="1" s="1"/>
  <c r="W2007" i="1"/>
  <c r="V2007" i="1"/>
  <c r="X2007" i="1" s="1"/>
  <c r="W2005" i="1"/>
  <c r="V2005" i="1"/>
  <c r="X2005" i="1" s="1"/>
  <c r="W2004" i="1"/>
  <c r="V2004" i="1"/>
  <c r="X2004" i="1" s="1"/>
  <c r="W2003" i="1"/>
  <c r="V2003" i="1"/>
  <c r="X2003" i="1" s="1"/>
  <c r="W2002" i="1"/>
  <c r="V2002" i="1"/>
  <c r="X2002" i="1" s="1"/>
  <c r="W2001" i="1"/>
  <c r="V2001" i="1"/>
  <c r="X2001" i="1" s="1"/>
  <c r="W2000" i="1"/>
  <c r="V2000" i="1"/>
  <c r="X2000" i="1" s="1"/>
  <c r="W1999" i="1"/>
  <c r="V1999" i="1"/>
  <c r="X1999" i="1" s="1"/>
  <c r="W1998" i="1"/>
  <c r="V1998" i="1"/>
  <c r="X1998" i="1" s="1"/>
  <c r="W1997" i="1"/>
  <c r="V1997" i="1"/>
  <c r="X1997" i="1" s="1"/>
  <c r="W1996" i="1"/>
  <c r="V1996" i="1"/>
  <c r="X1996" i="1" s="1"/>
  <c r="W1995" i="1"/>
  <c r="V1995" i="1"/>
  <c r="X1995" i="1" s="1"/>
  <c r="W1994" i="1"/>
  <c r="V1994" i="1"/>
  <c r="X1994" i="1" s="1"/>
  <c r="W1993" i="1"/>
  <c r="V1993" i="1"/>
  <c r="X1993" i="1" s="1"/>
  <c r="W1992" i="1"/>
  <c r="V1992" i="1"/>
  <c r="X1992" i="1" s="1"/>
  <c r="W1991" i="1"/>
  <c r="V1991" i="1"/>
  <c r="X1991" i="1" s="1"/>
  <c r="W1990" i="1"/>
  <c r="V1990" i="1"/>
  <c r="X1990" i="1" s="1"/>
  <c r="W1989" i="1"/>
  <c r="V1989" i="1"/>
  <c r="X1989" i="1" s="1"/>
  <c r="W1988" i="1"/>
  <c r="V1988" i="1"/>
  <c r="X1988" i="1" s="1"/>
  <c r="W1987" i="1"/>
  <c r="V1987" i="1"/>
  <c r="X1987" i="1" s="1"/>
  <c r="W1986" i="1"/>
  <c r="V1986" i="1"/>
  <c r="X1986" i="1" s="1"/>
  <c r="W1984" i="1"/>
  <c r="V1984" i="1"/>
  <c r="X1984" i="1" s="1"/>
  <c r="W1983" i="1"/>
  <c r="V1983" i="1"/>
  <c r="X1983" i="1" s="1"/>
  <c r="W1982" i="1"/>
  <c r="V1982" i="1"/>
  <c r="X1982" i="1" s="1"/>
  <c r="W1981" i="1"/>
  <c r="V1981" i="1"/>
  <c r="X1981" i="1" s="1"/>
  <c r="W1980" i="1"/>
  <c r="V1980" i="1"/>
  <c r="X1980" i="1" s="1"/>
  <c r="W1979" i="1"/>
  <c r="V1979" i="1"/>
  <c r="X1979" i="1" s="1"/>
  <c r="W1978" i="1"/>
  <c r="V1978" i="1"/>
  <c r="X1978" i="1" s="1"/>
  <c r="W1977" i="1"/>
  <c r="V1977" i="1"/>
  <c r="X1977" i="1" s="1"/>
  <c r="W1976" i="1"/>
  <c r="V1976" i="1"/>
  <c r="X1976" i="1" s="1"/>
  <c r="W1974" i="1"/>
  <c r="V1974" i="1"/>
  <c r="X1974" i="1" s="1"/>
  <c r="W1973" i="1"/>
  <c r="V1973" i="1"/>
  <c r="X1973" i="1" s="1"/>
  <c r="W1972" i="1"/>
  <c r="V1972" i="1"/>
  <c r="X1972" i="1" s="1"/>
  <c r="W1971" i="1"/>
  <c r="V1971" i="1"/>
  <c r="X1971" i="1" s="1"/>
  <c r="W1970" i="1"/>
  <c r="V1970" i="1"/>
  <c r="X1970" i="1" s="1"/>
  <c r="W1968" i="1"/>
  <c r="V1968" i="1"/>
  <c r="X1968" i="1" s="1"/>
  <c r="W1967" i="1"/>
  <c r="V1967" i="1"/>
  <c r="X1967" i="1" s="1"/>
  <c r="W1966" i="1"/>
  <c r="V1966" i="1"/>
  <c r="X1966" i="1" s="1"/>
  <c r="W1965" i="1"/>
  <c r="V1965" i="1"/>
  <c r="X1965" i="1" s="1"/>
  <c r="W1964" i="1"/>
  <c r="V1964" i="1"/>
  <c r="X1964" i="1" s="1"/>
  <c r="W1963" i="1"/>
  <c r="V1963" i="1"/>
  <c r="X1963" i="1" s="1"/>
  <c r="W1962" i="1"/>
  <c r="V1962" i="1"/>
  <c r="X1962" i="1" s="1"/>
  <c r="W1961" i="1"/>
  <c r="V1961" i="1"/>
  <c r="X1961" i="1" s="1"/>
  <c r="W1960" i="1"/>
  <c r="V1960" i="1"/>
  <c r="X1960" i="1" s="1"/>
  <c r="W1959" i="1"/>
  <c r="V1959" i="1"/>
  <c r="X1959" i="1" s="1"/>
  <c r="W1958" i="1"/>
  <c r="V1958" i="1"/>
  <c r="X1958" i="1" s="1"/>
  <c r="W1957" i="1"/>
  <c r="V1957" i="1"/>
  <c r="X1957" i="1" s="1"/>
  <c r="W1956" i="1"/>
  <c r="V1956" i="1"/>
  <c r="X1956" i="1" s="1"/>
  <c r="W1955" i="1"/>
  <c r="V1955" i="1"/>
  <c r="X1955" i="1" s="1"/>
  <c r="W1954" i="1"/>
  <c r="V1954" i="1"/>
  <c r="X1954" i="1" s="1"/>
  <c r="W1953" i="1"/>
  <c r="V1953" i="1"/>
  <c r="X1953" i="1" s="1"/>
  <c r="W1952" i="1"/>
  <c r="V1952" i="1"/>
  <c r="X1952" i="1" s="1"/>
  <c r="W1951" i="1"/>
  <c r="V1951" i="1"/>
  <c r="X1951" i="1" s="1"/>
  <c r="W1950" i="1"/>
  <c r="V1950" i="1"/>
  <c r="X1950" i="1" s="1"/>
  <c r="W1949" i="1"/>
  <c r="V1949" i="1"/>
  <c r="X1949" i="1" s="1"/>
  <c r="W1948" i="1"/>
  <c r="V1948" i="1"/>
  <c r="X1948" i="1" s="1"/>
  <c r="W1947" i="1"/>
  <c r="V1947" i="1"/>
  <c r="X1947" i="1" s="1"/>
  <c r="W1946" i="1"/>
  <c r="V1946" i="1"/>
  <c r="X1946" i="1" s="1"/>
  <c r="W1945" i="1"/>
  <c r="V1945" i="1"/>
  <c r="X1945" i="1" s="1"/>
  <c r="W1944" i="1"/>
  <c r="V1944" i="1"/>
  <c r="X1944" i="1" s="1"/>
  <c r="W1943" i="1"/>
  <c r="V1943" i="1"/>
  <c r="X1943" i="1" s="1"/>
  <c r="W1942" i="1"/>
  <c r="V1942" i="1"/>
  <c r="X1942" i="1" s="1"/>
  <c r="W1941" i="1"/>
  <c r="V1941" i="1"/>
  <c r="X1941" i="1" s="1"/>
  <c r="W1940" i="1"/>
  <c r="V1940" i="1"/>
  <c r="X1940" i="1" s="1"/>
  <c r="W1939" i="1"/>
  <c r="V1939" i="1"/>
  <c r="X1939" i="1" s="1"/>
  <c r="W1938" i="1"/>
  <c r="V1938" i="1"/>
  <c r="X1938" i="1" s="1"/>
  <c r="W1937" i="1"/>
  <c r="V1937" i="1"/>
  <c r="X1937" i="1" s="1"/>
  <c r="W1936" i="1"/>
  <c r="V1936" i="1"/>
  <c r="X1936" i="1" s="1"/>
  <c r="W1935" i="1"/>
  <c r="V1935" i="1"/>
  <c r="X1935" i="1" s="1"/>
  <c r="W1934" i="1"/>
  <c r="V1934" i="1"/>
  <c r="X1934" i="1" s="1"/>
  <c r="W1933" i="1"/>
  <c r="V1933" i="1"/>
  <c r="X1933" i="1" s="1"/>
  <c r="W1932" i="1"/>
  <c r="V1932" i="1"/>
  <c r="X1932" i="1" s="1"/>
  <c r="W1931" i="1"/>
  <c r="V1931" i="1"/>
  <c r="X1931" i="1" s="1"/>
  <c r="W1930" i="1"/>
  <c r="V1930" i="1"/>
  <c r="X1930" i="1" s="1"/>
  <c r="W1929" i="1"/>
  <c r="V1929" i="1"/>
  <c r="X1929" i="1" s="1"/>
  <c r="W1928" i="1"/>
  <c r="V1928" i="1"/>
  <c r="X1928" i="1" s="1"/>
  <c r="W1927" i="1"/>
  <c r="V1927" i="1"/>
  <c r="X1927" i="1" s="1"/>
  <c r="W1926" i="1"/>
  <c r="V1926" i="1"/>
  <c r="X1926" i="1" s="1"/>
  <c r="W1925" i="1"/>
  <c r="V1925" i="1"/>
  <c r="X1925" i="1" s="1"/>
  <c r="W1924" i="1"/>
  <c r="V1924" i="1"/>
  <c r="X1924" i="1" s="1"/>
  <c r="W1923" i="1"/>
  <c r="V1923" i="1"/>
  <c r="X1923" i="1" s="1"/>
  <c r="W1922" i="1"/>
  <c r="V1922" i="1"/>
  <c r="X1922" i="1" s="1"/>
  <c r="W1921" i="1"/>
  <c r="V1921" i="1"/>
  <c r="X1921" i="1" s="1"/>
  <c r="W1920" i="1"/>
  <c r="V1920" i="1"/>
  <c r="X1920" i="1" s="1"/>
  <c r="W1919" i="1"/>
  <c r="V1919" i="1"/>
  <c r="X1919" i="1" s="1"/>
  <c r="W1918" i="1"/>
  <c r="V1918" i="1"/>
  <c r="X1918" i="1" s="1"/>
  <c r="W1917" i="1"/>
  <c r="V1917" i="1"/>
  <c r="X1917" i="1" s="1"/>
  <c r="W1916" i="1"/>
  <c r="V1916" i="1"/>
  <c r="X1916" i="1" s="1"/>
  <c r="W1915" i="1"/>
  <c r="V1915" i="1"/>
  <c r="X1915" i="1" s="1"/>
  <c r="W1914" i="1"/>
  <c r="V1914" i="1"/>
  <c r="X1914" i="1" s="1"/>
  <c r="W1913" i="1"/>
  <c r="V1913" i="1"/>
  <c r="X1913" i="1" s="1"/>
  <c r="W1912" i="1"/>
  <c r="V1912" i="1"/>
  <c r="X1912" i="1" s="1"/>
  <c r="W1911" i="1"/>
  <c r="V1911" i="1"/>
  <c r="X1911" i="1" s="1"/>
  <c r="W1910" i="1"/>
  <c r="V1910" i="1"/>
  <c r="X1910" i="1" s="1"/>
  <c r="W1909" i="1"/>
  <c r="V1909" i="1"/>
  <c r="X1909" i="1" s="1"/>
  <c r="W1908" i="1"/>
  <c r="V1908" i="1"/>
  <c r="X1908" i="1" s="1"/>
  <c r="W1907" i="1"/>
  <c r="V1907" i="1"/>
  <c r="X1907" i="1" s="1"/>
  <c r="W1906" i="1"/>
  <c r="V1906" i="1"/>
  <c r="X1906" i="1" s="1"/>
  <c r="W1905" i="1"/>
  <c r="V1905" i="1"/>
  <c r="X1905" i="1" s="1"/>
  <c r="W1904" i="1"/>
  <c r="V1904" i="1"/>
  <c r="X1904" i="1" s="1"/>
  <c r="W1903" i="1"/>
  <c r="V1903" i="1"/>
  <c r="X1903" i="1" s="1"/>
  <c r="W1902" i="1"/>
  <c r="V1902" i="1"/>
  <c r="X1902" i="1" s="1"/>
  <c r="W1901" i="1"/>
  <c r="V1901" i="1"/>
  <c r="X1901" i="1" s="1"/>
  <c r="W1900" i="1"/>
  <c r="V1900" i="1"/>
  <c r="X1900" i="1" s="1"/>
  <c r="W1899" i="1"/>
  <c r="V1899" i="1"/>
  <c r="X1899" i="1" s="1"/>
  <c r="W1898" i="1"/>
  <c r="V1898" i="1"/>
  <c r="X1898" i="1" s="1"/>
  <c r="W1897" i="1"/>
  <c r="V1897" i="1"/>
  <c r="X1897" i="1" s="1"/>
  <c r="W1894" i="1"/>
  <c r="V1894" i="1"/>
  <c r="X1894" i="1" s="1"/>
  <c r="W1893" i="1"/>
  <c r="V1893" i="1"/>
  <c r="X1893" i="1" s="1"/>
  <c r="W1892" i="1"/>
  <c r="V1892" i="1"/>
  <c r="X1892" i="1" s="1"/>
  <c r="W1890" i="1"/>
  <c r="V1890" i="1"/>
  <c r="X1890" i="1" s="1"/>
  <c r="W1888" i="1"/>
  <c r="V1888" i="1"/>
  <c r="X1888" i="1" s="1"/>
  <c r="W1885" i="1"/>
  <c r="V1885" i="1"/>
  <c r="X1885" i="1" s="1"/>
  <c r="W1884" i="1"/>
  <c r="V1884" i="1"/>
  <c r="X1884" i="1" s="1"/>
  <c r="W1883" i="1"/>
  <c r="V1883" i="1"/>
  <c r="X1883" i="1" s="1"/>
  <c r="W1882" i="1"/>
  <c r="V1882" i="1"/>
  <c r="X1882" i="1" s="1"/>
  <c r="W1881" i="1"/>
  <c r="V1881" i="1"/>
  <c r="X1881" i="1" s="1"/>
  <c r="W1880" i="1"/>
  <c r="V1880" i="1"/>
  <c r="X1880" i="1" s="1"/>
  <c r="W1878" i="1"/>
  <c r="V1878" i="1"/>
  <c r="X1878" i="1" s="1"/>
  <c r="W1876" i="1"/>
  <c r="V1876" i="1"/>
  <c r="X1876" i="1" s="1"/>
  <c r="W1875" i="1"/>
  <c r="V1875" i="1"/>
  <c r="X1875" i="1" s="1"/>
  <c r="W1874" i="1"/>
  <c r="V1874" i="1"/>
  <c r="X1874" i="1" s="1"/>
  <c r="W1872" i="1"/>
  <c r="V1872" i="1"/>
  <c r="X1872" i="1" s="1"/>
  <c r="W1871" i="1"/>
  <c r="V1871" i="1"/>
  <c r="X1871" i="1" s="1"/>
  <c r="W1870" i="1"/>
  <c r="V1870" i="1"/>
  <c r="X1870" i="1" s="1"/>
  <c r="W1867" i="1"/>
  <c r="V1867" i="1"/>
  <c r="X1867" i="1" s="1"/>
  <c r="W1866" i="1"/>
  <c r="V1866" i="1"/>
  <c r="X1866" i="1" s="1"/>
  <c r="W1863" i="1"/>
  <c r="V1863" i="1"/>
  <c r="X1863" i="1" s="1"/>
  <c r="W1862" i="1"/>
  <c r="V1862" i="1"/>
  <c r="X1862" i="1" s="1"/>
  <c r="W1861" i="1"/>
  <c r="V1861" i="1"/>
  <c r="X1861" i="1" s="1"/>
  <c r="W1860" i="1"/>
  <c r="V1860" i="1"/>
  <c r="X1860" i="1" s="1"/>
  <c r="W1859" i="1"/>
  <c r="V1859" i="1"/>
  <c r="X1859" i="1" s="1"/>
  <c r="W1858" i="1"/>
  <c r="V1858" i="1"/>
  <c r="X1858" i="1" s="1"/>
  <c r="W1856" i="1"/>
  <c r="V1856" i="1"/>
  <c r="X1856" i="1" s="1"/>
  <c r="W1855" i="1"/>
  <c r="V1855" i="1"/>
  <c r="X1855" i="1" s="1"/>
  <c r="W1854" i="1"/>
  <c r="V1854" i="1"/>
  <c r="X1854" i="1" s="1"/>
  <c r="W1853" i="1"/>
  <c r="V1853" i="1"/>
  <c r="X1853" i="1" s="1"/>
  <c r="W1852" i="1"/>
  <c r="V1852" i="1"/>
  <c r="X1852" i="1" s="1"/>
  <c r="W1851" i="1"/>
  <c r="V1851" i="1"/>
  <c r="X1851" i="1" s="1"/>
  <c r="W1850" i="1"/>
  <c r="V1850" i="1"/>
  <c r="X1850" i="1" s="1"/>
  <c r="W1849" i="1"/>
  <c r="V1849" i="1"/>
  <c r="X1849" i="1" s="1"/>
  <c r="W1848" i="1"/>
  <c r="V1848" i="1"/>
  <c r="X1848" i="1" s="1"/>
  <c r="W1847" i="1"/>
  <c r="V1847" i="1"/>
  <c r="X1847" i="1" s="1"/>
  <c r="W1846" i="1"/>
  <c r="V1846" i="1"/>
  <c r="X1846" i="1" s="1"/>
  <c r="W1845" i="1"/>
  <c r="V1845" i="1"/>
  <c r="X1845" i="1" s="1"/>
  <c r="W1844" i="1"/>
  <c r="V1844" i="1"/>
  <c r="X1844" i="1" s="1"/>
  <c r="W1843" i="1"/>
  <c r="V1843" i="1"/>
  <c r="X1843" i="1" s="1"/>
  <c r="W1842" i="1"/>
  <c r="V1842" i="1"/>
  <c r="X1842" i="1" s="1"/>
  <c r="W1841" i="1"/>
  <c r="V1841" i="1"/>
  <c r="X1841" i="1" s="1"/>
  <c r="W1840" i="1"/>
  <c r="V1840" i="1"/>
  <c r="X1840" i="1" s="1"/>
  <c r="W1839" i="1"/>
  <c r="V1839" i="1"/>
  <c r="X1839" i="1" s="1"/>
  <c r="W1838" i="1"/>
  <c r="V1838" i="1"/>
  <c r="X1838" i="1" s="1"/>
  <c r="W1837" i="1"/>
  <c r="V1837" i="1"/>
  <c r="X1837" i="1" s="1"/>
  <c r="W1836" i="1"/>
  <c r="V1836" i="1"/>
  <c r="X1836" i="1" s="1"/>
  <c r="W1835" i="1"/>
  <c r="V1835" i="1"/>
  <c r="X1835" i="1" s="1"/>
  <c r="W1834" i="1"/>
  <c r="V1834" i="1"/>
  <c r="X1834" i="1" s="1"/>
  <c r="W1833" i="1"/>
  <c r="V1833" i="1"/>
  <c r="X1833" i="1" s="1"/>
  <c r="W1832" i="1"/>
  <c r="V1832" i="1"/>
  <c r="X1832" i="1" s="1"/>
  <c r="W1831" i="1"/>
  <c r="V1831" i="1"/>
  <c r="X1831" i="1" s="1"/>
  <c r="W1830" i="1"/>
  <c r="V1830" i="1"/>
  <c r="X1830" i="1" s="1"/>
  <c r="W1829" i="1"/>
  <c r="V1829" i="1"/>
  <c r="X1829" i="1" s="1"/>
  <c r="W1828" i="1"/>
  <c r="V1828" i="1"/>
  <c r="X1828" i="1" s="1"/>
  <c r="W1827" i="1"/>
  <c r="V1827" i="1"/>
  <c r="X1827" i="1" s="1"/>
  <c r="W1826" i="1"/>
  <c r="V1826" i="1"/>
  <c r="X1826" i="1" s="1"/>
  <c r="W1825" i="1"/>
  <c r="V1825" i="1"/>
  <c r="X1825" i="1" s="1"/>
  <c r="W1824" i="1"/>
  <c r="V1824" i="1"/>
  <c r="X1824" i="1" s="1"/>
  <c r="W1823" i="1"/>
  <c r="V1823" i="1"/>
  <c r="X1823" i="1" s="1"/>
  <c r="W1822" i="1"/>
  <c r="V1822" i="1"/>
  <c r="X1822" i="1" s="1"/>
  <c r="W1821" i="1"/>
  <c r="V1821" i="1"/>
  <c r="X1821" i="1" s="1"/>
  <c r="W1819" i="1"/>
  <c r="V1819" i="1"/>
  <c r="X1819" i="1" s="1"/>
  <c r="W1818" i="1"/>
  <c r="V1818" i="1"/>
  <c r="X1818" i="1" s="1"/>
  <c r="W1813" i="1"/>
  <c r="V1813" i="1"/>
  <c r="X1813" i="1" s="1"/>
  <c r="W1812" i="1"/>
  <c r="V1812" i="1"/>
  <c r="X1812" i="1" s="1"/>
  <c r="W1811" i="1"/>
  <c r="V1811" i="1"/>
  <c r="X1811" i="1" s="1"/>
  <c r="W1810" i="1"/>
  <c r="V1810" i="1"/>
  <c r="X1810" i="1" s="1"/>
  <c r="W1809" i="1"/>
  <c r="V1809" i="1"/>
  <c r="X1809" i="1" s="1"/>
  <c r="W1807" i="1"/>
  <c r="V1807" i="1"/>
  <c r="X1807" i="1" s="1"/>
  <c r="W1806" i="1"/>
  <c r="V1806" i="1"/>
  <c r="X1806" i="1" s="1"/>
  <c r="W1805" i="1"/>
  <c r="V1805" i="1"/>
  <c r="X1805" i="1" s="1"/>
  <c r="W1803" i="1"/>
  <c r="V1803" i="1"/>
  <c r="X1803" i="1" s="1"/>
  <c r="W1802" i="1"/>
  <c r="V1802" i="1"/>
  <c r="X1802" i="1" s="1"/>
  <c r="W1801" i="1"/>
  <c r="V1801" i="1"/>
  <c r="X1801" i="1" s="1"/>
  <c r="W1800" i="1"/>
  <c r="V1800" i="1"/>
  <c r="X1800" i="1" s="1"/>
  <c r="W1799" i="1"/>
  <c r="V1799" i="1"/>
  <c r="X1799" i="1" s="1"/>
  <c r="W1796" i="1"/>
  <c r="V1796" i="1"/>
  <c r="X1796" i="1" s="1"/>
  <c r="W1795" i="1"/>
  <c r="V1795" i="1"/>
  <c r="X1795" i="1" s="1"/>
  <c r="W1794" i="1"/>
  <c r="V1794" i="1"/>
  <c r="X1794" i="1" s="1"/>
  <c r="W1793" i="1"/>
  <c r="V1793" i="1"/>
  <c r="X1793" i="1" s="1"/>
  <c r="W1789" i="1"/>
  <c r="V1789" i="1"/>
  <c r="X1789" i="1" s="1"/>
  <c r="W1788" i="1"/>
  <c r="V1788" i="1"/>
  <c r="X1788" i="1" s="1"/>
  <c r="W1787" i="1"/>
  <c r="V1787" i="1"/>
  <c r="X1787" i="1" s="1"/>
  <c r="W1786" i="1"/>
  <c r="V1786" i="1"/>
  <c r="X1786" i="1" s="1"/>
  <c r="W1785" i="1"/>
  <c r="V1785" i="1"/>
  <c r="X1785" i="1" s="1"/>
  <c r="W1784" i="1"/>
  <c r="V1784" i="1"/>
  <c r="X1784" i="1" s="1"/>
  <c r="W1782" i="1"/>
  <c r="V1782" i="1"/>
  <c r="X1782" i="1" s="1"/>
  <c r="W1781" i="1"/>
  <c r="V1781" i="1"/>
  <c r="X1781" i="1" s="1"/>
  <c r="W1779" i="1"/>
  <c r="V1779" i="1"/>
  <c r="X1779" i="1" s="1"/>
  <c r="W1778" i="1"/>
  <c r="V1778" i="1"/>
  <c r="X1778" i="1" s="1"/>
  <c r="W1775" i="1"/>
  <c r="V1775" i="1"/>
  <c r="X1775" i="1" s="1"/>
  <c r="W1774" i="1"/>
  <c r="V1774" i="1"/>
  <c r="X1774" i="1" s="1"/>
  <c r="W1773" i="1"/>
  <c r="V1773" i="1"/>
  <c r="X1773" i="1" s="1"/>
  <c r="W1772" i="1"/>
  <c r="V1772" i="1"/>
  <c r="X1772" i="1" s="1"/>
  <c r="W1770" i="1"/>
  <c r="V1770" i="1"/>
  <c r="X1770" i="1" s="1"/>
  <c r="W1769" i="1"/>
  <c r="V1769" i="1"/>
  <c r="X1769" i="1" s="1"/>
  <c r="W1768" i="1"/>
  <c r="V1768" i="1"/>
  <c r="X1768" i="1" s="1"/>
  <c r="W1767" i="1"/>
  <c r="V1767" i="1"/>
  <c r="X1767" i="1" s="1"/>
  <c r="W1765" i="1"/>
  <c r="V1765" i="1"/>
  <c r="X1765" i="1" s="1"/>
  <c r="W1764" i="1"/>
  <c r="V1764" i="1"/>
  <c r="X1764" i="1" s="1"/>
  <c r="W1763" i="1"/>
  <c r="V1763" i="1"/>
  <c r="X1763" i="1" s="1"/>
  <c r="W1762" i="1"/>
  <c r="V1762" i="1"/>
  <c r="X1762" i="1" s="1"/>
  <c r="W1761" i="1"/>
  <c r="V1761" i="1"/>
  <c r="X1761" i="1" s="1"/>
  <c r="W1760" i="1"/>
  <c r="V1760" i="1"/>
  <c r="X1760" i="1" s="1"/>
  <c r="W1758" i="1"/>
  <c r="V1758" i="1"/>
  <c r="X1758" i="1" s="1"/>
  <c r="W1757" i="1"/>
  <c r="V1757" i="1"/>
  <c r="X1757" i="1" s="1"/>
  <c r="W1755" i="1"/>
  <c r="V1755" i="1"/>
  <c r="X1755" i="1" s="1"/>
  <c r="W1754" i="1"/>
  <c r="V1754" i="1"/>
  <c r="X1754" i="1" s="1"/>
  <c r="W1750" i="1"/>
  <c r="V1750" i="1"/>
  <c r="X1750" i="1" s="1"/>
  <c r="W1749" i="1"/>
  <c r="V1749" i="1"/>
  <c r="X1749" i="1" s="1"/>
  <c r="W1748" i="1"/>
  <c r="V1748" i="1"/>
  <c r="X1748" i="1" s="1"/>
  <c r="W1747" i="1"/>
  <c r="V1747" i="1"/>
  <c r="X1747" i="1" s="1"/>
  <c r="W1746" i="1"/>
  <c r="V1746" i="1"/>
  <c r="X1746" i="1" s="1"/>
  <c r="W1745" i="1"/>
  <c r="V1745" i="1"/>
  <c r="X1745" i="1" s="1"/>
  <c r="W1744" i="1"/>
  <c r="V1744" i="1"/>
  <c r="X1744" i="1" s="1"/>
  <c r="W1743" i="1"/>
  <c r="V1743" i="1"/>
  <c r="X1743" i="1" s="1"/>
  <c r="W1742" i="1"/>
  <c r="V1742" i="1"/>
  <c r="X1742" i="1" s="1"/>
  <c r="W1741" i="1"/>
  <c r="V1741" i="1"/>
  <c r="X1741" i="1" s="1"/>
  <c r="W1740" i="1"/>
  <c r="V1740" i="1"/>
  <c r="X1740" i="1" s="1"/>
  <c r="W1739" i="1"/>
  <c r="V1739" i="1"/>
  <c r="X1739" i="1" s="1"/>
  <c r="W1738" i="1"/>
  <c r="V1738" i="1"/>
  <c r="X1738" i="1" s="1"/>
  <c r="W1737" i="1"/>
  <c r="V1737" i="1"/>
  <c r="X1737" i="1" s="1"/>
  <c r="W1736" i="1"/>
  <c r="V1736" i="1"/>
  <c r="X1736" i="1" s="1"/>
  <c r="W1735" i="1"/>
  <c r="V1735" i="1"/>
  <c r="X1735" i="1" s="1"/>
  <c r="W1734" i="1"/>
  <c r="V1734" i="1"/>
  <c r="X1734" i="1" s="1"/>
  <c r="W1733" i="1"/>
  <c r="V1733" i="1"/>
  <c r="X1733" i="1" s="1"/>
  <c r="W1732" i="1"/>
  <c r="V1732" i="1"/>
  <c r="X1732" i="1" s="1"/>
  <c r="W1731" i="1"/>
  <c r="V1731" i="1"/>
  <c r="X1731" i="1" s="1"/>
  <c r="W1730" i="1"/>
  <c r="V1730" i="1"/>
  <c r="X1730" i="1" s="1"/>
  <c r="W1729" i="1"/>
  <c r="V1729" i="1"/>
  <c r="X1729" i="1" s="1"/>
  <c r="W1728" i="1"/>
  <c r="V1728" i="1"/>
  <c r="X1728" i="1" s="1"/>
  <c r="W1727" i="1"/>
  <c r="V1727" i="1"/>
  <c r="X1727" i="1" s="1"/>
  <c r="W1726" i="1"/>
  <c r="V1726" i="1"/>
  <c r="X1726" i="1" s="1"/>
  <c r="W1725" i="1"/>
  <c r="V1725" i="1"/>
  <c r="X1725" i="1" s="1"/>
  <c r="W1724" i="1"/>
  <c r="V1724" i="1"/>
  <c r="X1724" i="1" s="1"/>
  <c r="W1723" i="1"/>
  <c r="V1723" i="1"/>
  <c r="X1723" i="1" s="1"/>
  <c r="W1722" i="1"/>
  <c r="V1722" i="1"/>
  <c r="X1722" i="1" s="1"/>
  <c r="W1720" i="1"/>
  <c r="V1720" i="1"/>
  <c r="X1720" i="1" s="1"/>
  <c r="W1719" i="1"/>
  <c r="V1719" i="1"/>
  <c r="X1719" i="1" s="1"/>
  <c r="W1718" i="1"/>
  <c r="V1718" i="1"/>
  <c r="X1718" i="1" s="1"/>
  <c r="W1717" i="1"/>
  <c r="V1717" i="1"/>
  <c r="X1717" i="1" s="1"/>
  <c r="W1715" i="1"/>
  <c r="V1715" i="1"/>
  <c r="X1715" i="1" s="1"/>
  <c r="W1714" i="1"/>
  <c r="V1714" i="1"/>
  <c r="X1714" i="1" s="1"/>
  <c r="W1712" i="1"/>
  <c r="V1712" i="1"/>
  <c r="X1712" i="1" s="1"/>
  <c r="W1711" i="1"/>
  <c r="V1711" i="1"/>
  <c r="X1711" i="1" s="1"/>
  <c r="W1710" i="1"/>
  <c r="V1710" i="1"/>
  <c r="X1710" i="1" s="1"/>
  <c r="W1709" i="1"/>
  <c r="V1709" i="1"/>
  <c r="X1709" i="1" s="1"/>
  <c r="W1708" i="1"/>
  <c r="V1708" i="1"/>
  <c r="X1708" i="1" s="1"/>
  <c r="W1707" i="1"/>
  <c r="V1707" i="1"/>
  <c r="X1707" i="1" s="1"/>
  <c r="W1706" i="1"/>
  <c r="V1706" i="1"/>
  <c r="X1706" i="1" s="1"/>
  <c r="W1704" i="1"/>
  <c r="V1704" i="1"/>
  <c r="X1704" i="1" s="1"/>
  <c r="W1703" i="1"/>
  <c r="V1703" i="1"/>
  <c r="X1703" i="1" s="1"/>
  <c r="W1702" i="1"/>
  <c r="V1702" i="1"/>
  <c r="X1702" i="1" s="1"/>
  <c r="W1701" i="1"/>
  <c r="V1701" i="1"/>
  <c r="X1701" i="1" s="1"/>
  <c r="W1700" i="1"/>
  <c r="V1700" i="1"/>
  <c r="X1700" i="1" s="1"/>
  <c r="W1699" i="1"/>
  <c r="V1699" i="1"/>
  <c r="X1699" i="1" s="1"/>
  <c r="W1698" i="1"/>
  <c r="V1698" i="1"/>
  <c r="X1698" i="1" s="1"/>
  <c r="W1697" i="1"/>
  <c r="V1697" i="1"/>
  <c r="X1697" i="1" s="1"/>
  <c r="W1696" i="1"/>
  <c r="V1696" i="1"/>
  <c r="X1696" i="1" s="1"/>
  <c r="W1695" i="1"/>
  <c r="V1695" i="1"/>
  <c r="X1695" i="1" s="1"/>
  <c r="W1694" i="1"/>
  <c r="V1694" i="1"/>
  <c r="X1694" i="1" s="1"/>
  <c r="W1693" i="1"/>
  <c r="V1693" i="1"/>
  <c r="X1693" i="1" s="1"/>
  <c r="W1692" i="1"/>
  <c r="V1692" i="1"/>
  <c r="X1692" i="1" s="1"/>
  <c r="W1691" i="1"/>
  <c r="V1691" i="1"/>
  <c r="X1691" i="1" s="1"/>
  <c r="W1690" i="1"/>
  <c r="V1690" i="1"/>
  <c r="X1690" i="1" s="1"/>
  <c r="W1689" i="1"/>
  <c r="V1689" i="1"/>
  <c r="X1689" i="1" s="1"/>
  <c r="W1688" i="1"/>
  <c r="V1688" i="1"/>
  <c r="X1688" i="1" s="1"/>
  <c r="W1687" i="1"/>
  <c r="V1687" i="1"/>
  <c r="X1687" i="1" s="1"/>
  <c r="W1686" i="1"/>
  <c r="V1686" i="1"/>
  <c r="X1686" i="1" s="1"/>
  <c r="W1685" i="1"/>
  <c r="V1685" i="1"/>
  <c r="X1685" i="1" s="1"/>
  <c r="W1684" i="1"/>
  <c r="V1684" i="1"/>
  <c r="X1684" i="1" s="1"/>
  <c r="W1683" i="1"/>
  <c r="V1683" i="1"/>
  <c r="X1683" i="1" s="1"/>
  <c r="W1682" i="1"/>
  <c r="V1682" i="1"/>
  <c r="X1682" i="1" s="1"/>
  <c r="W1681" i="1"/>
  <c r="V1681" i="1"/>
  <c r="X1681" i="1" s="1"/>
  <c r="W1680" i="1"/>
  <c r="V1680" i="1"/>
  <c r="X1680" i="1" s="1"/>
  <c r="W1679" i="1"/>
  <c r="V1679" i="1"/>
  <c r="X1679" i="1" s="1"/>
  <c r="W1678" i="1"/>
  <c r="V1678" i="1"/>
  <c r="X1678" i="1" s="1"/>
  <c r="W1677" i="1"/>
  <c r="V1677" i="1"/>
  <c r="X1677" i="1" s="1"/>
  <c r="W1676" i="1"/>
  <c r="V1676" i="1"/>
  <c r="X1676" i="1" s="1"/>
  <c r="W1675" i="1"/>
  <c r="V1675" i="1"/>
  <c r="X1675" i="1" s="1"/>
  <c r="W1674" i="1"/>
  <c r="V1674" i="1"/>
  <c r="X1674" i="1" s="1"/>
  <c r="W1673" i="1"/>
  <c r="V1673" i="1"/>
  <c r="X1673" i="1" s="1"/>
  <c r="W1672" i="1"/>
  <c r="V1672" i="1"/>
  <c r="X1672" i="1" s="1"/>
  <c r="W1671" i="1"/>
  <c r="V1671" i="1"/>
  <c r="X1671" i="1" s="1"/>
  <c r="W1670" i="1"/>
  <c r="V1670" i="1"/>
  <c r="X1670" i="1" s="1"/>
  <c r="W1669" i="1"/>
  <c r="V1669" i="1"/>
  <c r="X1669" i="1" s="1"/>
  <c r="W1665" i="1"/>
  <c r="V1665" i="1"/>
  <c r="X1665" i="1" s="1"/>
  <c r="W1664" i="1"/>
  <c r="V1664" i="1"/>
  <c r="X1664" i="1" s="1"/>
  <c r="W1663" i="1"/>
  <c r="V1663" i="1"/>
  <c r="X1663" i="1" s="1"/>
  <c r="W1662" i="1"/>
  <c r="V1662" i="1"/>
  <c r="X1662" i="1" s="1"/>
  <c r="W1661" i="1"/>
  <c r="V1661" i="1"/>
  <c r="X1661" i="1" s="1"/>
  <c r="W1660" i="1"/>
  <c r="V1660" i="1"/>
  <c r="X1660" i="1" s="1"/>
  <c r="W1659" i="1"/>
  <c r="V1659" i="1"/>
  <c r="X1659" i="1" s="1"/>
  <c r="W1658" i="1"/>
  <c r="V1658" i="1"/>
  <c r="X1658" i="1" s="1"/>
  <c r="W1657" i="1"/>
  <c r="V1657" i="1"/>
  <c r="X1657" i="1" s="1"/>
  <c r="W1656" i="1"/>
  <c r="V1656" i="1"/>
  <c r="X1656" i="1" s="1"/>
  <c r="W1655" i="1"/>
  <c r="V1655" i="1"/>
  <c r="X1655" i="1" s="1"/>
  <c r="W1654" i="1"/>
  <c r="V1654" i="1"/>
  <c r="X1654" i="1" s="1"/>
  <c r="W1653" i="1"/>
  <c r="V1653" i="1"/>
  <c r="X1653" i="1" s="1"/>
  <c r="W1652" i="1"/>
  <c r="V1652" i="1"/>
  <c r="X1652" i="1" s="1"/>
  <c r="W1649" i="1"/>
  <c r="V1649" i="1"/>
  <c r="X1649" i="1" s="1"/>
  <c r="W1648" i="1"/>
  <c r="V1648" i="1"/>
  <c r="X1648" i="1" s="1"/>
  <c r="W1647" i="1"/>
  <c r="V1647" i="1"/>
  <c r="X1647" i="1" s="1"/>
  <c r="W1646" i="1"/>
  <c r="V1646" i="1"/>
  <c r="X1646" i="1" s="1"/>
  <c r="W1645" i="1"/>
  <c r="V1645" i="1"/>
  <c r="X1645" i="1" s="1"/>
  <c r="W1644" i="1"/>
  <c r="V1644" i="1"/>
  <c r="X1644" i="1" s="1"/>
  <c r="W1643" i="1"/>
  <c r="V1643" i="1"/>
  <c r="X1643" i="1" s="1"/>
  <c r="W1642" i="1"/>
  <c r="V1642" i="1"/>
  <c r="X1642" i="1" s="1"/>
  <c r="W1641" i="1"/>
  <c r="V1641" i="1"/>
  <c r="X1641" i="1" s="1"/>
  <c r="W1640" i="1"/>
  <c r="V1640" i="1"/>
  <c r="X1640" i="1" s="1"/>
  <c r="W1639" i="1"/>
  <c r="V1639" i="1"/>
  <c r="X1639" i="1" s="1"/>
  <c r="W1638" i="1"/>
  <c r="V1638" i="1"/>
  <c r="X1638" i="1" s="1"/>
  <c r="W1637" i="1"/>
  <c r="V1637" i="1"/>
  <c r="X1637" i="1" s="1"/>
  <c r="W1636" i="1"/>
  <c r="V1636" i="1"/>
  <c r="X1636" i="1" s="1"/>
  <c r="W1635" i="1"/>
  <c r="V1635" i="1"/>
  <c r="X1635" i="1" s="1"/>
  <c r="W1634" i="1"/>
  <c r="V1634" i="1"/>
  <c r="X1634" i="1" s="1"/>
  <c r="W1633" i="1"/>
  <c r="V1633" i="1"/>
  <c r="X1633" i="1" s="1"/>
  <c r="W1632" i="1"/>
  <c r="V1632" i="1"/>
  <c r="X1632" i="1" s="1"/>
  <c r="W1631" i="1"/>
  <c r="V1631" i="1"/>
  <c r="X1631" i="1" s="1"/>
  <c r="W1630" i="1"/>
  <c r="V1630" i="1"/>
  <c r="X1630" i="1" s="1"/>
  <c r="W1629" i="1"/>
  <c r="V1629" i="1"/>
  <c r="X1629" i="1" s="1"/>
  <c r="W1628" i="1"/>
  <c r="V1628" i="1"/>
  <c r="X1628" i="1" s="1"/>
  <c r="W1627" i="1"/>
  <c r="V1627" i="1"/>
  <c r="X1627" i="1" s="1"/>
  <c r="W1626" i="1"/>
  <c r="V1626" i="1"/>
  <c r="X1626" i="1" s="1"/>
  <c r="W1625" i="1"/>
  <c r="V1625" i="1"/>
  <c r="X1625" i="1" s="1"/>
  <c r="W1624" i="1"/>
  <c r="V1624" i="1"/>
  <c r="X1624" i="1" s="1"/>
  <c r="W1623" i="1"/>
  <c r="V1623" i="1"/>
  <c r="X1623" i="1" s="1"/>
  <c r="W1622" i="1"/>
  <c r="V1622" i="1"/>
  <c r="X1622" i="1" s="1"/>
  <c r="W1621" i="1"/>
  <c r="V1621" i="1"/>
  <c r="X1621" i="1" s="1"/>
  <c r="W1619" i="1"/>
  <c r="V1619" i="1"/>
  <c r="X1619" i="1" s="1"/>
  <c r="W1616" i="1"/>
  <c r="V1616" i="1"/>
  <c r="X1616" i="1" s="1"/>
  <c r="W1615" i="1"/>
  <c r="V1615" i="1"/>
  <c r="X1615" i="1" s="1"/>
  <c r="W1613" i="1"/>
  <c r="V1613" i="1"/>
  <c r="X1613" i="1" s="1"/>
  <c r="W1612" i="1"/>
  <c r="V1612" i="1"/>
  <c r="X1612" i="1" s="1"/>
  <c r="W1611" i="1"/>
  <c r="V1611" i="1"/>
  <c r="X1611" i="1" s="1"/>
  <c r="W1609" i="1"/>
  <c r="V1609" i="1"/>
  <c r="X1609" i="1" s="1"/>
  <c r="W1608" i="1"/>
  <c r="V1608" i="1"/>
  <c r="X1608" i="1" s="1"/>
  <c r="W1607" i="1"/>
  <c r="V1607" i="1"/>
  <c r="X1607" i="1" s="1"/>
  <c r="W1604" i="1"/>
  <c r="V1604" i="1"/>
  <c r="X1604" i="1" s="1"/>
  <c r="W1603" i="1"/>
  <c r="V1603" i="1"/>
  <c r="X1603" i="1" s="1"/>
  <c r="W1601" i="1"/>
  <c r="V1601" i="1"/>
  <c r="X1601" i="1" s="1"/>
  <c r="W1600" i="1"/>
  <c r="V1600" i="1"/>
  <c r="X1600" i="1" s="1"/>
  <c r="W1599" i="1"/>
  <c r="V1599" i="1"/>
  <c r="X1599" i="1" s="1"/>
  <c r="W1598" i="1"/>
  <c r="V1598" i="1"/>
  <c r="X1598" i="1" s="1"/>
  <c r="W1597" i="1"/>
  <c r="V1597" i="1"/>
  <c r="X1597" i="1" s="1"/>
  <c r="W1596" i="1"/>
  <c r="V1596" i="1"/>
  <c r="X1596" i="1" s="1"/>
  <c r="W1595" i="1"/>
  <c r="V1595" i="1"/>
  <c r="X1595" i="1" s="1"/>
  <c r="W1594" i="1"/>
  <c r="V1594" i="1"/>
  <c r="X1594" i="1" s="1"/>
  <c r="W1593" i="1"/>
  <c r="V1593" i="1"/>
  <c r="X1593" i="1" s="1"/>
  <c r="W1592" i="1"/>
  <c r="V1592" i="1"/>
  <c r="X1592" i="1" s="1"/>
  <c r="W1591" i="1"/>
  <c r="V1591" i="1"/>
  <c r="X1591" i="1" s="1"/>
  <c r="W1590" i="1"/>
  <c r="V1590" i="1"/>
  <c r="X1590" i="1" s="1"/>
  <c r="W1589" i="1"/>
  <c r="V1589" i="1"/>
  <c r="X1589" i="1" s="1"/>
  <c r="W1588" i="1"/>
  <c r="V1588" i="1"/>
  <c r="X1588" i="1" s="1"/>
  <c r="W1587" i="1"/>
  <c r="V1587" i="1"/>
  <c r="X1587" i="1" s="1"/>
  <c r="W1586" i="1"/>
  <c r="V1586" i="1"/>
  <c r="X1586" i="1" s="1"/>
  <c r="W1585" i="1"/>
  <c r="V1585" i="1"/>
  <c r="X1585" i="1" s="1"/>
  <c r="W1584" i="1"/>
  <c r="V1584" i="1"/>
  <c r="X1584" i="1" s="1"/>
  <c r="W1583" i="1"/>
  <c r="V1583" i="1"/>
  <c r="X1583" i="1" s="1"/>
  <c r="W1582" i="1"/>
  <c r="V1582" i="1"/>
  <c r="X1582" i="1" s="1"/>
  <c r="W1580" i="1"/>
  <c r="V1580" i="1"/>
  <c r="X1580" i="1" s="1"/>
  <c r="W1579" i="1"/>
  <c r="V1579" i="1"/>
  <c r="X1579" i="1" s="1"/>
  <c r="W1574" i="1"/>
  <c r="V1574" i="1"/>
  <c r="X1574" i="1" s="1"/>
  <c r="W1573" i="1"/>
  <c r="V1573" i="1"/>
  <c r="X1573" i="1" s="1"/>
  <c r="W1572" i="1"/>
  <c r="V1572" i="1"/>
  <c r="X1572" i="1" s="1"/>
  <c r="W1571" i="1"/>
  <c r="V1571" i="1"/>
  <c r="X1571" i="1" s="1"/>
  <c r="W1570" i="1"/>
  <c r="V1570" i="1"/>
  <c r="X1570" i="1" s="1"/>
  <c r="W1568" i="1"/>
  <c r="V1568" i="1"/>
  <c r="X1568" i="1" s="1"/>
  <c r="W1567" i="1"/>
  <c r="V1567" i="1"/>
  <c r="X1567" i="1" s="1"/>
  <c r="W1566" i="1"/>
  <c r="V1566" i="1"/>
  <c r="X1566" i="1" s="1"/>
  <c r="W1564" i="1"/>
  <c r="V1564" i="1"/>
  <c r="X1564" i="1" s="1"/>
  <c r="W1563" i="1"/>
  <c r="V1563" i="1"/>
  <c r="X1563" i="1" s="1"/>
  <c r="W1562" i="1"/>
  <c r="V1562" i="1"/>
  <c r="X1562" i="1" s="1"/>
  <c r="W1561" i="1"/>
  <c r="V1561" i="1"/>
  <c r="X1561" i="1" s="1"/>
  <c r="W1560" i="1"/>
  <c r="V1560" i="1"/>
  <c r="X1560" i="1" s="1"/>
  <c r="W1557" i="1"/>
  <c r="V1557" i="1"/>
  <c r="X1557" i="1" s="1"/>
  <c r="W1556" i="1"/>
  <c r="V1556" i="1"/>
  <c r="X1556" i="1" s="1"/>
  <c r="W1555" i="1"/>
  <c r="V1555" i="1"/>
  <c r="X1555" i="1" s="1"/>
  <c r="W1554" i="1"/>
  <c r="V1554" i="1"/>
  <c r="X1554" i="1" s="1"/>
  <c r="W1550" i="1"/>
  <c r="V1550" i="1"/>
  <c r="X1550" i="1" s="1"/>
  <c r="W1549" i="1"/>
  <c r="V1549" i="1"/>
  <c r="X1549" i="1" s="1"/>
  <c r="W1548" i="1"/>
  <c r="V1548" i="1"/>
  <c r="X1548" i="1" s="1"/>
  <c r="W1547" i="1"/>
  <c r="V1547" i="1"/>
  <c r="X1547" i="1" s="1"/>
  <c r="W1546" i="1"/>
  <c r="V1546" i="1"/>
  <c r="X1546" i="1" s="1"/>
  <c r="W1545" i="1"/>
  <c r="V1545" i="1"/>
  <c r="X1545" i="1" s="1"/>
  <c r="W1543" i="1"/>
  <c r="V1543" i="1"/>
  <c r="X1543" i="1" s="1"/>
  <c r="W1542" i="1"/>
  <c r="V1542" i="1"/>
  <c r="X1542" i="1" s="1"/>
  <c r="W1540" i="1"/>
  <c r="V1540" i="1"/>
  <c r="X1540" i="1" s="1"/>
  <c r="W1539" i="1"/>
  <c r="V1539" i="1"/>
  <c r="X1539" i="1" s="1"/>
  <c r="W1536" i="1"/>
  <c r="V1536" i="1"/>
  <c r="X1536" i="1" s="1"/>
  <c r="W1535" i="1"/>
  <c r="V1535" i="1"/>
  <c r="X1535" i="1" s="1"/>
  <c r="W1534" i="1"/>
  <c r="V1534" i="1"/>
  <c r="X1534" i="1" s="1"/>
  <c r="W1533" i="1"/>
  <c r="V1533" i="1"/>
  <c r="X1533" i="1" s="1"/>
  <c r="W1532" i="1"/>
  <c r="V1532" i="1"/>
  <c r="X1532" i="1" s="1"/>
  <c r="W1529" i="1"/>
  <c r="V1529" i="1"/>
  <c r="X1529" i="1" s="1"/>
  <c r="W1528" i="1"/>
  <c r="V1528" i="1"/>
  <c r="X1528" i="1" s="1"/>
  <c r="W1527" i="1"/>
  <c r="V1527" i="1"/>
  <c r="X1527" i="1" s="1"/>
  <c r="W1526" i="1"/>
  <c r="V1526" i="1"/>
  <c r="X1526" i="1" s="1"/>
  <c r="W1524" i="1"/>
  <c r="V1524" i="1"/>
  <c r="X1524" i="1" s="1"/>
  <c r="W1523" i="1"/>
  <c r="V1523" i="1"/>
  <c r="X1523" i="1" s="1"/>
  <c r="W1522" i="1"/>
  <c r="V1522" i="1"/>
  <c r="X1522" i="1" s="1"/>
  <c r="W1521" i="1"/>
  <c r="V1521" i="1"/>
  <c r="X1521" i="1" s="1"/>
  <c r="W1520" i="1"/>
  <c r="V1520" i="1"/>
  <c r="X1520" i="1" s="1"/>
  <c r="W1519" i="1"/>
  <c r="V1519" i="1"/>
  <c r="X1519" i="1" s="1"/>
  <c r="W1517" i="1"/>
  <c r="V1517" i="1"/>
  <c r="X1517" i="1" s="1"/>
  <c r="W1516" i="1"/>
  <c r="V1516" i="1"/>
  <c r="X1516" i="1" s="1"/>
  <c r="W1514" i="1"/>
  <c r="V1514" i="1"/>
  <c r="X1514" i="1" s="1"/>
  <c r="W1513" i="1"/>
  <c r="V1513" i="1"/>
  <c r="X1513" i="1" s="1"/>
  <c r="W1509" i="1"/>
  <c r="V1509" i="1"/>
  <c r="X1509" i="1" s="1"/>
  <c r="W1508" i="1"/>
  <c r="V1508" i="1"/>
  <c r="X1508" i="1" s="1"/>
  <c r="W1507" i="1"/>
  <c r="V1507" i="1"/>
  <c r="X1507" i="1" s="1"/>
  <c r="W1506" i="1"/>
  <c r="V1506" i="1"/>
  <c r="X1506" i="1" s="1"/>
  <c r="W1505" i="1"/>
  <c r="V1505" i="1"/>
  <c r="X1505" i="1" s="1"/>
  <c r="W1504" i="1"/>
  <c r="V1504" i="1"/>
  <c r="X1504" i="1" s="1"/>
  <c r="W1503" i="1"/>
  <c r="V1503" i="1"/>
  <c r="X1503" i="1" s="1"/>
  <c r="W1502" i="1"/>
  <c r="V1502" i="1"/>
  <c r="X1502" i="1" s="1"/>
  <c r="W1501" i="1"/>
  <c r="V1501" i="1"/>
  <c r="X1501" i="1" s="1"/>
  <c r="W1500" i="1"/>
  <c r="V1500" i="1"/>
  <c r="X1500" i="1" s="1"/>
  <c r="W1499" i="1"/>
  <c r="V1499" i="1"/>
  <c r="X1499" i="1" s="1"/>
  <c r="W1498" i="1"/>
  <c r="V1498" i="1"/>
  <c r="X1498" i="1" s="1"/>
  <c r="W1497" i="1"/>
  <c r="V1497" i="1"/>
  <c r="X1497" i="1" s="1"/>
  <c r="W1496" i="1"/>
  <c r="V1496" i="1"/>
  <c r="X1496" i="1" s="1"/>
  <c r="W1495" i="1"/>
  <c r="V1495" i="1"/>
  <c r="X1495" i="1" s="1"/>
  <c r="W1494" i="1"/>
  <c r="V1494" i="1"/>
  <c r="X1494" i="1" s="1"/>
  <c r="W1493" i="1"/>
  <c r="V1493" i="1"/>
  <c r="X1493" i="1" s="1"/>
  <c r="W1492" i="1"/>
  <c r="V1492" i="1"/>
  <c r="X1492" i="1" s="1"/>
  <c r="W1491" i="1"/>
  <c r="V1491" i="1"/>
  <c r="X1491" i="1" s="1"/>
  <c r="W1490" i="1"/>
  <c r="V1490" i="1"/>
  <c r="X1490" i="1" s="1"/>
  <c r="W1489" i="1"/>
  <c r="V1489" i="1"/>
  <c r="X1489" i="1" s="1"/>
  <c r="W1488" i="1"/>
  <c r="V1488" i="1"/>
  <c r="X1488" i="1" s="1"/>
  <c r="W1487" i="1"/>
  <c r="V1487" i="1"/>
  <c r="X1487" i="1" s="1"/>
  <c r="W1486" i="1"/>
  <c r="V1486" i="1"/>
  <c r="X1486" i="1" s="1"/>
  <c r="W1485" i="1"/>
  <c r="V1485" i="1"/>
  <c r="X1485" i="1" s="1"/>
  <c r="W1484" i="1"/>
  <c r="V1484" i="1"/>
  <c r="X1484" i="1" s="1"/>
  <c r="W1483" i="1"/>
  <c r="V1483" i="1"/>
  <c r="X1483" i="1" s="1"/>
  <c r="W1482" i="1"/>
  <c r="V1482" i="1"/>
  <c r="X1482" i="1" s="1"/>
  <c r="W1481" i="1"/>
  <c r="V1481" i="1"/>
  <c r="X1481" i="1" s="1"/>
  <c r="W1480" i="1"/>
  <c r="V1480" i="1"/>
  <c r="X1480" i="1" s="1"/>
  <c r="W1479" i="1"/>
  <c r="V1479" i="1"/>
  <c r="X1479" i="1" s="1"/>
  <c r="W1478" i="1"/>
  <c r="V1478" i="1"/>
  <c r="X1478" i="1" s="1"/>
  <c r="W1477" i="1"/>
  <c r="V1477" i="1"/>
  <c r="X1477" i="1" s="1"/>
  <c r="W1476" i="1"/>
  <c r="V1476" i="1"/>
  <c r="X1476" i="1" s="1"/>
  <c r="W1475" i="1"/>
  <c r="V1475" i="1"/>
  <c r="X1475" i="1" s="1"/>
  <c r="W1474" i="1"/>
  <c r="V1474" i="1"/>
  <c r="X1474" i="1" s="1"/>
  <c r="W1473" i="1"/>
  <c r="V1473" i="1"/>
  <c r="X1473" i="1" s="1"/>
  <c r="W1472" i="1"/>
  <c r="V1472" i="1"/>
  <c r="X1472" i="1" s="1"/>
  <c r="W1471" i="1"/>
  <c r="V1471" i="1"/>
  <c r="X1471" i="1" s="1"/>
  <c r="W1470" i="1"/>
  <c r="V1470" i="1"/>
  <c r="X1470" i="1" s="1"/>
  <c r="W1469" i="1"/>
  <c r="V1469" i="1"/>
  <c r="X1469" i="1" s="1"/>
  <c r="W1468" i="1"/>
  <c r="V1468" i="1"/>
  <c r="X1468" i="1" s="1"/>
  <c r="W1467" i="1"/>
  <c r="V1467" i="1"/>
  <c r="X1467" i="1" s="1"/>
  <c r="W1466" i="1"/>
  <c r="V1466" i="1"/>
  <c r="X1466" i="1" s="1"/>
  <c r="W1465" i="1"/>
  <c r="V1465" i="1"/>
  <c r="X1465" i="1" s="1"/>
  <c r="W1464" i="1"/>
  <c r="V1464" i="1"/>
  <c r="X1464" i="1" s="1"/>
  <c r="W1463" i="1"/>
  <c r="V1463" i="1"/>
  <c r="X1463" i="1" s="1"/>
  <c r="W1462" i="1"/>
  <c r="V1462" i="1"/>
  <c r="X1462" i="1" s="1"/>
  <c r="W1461" i="1"/>
  <c r="V1461" i="1"/>
  <c r="X1461" i="1" s="1"/>
  <c r="W1460" i="1"/>
  <c r="V1460" i="1"/>
  <c r="X1460" i="1" s="1"/>
  <c r="W1459" i="1"/>
  <c r="V1459" i="1"/>
  <c r="X1459" i="1" s="1"/>
  <c r="W1458" i="1"/>
  <c r="V1458" i="1"/>
  <c r="X1458" i="1" s="1"/>
  <c r="W1457" i="1"/>
  <c r="V1457" i="1"/>
  <c r="X1457" i="1" s="1"/>
  <c r="W1456" i="1"/>
  <c r="V1456" i="1"/>
  <c r="X1456" i="1" s="1"/>
  <c r="W1455" i="1"/>
  <c r="V1455" i="1"/>
  <c r="X1455" i="1" s="1"/>
  <c r="W1454" i="1"/>
  <c r="V1454" i="1"/>
  <c r="X1454" i="1" s="1"/>
  <c r="W1453" i="1"/>
  <c r="V1453" i="1"/>
  <c r="X1453" i="1" s="1"/>
  <c r="W1452" i="1"/>
  <c r="V1452" i="1"/>
  <c r="X1452" i="1" s="1"/>
  <c r="W1451" i="1"/>
  <c r="V1451" i="1"/>
  <c r="X1451" i="1" s="1"/>
  <c r="W1450" i="1"/>
  <c r="V1450" i="1"/>
  <c r="X1450" i="1" s="1"/>
  <c r="W1449" i="1"/>
  <c r="V1449" i="1"/>
  <c r="X1449" i="1" s="1"/>
  <c r="W1448" i="1"/>
  <c r="V1448" i="1"/>
  <c r="X1448" i="1" s="1"/>
  <c r="W1447" i="1"/>
  <c r="V1447" i="1"/>
  <c r="X1447" i="1" s="1"/>
  <c r="W1446" i="1"/>
  <c r="V1446" i="1"/>
  <c r="X1446" i="1" s="1"/>
  <c r="W1445" i="1"/>
  <c r="V1445" i="1"/>
  <c r="X1445" i="1" s="1"/>
  <c r="W1444" i="1"/>
  <c r="V1444" i="1"/>
  <c r="X1444" i="1" s="1"/>
  <c r="W1443" i="1"/>
  <c r="V1443" i="1"/>
  <c r="X1443" i="1" s="1"/>
  <c r="W1442" i="1"/>
  <c r="V1442" i="1"/>
  <c r="X1442" i="1" s="1"/>
  <c r="W1441" i="1"/>
  <c r="V1441" i="1"/>
  <c r="X1441" i="1" s="1"/>
  <c r="W1440" i="1"/>
  <c r="V1440" i="1"/>
  <c r="X1440" i="1" s="1"/>
  <c r="W1439" i="1"/>
  <c r="V1439" i="1"/>
  <c r="X1439" i="1" s="1"/>
  <c r="W1438" i="1"/>
  <c r="V1438" i="1"/>
  <c r="X1438" i="1" s="1"/>
  <c r="W1437" i="1"/>
  <c r="V1437" i="1"/>
  <c r="X1437" i="1" s="1"/>
  <c r="W1436" i="1"/>
  <c r="V1436" i="1"/>
  <c r="X1436" i="1" s="1"/>
  <c r="W1434" i="1"/>
  <c r="V1434" i="1"/>
  <c r="X1434" i="1" s="1"/>
  <c r="W1433" i="1"/>
  <c r="V1433" i="1"/>
  <c r="X1433" i="1" s="1"/>
  <c r="W1432" i="1"/>
  <c r="V1432" i="1"/>
  <c r="X1432" i="1" s="1"/>
  <c r="W1431" i="1"/>
  <c r="V1431" i="1"/>
  <c r="X1431" i="1" s="1"/>
  <c r="W1429" i="1"/>
  <c r="V1429" i="1"/>
  <c r="X1429" i="1" s="1"/>
  <c r="W1428" i="1"/>
  <c r="V1428" i="1"/>
  <c r="X1428" i="1" s="1"/>
  <c r="W1427" i="1"/>
  <c r="V1427" i="1"/>
  <c r="X1427" i="1" s="1"/>
  <c r="W1426" i="1"/>
  <c r="V1426" i="1"/>
  <c r="X1426" i="1" s="1"/>
  <c r="W1425" i="1"/>
  <c r="V1425" i="1"/>
  <c r="X1425" i="1" s="1"/>
  <c r="W1424" i="1"/>
  <c r="V1424" i="1"/>
  <c r="X1424" i="1" s="1"/>
  <c r="W1423" i="1"/>
  <c r="V1423" i="1"/>
  <c r="X1423" i="1" s="1"/>
  <c r="W1422" i="1"/>
  <c r="V1422" i="1"/>
  <c r="X1422" i="1" s="1"/>
  <c r="W1421" i="1"/>
  <c r="V1421" i="1"/>
  <c r="X1421" i="1" s="1"/>
  <c r="W1420" i="1"/>
  <c r="V1420" i="1"/>
  <c r="X1420" i="1" s="1"/>
  <c r="W1419" i="1"/>
  <c r="V1419" i="1"/>
  <c r="X1419" i="1" s="1"/>
  <c r="W1418" i="1"/>
  <c r="V1418" i="1"/>
  <c r="X1418" i="1" s="1"/>
  <c r="W1417" i="1"/>
  <c r="V1417" i="1"/>
  <c r="X1417" i="1" s="1"/>
  <c r="W1416" i="1"/>
  <c r="V1416" i="1"/>
  <c r="X1416" i="1" s="1"/>
  <c r="W1415" i="1"/>
  <c r="V1415" i="1"/>
  <c r="X1415" i="1" s="1"/>
  <c r="W1413" i="1"/>
  <c r="V1413" i="1"/>
  <c r="X1413" i="1" s="1"/>
  <c r="W1410" i="1"/>
  <c r="V1410" i="1"/>
  <c r="X1410" i="1" s="1"/>
  <c r="W1409" i="1"/>
  <c r="V1409" i="1"/>
  <c r="X1409" i="1" s="1"/>
  <c r="W1408" i="1"/>
  <c r="V1408" i="1"/>
  <c r="X1408" i="1" s="1"/>
  <c r="W1407" i="1"/>
  <c r="V1407" i="1"/>
  <c r="X1407" i="1" s="1"/>
  <c r="W1405" i="1"/>
  <c r="V1405" i="1"/>
  <c r="X1405" i="1" s="1"/>
  <c r="W1404" i="1"/>
  <c r="V1404" i="1"/>
  <c r="X1404" i="1" s="1"/>
  <c r="W1403" i="1"/>
  <c r="V1403" i="1"/>
  <c r="X1403" i="1" s="1"/>
  <c r="W1402" i="1"/>
  <c r="V1402" i="1"/>
  <c r="X1402" i="1" s="1"/>
  <c r="W1401" i="1"/>
  <c r="V1401" i="1"/>
  <c r="X1401" i="1" s="1"/>
  <c r="W1400" i="1"/>
  <c r="V1400" i="1"/>
  <c r="X1400" i="1" s="1"/>
  <c r="W1399" i="1"/>
  <c r="V1399" i="1"/>
  <c r="X1399" i="1" s="1"/>
  <c r="W1398" i="1"/>
  <c r="V1398" i="1"/>
  <c r="X1398" i="1" s="1"/>
  <c r="W1397" i="1"/>
  <c r="V1397" i="1"/>
  <c r="X1397" i="1" s="1"/>
  <c r="W1396" i="1"/>
  <c r="V1396" i="1"/>
  <c r="X1396" i="1" s="1"/>
  <c r="W1393" i="1"/>
  <c r="V1393" i="1"/>
  <c r="X1393" i="1" s="1"/>
  <c r="W1392" i="1"/>
  <c r="V1392" i="1"/>
  <c r="X1392" i="1" s="1"/>
  <c r="W1391" i="1"/>
  <c r="V1391" i="1"/>
  <c r="X1391" i="1" s="1"/>
  <c r="W1390" i="1"/>
  <c r="V1390" i="1"/>
  <c r="X1390" i="1" s="1"/>
  <c r="W1389" i="1"/>
  <c r="V1389" i="1"/>
  <c r="X1389" i="1" s="1"/>
  <c r="W1387" i="1"/>
  <c r="V1387" i="1"/>
  <c r="X1387" i="1" s="1"/>
  <c r="W1384" i="1"/>
  <c r="V1384" i="1"/>
  <c r="X1384" i="1" s="1"/>
  <c r="W1383" i="1"/>
  <c r="V1383" i="1"/>
  <c r="X1383" i="1" s="1"/>
  <c r="W1382" i="1"/>
  <c r="V1382" i="1"/>
  <c r="X1382" i="1" s="1"/>
  <c r="W1381" i="1"/>
  <c r="V1381" i="1"/>
  <c r="X1381" i="1" s="1"/>
  <c r="W1379" i="1"/>
  <c r="V1379" i="1"/>
  <c r="X1379" i="1" s="1"/>
  <c r="W1378" i="1"/>
  <c r="V1378" i="1"/>
  <c r="X1378" i="1" s="1"/>
  <c r="W1377" i="1"/>
  <c r="V1377" i="1"/>
  <c r="X1377" i="1" s="1"/>
  <c r="W1376" i="1"/>
  <c r="V1376" i="1"/>
  <c r="X1376" i="1" s="1"/>
  <c r="W1375" i="1"/>
  <c r="V1375" i="1"/>
  <c r="X1375" i="1" s="1"/>
  <c r="W1374" i="1"/>
  <c r="V1374" i="1"/>
  <c r="X1374" i="1" s="1"/>
  <c r="W1373" i="1"/>
  <c r="V1373" i="1"/>
  <c r="X1373" i="1" s="1"/>
  <c r="W1372" i="1"/>
  <c r="V1372" i="1"/>
  <c r="X1372" i="1" s="1"/>
  <c r="W1371" i="1"/>
  <c r="V1371" i="1"/>
  <c r="X1371" i="1" s="1"/>
  <c r="W1370" i="1"/>
  <c r="V1370" i="1"/>
  <c r="X1370" i="1" s="1"/>
  <c r="W1369" i="1"/>
  <c r="V1369" i="1"/>
  <c r="X1369" i="1" s="1"/>
  <c r="W1368" i="1"/>
  <c r="V1368" i="1"/>
  <c r="X1368" i="1" s="1"/>
  <c r="W1367" i="1"/>
  <c r="V1367" i="1"/>
  <c r="X1367" i="1" s="1"/>
  <c r="W1366" i="1"/>
  <c r="V1366" i="1"/>
  <c r="X1366" i="1" s="1"/>
  <c r="W1365" i="1"/>
  <c r="V1365" i="1"/>
  <c r="X1365" i="1" s="1"/>
  <c r="W1364" i="1"/>
  <c r="V1364" i="1"/>
  <c r="X1364" i="1" s="1"/>
  <c r="W1363" i="1"/>
  <c r="V1363" i="1"/>
  <c r="X1363" i="1" s="1"/>
  <c r="W1362" i="1"/>
  <c r="V1362" i="1"/>
  <c r="X1362" i="1" s="1"/>
  <c r="W1361" i="1"/>
  <c r="V1361" i="1"/>
  <c r="X1361" i="1" s="1"/>
  <c r="W1360" i="1"/>
  <c r="V1360" i="1"/>
  <c r="X1360" i="1" s="1"/>
  <c r="W1359" i="1"/>
  <c r="V1359" i="1"/>
  <c r="X1359" i="1" s="1"/>
  <c r="W1358" i="1"/>
  <c r="V1358" i="1"/>
  <c r="X1358" i="1" s="1"/>
  <c r="W1357" i="1"/>
  <c r="V1357" i="1"/>
  <c r="X1357" i="1" s="1"/>
  <c r="W1356" i="1"/>
  <c r="V1356" i="1"/>
  <c r="X1356" i="1" s="1"/>
  <c r="W1355" i="1"/>
  <c r="V1355" i="1"/>
  <c r="X1355" i="1" s="1"/>
  <c r="W1354" i="1"/>
  <c r="V1354" i="1"/>
  <c r="X1354" i="1" s="1"/>
  <c r="W1353" i="1"/>
  <c r="V1353" i="1"/>
  <c r="X1353" i="1" s="1"/>
  <c r="W1352" i="1"/>
  <c r="V1352" i="1"/>
  <c r="X1352" i="1" s="1"/>
  <c r="W1351" i="1"/>
  <c r="V1351" i="1"/>
  <c r="X1351" i="1" s="1"/>
  <c r="W1350" i="1"/>
  <c r="V1350" i="1"/>
  <c r="X1350" i="1" s="1"/>
  <c r="W1349" i="1"/>
  <c r="V1349" i="1"/>
  <c r="X1349" i="1" s="1"/>
  <c r="W1346" i="1"/>
  <c r="V1346" i="1"/>
  <c r="X1346" i="1" s="1"/>
  <c r="W1345" i="1"/>
  <c r="V1345" i="1"/>
  <c r="X1345" i="1" s="1"/>
  <c r="W1344" i="1"/>
  <c r="V1344" i="1"/>
  <c r="X1344" i="1" s="1"/>
  <c r="W1342" i="1"/>
  <c r="V1342" i="1"/>
  <c r="X1342" i="1" s="1"/>
  <c r="W1341" i="1"/>
  <c r="V1341" i="1"/>
  <c r="X1341" i="1" s="1"/>
  <c r="W1340" i="1"/>
  <c r="V1340" i="1"/>
  <c r="X1340" i="1" s="1"/>
  <c r="W1337" i="1"/>
  <c r="V1337" i="1"/>
  <c r="X1337" i="1" s="1"/>
  <c r="W1336" i="1"/>
  <c r="V1336" i="1"/>
  <c r="X1336" i="1" s="1"/>
  <c r="W1334" i="1"/>
  <c r="V1334" i="1"/>
  <c r="X1334" i="1" s="1"/>
  <c r="W1333" i="1"/>
  <c r="V1333" i="1"/>
  <c r="X1333" i="1" s="1"/>
  <c r="W1332" i="1"/>
  <c r="V1332" i="1"/>
  <c r="X1332" i="1" s="1"/>
  <c r="W1331" i="1"/>
  <c r="V1331" i="1"/>
  <c r="X1331" i="1" s="1"/>
  <c r="W1330" i="1"/>
  <c r="V1330" i="1"/>
  <c r="X1330" i="1" s="1"/>
  <c r="W1329" i="1"/>
  <c r="V1329" i="1"/>
  <c r="X1329" i="1" s="1"/>
  <c r="W1328" i="1"/>
  <c r="V1328" i="1"/>
  <c r="X1328" i="1" s="1"/>
  <c r="W1327" i="1"/>
  <c r="V1327" i="1"/>
  <c r="X1327" i="1" s="1"/>
  <c r="W1326" i="1"/>
  <c r="V1326" i="1"/>
  <c r="X1326" i="1" s="1"/>
  <c r="W1324" i="1"/>
  <c r="V1324" i="1"/>
  <c r="X1324" i="1" s="1"/>
  <c r="W1323" i="1"/>
  <c r="V1323" i="1"/>
  <c r="X1323" i="1" s="1"/>
  <c r="W1318" i="1"/>
  <c r="V1318" i="1"/>
  <c r="X1318" i="1" s="1"/>
  <c r="W1317" i="1"/>
  <c r="V1317" i="1"/>
  <c r="X1317" i="1" s="1"/>
  <c r="W1316" i="1"/>
  <c r="V1316" i="1"/>
  <c r="X1316" i="1" s="1"/>
  <c r="W1315" i="1"/>
  <c r="V1315" i="1"/>
  <c r="X1315" i="1" s="1"/>
  <c r="W1314" i="1"/>
  <c r="V1314" i="1"/>
  <c r="X1314" i="1" s="1"/>
  <c r="W1312" i="1"/>
  <c r="V1312" i="1"/>
  <c r="X1312" i="1" s="1"/>
  <c r="W1311" i="1"/>
  <c r="V1311" i="1"/>
  <c r="X1311" i="1" s="1"/>
  <c r="W1310" i="1"/>
  <c r="V1310" i="1"/>
  <c r="X1310" i="1" s="1"/>
  <c r="W1308" i="1"/>
  <c r="V1308" i="1"/>
  <c r="X1308" i="1" s="1"/>
  <c r="W1307" i="1"/>
  <c r="V1307" i="1"/>
  <c r="X1307" i="1" s="1"/>
  <c r="W1306" i="1"/>
  <c r="V1306" i="1"/>
  <c r="X1306" i="1" s="1"/>
  <c r="W1305" i="1"/>
  <c r="V1305" i="1"/>
  <c r="X1305" i="1" s="1"/>
  <c r="W1304" i="1"/>
  <c r="V1304" i="1"/>
  <c r="X1304" i="1" s="1"/>
  <c r="W1301" i="1"/>
  <c r="V1301" i="1"/>
  <c r="X1301" i="1" s="1"/>
  <c r="W1300" i="1"/>
  <c r="V1300" i="1"/>
  <c r="X1300" i="1" s="1"/>
  <c r="W1299" i="1"/>
  <c r="V1299" i="1"/>
  <c r="X1299" i="1" s="1"/>
  <c r="W1298" i="1"/>
  <c r="V1298" i="1"/>
  <c r="X1298" i="1" s="1"/>
  <c r="W1294" i="1"/>
  <c r="V1294" i="1"/>
  <c r="X1294" i="1" s="1"/>
  <c r="W1293" i="1"/>
  <c r="V1293" i="1"/>
  <c r="X1293" i="1" s="1"/>
  <c r="W1292" i="1"/>
  <c r="V1292" i="1"/>
  <c r="X1292" i="1" s="1"/>
  <c r="W1291" i="1"/>
  <c r="V1291" i="1"/>
  <c r="X1291" i="1" s="1"/>
  <c r="W1290" i="1"/>
  <c r="V1290" i="1"/>
  <c r="X1290" i="1" s="1"/>
  <c r="W1289" i="1"/>
  <c r="V1289" i="1"/>
  <c r="X1289" i="1" s="1"/>
  <c r="W1287" i="1"/>
  <c r="V1287" i="1"/>
  <c r="X1287" i="1" s="1"/>
  <c r="W1286" i="1"/>
  <c r="V1286" i="1"/>
  <c r="X1286" i="1" s="1"/>
  <c r="W1284" i="1"/>
  <c r="V1284" i="1"/>
  <c r="X1284" i="1" s="1"/>
  <c r="W1283" i="1"/>
  <c r="V1283" i="1"/>
  <c r="X1283" i="1" s="1"/>
  <c r="W1280" i="1"/>
  <c r="V1280" i="1"/>
  <c r="X1280" i="1" s="1"/>
  <c r="W1279" i="1"/>
  <c r="V1279" i="1"/>
  <c r="X1279" i="1" s="1"/>
  <c r="W1278" i="1"/>
  <c r="V1278" i="1"/>
  <c r="X1278" i="1" s="1"/>
  <c r="W1277" i="1"/>
  <c r="V1277" i="1"/>
  <c r="X1277" i="1" s="1"/>
  <c r="W1275" i="1"/>
  <c r="V1275" i="1"/>
  <c r="X1275" i="1" s="1"/>
  <c r="W1274" i="1"/>
  <c r="V1274" i="1"/>
  <c r="X1274" i="1" s="1"/>
  <c r="W1273" i="1"/>
  <c r="V1273" i="1"/>
  <c r="X1273" i="1" s="1"/>
  <c r="W1272" i="1"/>
  <c r="V1272" i="1"/>
  <c r="X1272" i="1" s="1"/>
  <c r="W1270" i="1"/>
  <c r="V1270" i="1"/>
  <c r="X1270" i="1" s="1"/>
  <c r="W1269" i="1"/>
  <c r="V1269" i="1"/>
  <c r="X1269" i="1" s="1"/>
  <c r="W1268" i="1"/>
  <c r="V1268" i="1"/>
  <c r="X1268" i="1" s="1"/>
  <c r="W1267" i="1"/>
  <c r="V1267" i="1"/>
  <c r="X1267" i="1" s="1"/>
  <c r="W1266" i="1"/>
  <c r="V1266" i="1"/>
  <c r="X1266" i="1" s="1"/>
  <c r="W1265" i="1"/>
  <c r="V1265" i="1"/>
  <c r="X1265" i="1" s="1"/>
  <c r="W1263" i="1"/>
  <c r="V1263" i="1"/>
  <c r="X1263" i="1" s="1"/>
  <c r="W1262" i="1"/>
  <c r="V1262" i="1"/>
  <c r="X1262" i="1" s="1"/>
  <c r="W1260" i="1"/>
  <c r="V1260" i="1"/>
  <c r="X1260" i="1" s="1"/>
  <c r="W1259" i="1"/>
  <c r="V1259" i="1"/>
  <c r="X1259" i="1" s="1"/>
  <c r="W1255" i="1"/>
  <c r="V1255" i="1"/>
  <c r="X1255" i="1" s="1"/>
  <c r="W1254" i="1"/>
  <c r="V1254" i="1"/>
  <c r="X1254" i="1" s="1"/>
  <c r="W1253" i="1"/>
  <c r="V1253" i="1"/>
  <c r="X1253" i="1" s="1"/>
  <c r="W1252" i="1"/>
  <c r="V1252" i="1"/>
  <c r="X1252" i="1" s="1"/>
  <c r="W1251" i="1"/>
  <c r="V1251" i="1"/>
  <c r="X1251" i="1" s="1"/>
  <c r="W1250" i="1"/>
  <c r="V1250" i="1"/>
  <c r="X1250" i="1" s="1"/>
  <c r="W1249" i="1"/>
  <c r="V1249" i="1"/>
  <c r="X1249" i="1" s="1"/>
  <c r="W1248" i="1"/>
  <c r="V1248" i="1"/>
  <c r="X1248" i="1" s="1"/>
  <c r="W1247" i="1"/>
  <c r="V1247" i="1"/>
  <c r="X1247" i="1" s="1"/>
  <c r="W1246" i="1"/>
  <c r="V1246" i="1"/>
  <c r="X1246" i="1" s="1"/>
  <c r="W1245" i="1"/>
  <c r="V1245" i="1"/>
  <c r="X1245" i="1" s="1"/>
  <c r="W1244" i="1"/>
  <c r="V1244" i="1"/>
  <c r="X1244" i="1" s="1"/>
  <c r="W1243" i="1"/>
  <c r="V1243" i="1"/>
  <c r="X1243" i="1" s="1"/>
  <c r="W1242" i="1"/>
  <c r="V1242" i="1"/>
  <c r="X1242" i="1" s="1"/>
  <c r="W1241" i="1"/>
  <c r="V1241" i="1"/>
  <c r="X1241" i="1" s="1"/>
  <c r="W1240" i="1"/>
  <c r="V1240" i="1"/>
  <c r="X1240" i="1" s="1"/>
  <c r="W1239" i="1"/>
  <c r="V1239" i="1"/>
  <c r="X1239" i="1" s="1"/>
  <c r="W1238" i="1"/>
  <c r="V1238" i="1"/>
  <c r="X1238" i="1" s="1"/>
  <c r="W1237" i="1"/>
  <c r="V1237" i="1"/>
  <c r="X1237" i="1" s="1"/>
  <c r="W1236" i="1"/>
  <c r="V1236" i="1"/>
  <c r="X1236" i="1" s="1"/>
  <c r="W1235" i="1"/>
  <c r="V1235" i="1"/>
  <c r="X1235" i="1" s="1"/>
  <c r="W1234" i="1"/>
  <c r="V1234" i="1"/>
  <c r="X1234" i="1" s="1"/>
  <c r="W1233" i="1"/>
  <c r="V1233" i="1"/>
  <c r="X1233" i="1" s="1"/>
  <c r="W1232" i="1"/>
  <c r="V1232" i="1"/>
  <c r="X1232" i="1" s="1"/>
  <c r="W1231" i="1"/>
  <c r="V1231" i="1"/>
  <c r="X1231" i="1" s="1"/>
  <c r="W1230" i="1"/>
  <c r="V1230" i="1"/>
  <c r="X1230" i="1" s="1"/>
  <c r="W1229" i="1"/>
  <c r="V1229" i="1"/>
  <c r="X1229" i="1" s="1"/>
  <c r="W1228" i="1"/>
  <c r="V1228" i="1"/>
  <c r="X1228" i="1" s="1"/>
  <c r="W1227" i="1"/>
  <c r="V1227" i="1"/>
  <c r="X1227" i="1" s="1"/>
  <c r="W1226" i="1"/>
  <c r="V1226" i="1"/>
  <c r="X1226" i="1" s="1"/>
  <c r="W1225" i="1"/>
  <c r="V1225" i="1"/>
  <c r="X1225" i="1" s="1"/>
  <c r="W1224" i="1"/>
  <c r="V1224" i="1"/>
  <c r="X1224" i="1" s="1"/>
  <c r="W1223" i="1"/>
  <c r="V1223" i="1"/>
  <c r="X1223" i="1" s="1"/>
  <c r="W1222" i="1"/>
  <c r="V1222" i="1"/>
  <c r="X1222" i="1" s="1"/>
  <c r="W1221" i="1"/>
  <c r="V1221" i="1"/>
  <c r="X1221" i="1" s="1"/>
  <c r="W1220" i="1"/>
  <c r="V1220" i="1"/>
  <c r="X1220" i="1" s="1"/>
  <c r="W1219" i="1"/>
  <c r="V1219" i="1"/>
  <c r="X1219" i="1" s="1"/>
  <c r="W1218" i="1"/>
  <c r="V1218" i="1"/>
  <c r="X1218" i="1" s="1"/>
  <c r="W1217" i="1"/>
  <c r="V1217" i="1"/>
  <c r="X1217" i="1" s="1"/>
  <c r="W1216" i="1"/>
  <c r="V1216" i="1"/>
  <c r="X1216" i="1" s="1"/>
  <c r="W1215" i="1"/>
  <c r="V1215" i="1"/>
  <c r="X1215" i="1" s="1"/>
  <c r="W1214" i="1"/>
  <c r="V1214" i="1"/>
  <c r="X1214" i="1" s="1"/>
  <c r="W1213" i="1"/>
  <c r="V1213" i="1"/>
  <c r="X1213" i="1" s="1"/>
  <c r="W1212" i="1"/>
  <c r="V1212" i="1"/>
  <c r="X1212" i="1" s="1"/>
  <c r="W1211" i="1"/>
  <c r="V1211" i="1"/>
  <c r="X1211" i="1" s="1"/>
  <c r="W1210" i="1"/>
  <c r="V1210" i="1"/>
  <c r="X1210" i="1" s="1"/>
  <c r="W1209" i="1"/>
  <c r="V1209" i="1"/>
  <c r="X1209" i="1" s="1"/>
  <c r="W1208" i="1"/>
  <c r="V1208" i="1"/>
  <c r="X1208" i="1" s="1"/>
  <c r="W1207" i="1"/>
  <c r="V1207" i="1"/>
  <c r="X1207" i="1" s="1"/>
  <c r="W1206" i="1"/>
  <c r="V1206" i="1"/>
  <c r="X1206" i="1" s="1"/>
  <c r="W1205" i="1"/>
  <c r="V1205" i="1"/>
  <c r="X1205" i="1" s="1"/>
  <c r="W1204" i="1"/>
  <c r="V1204" i="1"/>
  <c r="X1204" i="1" s="1"/>
  <c r="W1203" i="1"/>
  <c r="V1203" i="1"/>
  <c r="X1203" i="1" s="1"/>
  <c r="W1202" i="1"/>
  <c r="V1202" i="1"/>
  <c r="X1202" i="1" s="1"/>
  <c r="W1201" i="1"/>
  <c r="V1201" i="1"/>
  <c r="X1201" i="1" s="1"/>
  <c r="W1200" i="1"/>
  <c r="V1200" i="1"/>
  <c r="X1200" i="1" s="1"/>
  <c r="W1199" i="1"/>
  <c r="V1199" i="1"/>
  <c r="X1199" i="1" s="1"/>
  <c r="W1198" i="1"/>
  <c r="V1198" i="1"/>
  <c r="X1198" i="1" s="1"/>
  <c r="W1197" i="1"/>
  <c r="V1197" i="1"/>
  <c r="X1197" i="1" s="1"/>
  <c r="W1196" i="1"/>
  <c r="V1196" i="1"/>
  <c r="X1196" i="1" s="1"/>
  <c r="W1195" i="1"/>
  <c r="V1195" i="1"/>
  <c r="X1195" i="1" s="1"/>
  <c r="W1194" i="1"/>
  <c r="V1194" i="1"/>
  <c r="X1194" i="1" s="1"/>
  <c r="W1193" i="1"/>
  <c r="V1193" i="1"/>
  <c r="X1193" i="1" s="1"/>
  <c r="W1192" i="1"/>
  <c r="V1192" i="1"/>
  <c r="X1192" i="1" s="1"/>
  <c r="W1191" i="1"/>
  <c r="V1191" i="1"/>
  <c r="X1191" i="1" s="1"/>
  <c r="W1190" i="1"/>
  <c r="V1190" i="1"/>
  <c r="X1190" i="1" s="1"/>
  <c r="W1189" i="1"/>
  <c r="V1189" i="1"/>
  <c r="X1189" i="1" s="1"/>
  <c r="W1188" i="1"/>
  <c r="V1188" i="1"/>
  <c r="X1188" i="1" s="1"/>
  <c r="W1187" i="1"/>
  <c r="V1187" i="1"/>
  <c r="X1187" i="1" s="1"/>
  <c r="W1185" i="1"/>
  <c r="V1185" i="1"/>
  <c r="X1185" i="1" s="1"/>
  <c r="W1184" i="1"/>
  <c r="V1184" i="1"/>
  <c r="X1184" i="1" s="1"/>
  <c r="W1183" i="1"/>
  <c r="V1183" i="1"/>
  <c r="X1183" i="1" s="1"/>
  <c r="W1182" i="1"/>
  <c r="V1182" i="1"/>
  <c r="X1182" i="1" s="1"/>
  <c r="W1181" i="1"/>
  <c r="V1181" i="1"/>
  <c r="X1181" i="1" s="1"/>
  <c r="W1180" i="1"/>
  <c r="V1180" i="1"/>
  <c r="X1180" i="1" s="1"/>
  <c r="W1179" i="1"/>
  <c r="V1179" i="1"/>
  <c r="X1179" i="1" s="1"/>
  <c r="W1178" i="1"/>
  <c r="V1178" i="1"/>
  <c r="X1178" i="1" s="1"/>
  <c r="W1177" i="1"/>
  <c r="V1177" i="1"/>
  <c r="X1177" i="1" s="1"/>
  <c r="W1176" i="1"/>
  <c r="V1176" i="1"/>
  <c r="X1176" i="1" s="1"/>
  <c r="W1175" i="1"/>
  <c r="V1175" i="1"/>
  <c r="X1175" i="1" s="1"/>
  <c r="W1174" i="1"/>
  <c r="V1174" i="1"/>
  <c r="X1174" i="1" s="1"/>
  <c r="W1173" i="1"/>
  <c r="V1173" i="1"/>
  <c r="X1173" i="1" s="1"/>
  <c r="W1172" i="1"/>
  <c r="V1172" i="1"/>
  <c r="X1172" i="1" s="1"/>
  <c r="W1171" i="1"/>
  <c r="V1171" i="1"/>
  <c r="X1171" i="1" s="1"/>
  <c r="W1169" i="1"/>
  <c r="V1169" i="1"/>
  <c r="X1169" i="1" s="1"/>
  <c r="W1168" i="1"/>
  <c r="V1168" i="1"/>
  <c r="X1168" i="1" s="1"/>
  <c r="W1166" i="1"/>
  <c r="V1166" i="1"/>
  <c r="X1166" i="1" s="1"/>
  <c r="W1164" i="1"/>
  <c r="V1164" i="1"/>
  <c r="X1164" i="1" s="1"/>
  <c r="W1162" i="1"/>
  <c r="V1162" i="1"/>
  <c r="X1162" i="1" s="1"/>
  <c r="W1161" i="1"/>
  <c r="V1161" i="1"/>
  <c r="X1161" i="1" s="1"/>
  <c r="W1160" i="1"/>
  <c r="V1160" i="1"/>
  <c r="X1160" i="1" s="1"/>
  <c r="W1159" i="1"/>
  <c r="V1159" i="1"/>
  <c r="X1159" i="1" s="1"/>
  <c r="W1158" i="1"/>
  <c r="V1158" i="1"/>
  <c r="X1158" i="1" s="1"/>
  <c r="W1157" i="1"/>
  <c r="V1157" i="1"/>
  <c r="X1157" i="1" s="1"/>
  <c r="W1156" i="1"/>
  <c r="V1156" i="1"/>
  <c r="X1156" i="1" s="1"/>
  <c r="W1155" i="1"/>
  <c r="V1155" i="1"/>
  <c r="X1155" i="1" s="1"/>
  <c r="W1154" i="1"/>
  <c r="V1154" i="1"/>
  <c r="X1154" i="1" s="1"/>
  <c r="W1153" i="1"/>
  <c r="V1153" i="1"/>
  <c r="X1153" i="1" s="1"/>
  <c r="W1152" i="1"/>
  <c r="V1152" i="1"/>
  <c r="X1152" i="1" s="1"/>
  <c r="W1151" i="1"/>
  <c r="V1151" i="1"/>
  <c r="X1151" i="1" s="1"/>
  <c r="W1150" i="1"/>
  <c r="V1150" i="1"/>
  <c r="X1150" i="1" s="1"/>
  <c r="W1149" i="1"/>
  <c r="V1149" i="1"/>
  <c r="X1149" i="1" s="1"/>
  <c r="W1148" i="1"/>
  <c r="V1148" i="1"/>
  <c r="X1148" i="1" s="1"/>
  <c r="W1147" i="1"/>
  <c r="V1147" i="1"/>
  <c r="X1147" i="1" s="1"/>
  <c r="W1146" i="1"/>
  <c r="V1146" i="1"/>
  <c r="X1146" i="1" s="1"/>
  <c r="W1145" i="1"/>
  <c r="V1145" i="1"/>
  <c r="X1145" i="1" s="1"/>
  <c r="W1143" i="1"/>
  <c r="V1143" i="1"/>
  <c r="X1143" i="1" s="1"/>
  <c r="W1141" i="1"/>
  <c r="V1141" i="1"/>
  <c r="X1141" i="1" s="1"/>
  <c r="W1140" i="1"/>
  <c r="V1140" i="1"/>
  <c r="X1140" i="1" s="1"/>
  <c r="W1139" i="1"/>
  <c r="V1139" i="1"/>
  <c r="X1139" i="1" s="1"/>
  <c r="W1138" i="1"/>
  <c r="V1138" i="1"/>
  <c r="X1138" i="1" s="1"/>
  <c r="W1137" i="1"/>
  <c r="V1137" i="1"/>
  <c r="X1137" i="1" s="1"/>
  <c r="W1135" i="1"/>
  <c r="V1135" i="1"/>
  <c r="X1135" i="1" s="1"/>
  <c r="W1134" i="1"/>
  <c r="V1134" i="1"/>
  <c r="X1134" i="1" s="1"/>
  <c r="W1133" i="1"/>
  <c r="V1133" i="1"/>
  <c r="X1133" i="1" s="1"/>
  <c r="W1132" i="1"/>
  <c r="V1132" i="1"/>
  <c r="X1132" i="1" s="1"/>
  <c r="W1131" i="1"/>
  <c r="V1131" i="1"/>
  <c r="X1131" i="1" s="1"/>
  <c r="W1130" i="1"/>
  <c r="V1130" i="1"/>
  <c r="X1130" i="1" s="1"/>
  <c r="W1129" i="1"/>
  <c r="V1129" i="1"/>
  <c r="X1129" i="1" s="1"/>
  <c r="W1128" i="1"/>
  <c r="V1128" i="1"/>
  <c r="X1128" i="1" s="1"/>
  <c r="W1127" i="1"/>
  <c r="V1127" i="1"/>
  <c r="X1127" i="1" s="1"/>
  <c r="W1126" i="1"/>
  <c r="V1126" i="1"/>
  <c r="X1126" i="1" s="1"/>
  <c r="W1125" i="1"/>
  <c r="V1125" i="1"/>
  <c r="X1125" i="1" s="1"/>
  <c r="W1124" i="1"/>
  <c r="V1124" i="1"/>
  <c r="X1124" i="1" s="1"/>
  <c r="W1123" i="1"/>
  <c r="V1123" i="1"/>
  <c r="X1123" i="1" s="1"/>
  <c r="W1122" i="1"/>
  <c r="V1122" i="1"/>
  <c r="X1122" i="1" s="1"/>
  <c r="W1120" i="1"/>
  <c r="V1120" i="1"/>
  <c r="X1120" i="1" s="1"/>
  <c r="W1119" i="1"/>
  <c r="V1119" i="1"/>
  <c r="X1119" i="1" s="1"/>
  <c r="W1118" i="1"/>
  <c r="V1118" i="1"/>
  <c r="X1118" i="1" s="1"/>
  <c r="W1117" i="1"/>
  <c r="V1117" i="1"/>
  <c r="X1117" i="1" s="1"/>
  <c r="W1116" i="1"/>
  <c r="V1116" i="1"/>
  <c r="X1116" i="1" s="1"/>
  <c r="W1115" i="1"/>
  <c r="V1115" i="1"/>
  <c r="X1115" i="1" s="1"/>
  <c r="W1114" i="1"/>
  <c r="V1114" i="1"/>
  <c r="X1114" i="1" s="1"/>
  <c r="W1113" i="1"/>
  <c r="V1113" i="1"/>
  <c r="X1113" i="1" s="1"/>
  <c r="W1112" i="1"/>
  <c r="V1112" i="1"/>
  <c r="X1112" i="1" s="1"/>
  <c r="W1111" i="1"/>
  <c r="V1111" i="1"/>
  <c r="X1111" i="1" s="1"/>
  <c r="W1110" i="1"/>
  <c r="V1110" i="1"/>
  <c r="X1110" i="1" s="1"/>
  <c r="W1109" i="1"/>
  <c r="V1109" i="1"/>
  <c r="X1109" i="1" s="1"/>
  <c r="W1108" i="1"/>
  <c r="V1108" i="1"/>
  <c r="X1108" i="1" s="1"/>
  <c r="W1107" i="1"/>
  <c r="V1107" i="1"/>
  <c r="X1107" i="1" s="1"/>
  <c r="W1106" i="1"/>
  <c r="V1106" i="1"/>
  <c r="X1106" i="1" s="1"/>
  <c r="W1105" i="1"/>
  <c r="V1105" i="1"/>
  <c r="X1105" i="1" s="1"/>
  <c r="W1104" i="1"/>
  <c r="V1104" i="1"/>
  <c r="X1104" i="1" s="1"/>
  <c r="W1103" i="1"/>
  <c r="V1103" i="1"/>
  <c r="X1103" i="1" s="1"/>
  <c r="W1102" i="1"/>
  <c r="V1102" i="1"/>
  <c r="X1102" i="1" s="1"/>
  <c r="W1101" i="1"/>
  <c r="V1101" i="1"/>
  <c r="X1101" i="1" s="1"/>
  <c r="W1100" i="1"/>
  <c r="V1100" i="1"/>
  <c r="X1100" i="1" s="1"/>
  <c r="W1099" i="1"/>
  <c r="V1099" i="1"/>
  <c r="X1099" i="1" s="1"/>
  <c r="W1098" i="1"/>
  <c r="V1098" i="1"/>
  <c r="X1098" i="1" s="1"/>
  <c r="W1097" i="1"/>
  <c r="V1097" i="1"/>
  <c r="X1097" i="1" s="1"/>
  <c r="W1096" i="1"/>
  <c r="V1096" i="1"/>
  <c r="X1096" i="1" s="1"/>
  <c r="W1095" i="1"/>
  <c r="V1095" i="1"/>
  <c r="X1095" i="1" s="1"/>
  <c r="W1093" i="1"/>
  <c r="V1093" i="1"/>
  <c r="X1093" i="1" s="1"/>
  <c r="W1092" i="1"/>
  <c r="V1092" i="1"/>
  <c r="X1092" i="1" s="1"/>
  <c r="W1091" i="1"/>
  <c r="V1091" i="1"/>
  <c r="X1091" i="1" s="1"/>
  <c r="W1090" i="1"/>
  <c r="V1090" i="1"/>
  <c r="X1090" i="1" s="1"/>
  <c r="W1089" i="1"/>
  <c r="V1089" i="1"/>
  <c r="X1089" i="1" s="1"/>
  <c r="W1088" i="1"/>
  <c r="V1088" i="1"/>
  <c r="X1088" i="1" s="1"/>
  <c r="W1087" i="1"/>
  <c r="V1087" i="1"/>
  <c r="X1087" i="1" s="1"/>
  <c r="W1086" i="1"/>
  <c r="V1086" i="1"/>
  <c r="X1086" i="1" s="1"/>
  <c r="W1085" i="1"/>
  <c r="V1085" i="1"/>
  <c r="X1085" i="1" s="1"/>
  <c r="W1084" i="1"/>
  <c r="V1084" i="1"/>
  <c r="X1084" i="1" s="1"/>
  <c r="W1083" i="1"/>
  <c r="V1083" i="1"/>
  <c r="X1083" i="1" s="1"/>
  <c r="W1082" i="1"/>
  <c r="V1082" i="1"/>
  <c r="X1082" i="1" s="1"/>
  <c r="W1080" i="1"/>
  <c r="V1080" i="1"/>
  <c r="X1080" i="1" s="1"/>
  <c r="W1079" i="1"/>
  <c r="V1079" i="1"/>
  <c r="X1079" i="1" s="1"/>
  <c r="W1078" i="1"/>
  <c r="V1078" i="1"/>
  <c r="X1078" i="1" s="1"/>
  <c r="W1076" i="1"/>
  <c r="V1076" i="1"/>
  <c r="X1076" i="1" s="1"/>
  <c r="W1075" i="1"/>
  <c r="V1075" i="1"/>
  <c r="X1075" i="1" s="1"/>
  <c r="W1074" i="1"/>
  <c r="V1074" i="1"/>
  <c r="X1074" i="1" s="1"/>
  <c r="W1073" i="1"/>
  <c r="V1073" i="1"/>
  <c r="X1073" i="1" s="1"/>
  <c r="W1072" i="1"/>
  <c r="V1072" i="1"/>
  <c r="X1072" i="1" s="1"/>
  <c r="W1071" i="1"/>
  <c r="V1071" i="1"/>
  <c r="X1071" i="1" s="1"/>
  <c r="W1070" i="1"/>
  <c r="V1070" i="1"/>
  <c r="X1070" i="1" s="1"/>
  <c r="W1069" i="1"/>
  <c r="V1069" i="1"/>
  <c r="X1069" i="1" s="1"/>
  <c r="W1068" i="1"/>
  <c r="V1068" i="1"/>
  <c r="X1068" i="1" s="1"/>
  <c r="W1067" i="1"/>
  <c r="V1067" i="1"/>
  <c r="X1067" i="1" s="1"/>
  <c r="W1066" i="1"/>
  <c r="V1066" i="1"/>
  <c r="X1066" i="1" s="1"/>
  <c r="W1065" i="1"/>
  <c r="V1065" i="1"/>
  <c r="X1065" i="1" s="1"/>
  <c r="W1064" i="1"/>
  <c r="V1064" i="1"/>
  <c r="X1064" i="1" s="1"/>
  <c r="W1063" i="1"/>
  <c r="V1063" i="1"/>
  <c r="X1063" i="1" s="1"/>
  <c r="W1061" i="1"/>
  <c r="V1061" i="1"/>
  <c r="X1061" i="1" s="1"/>
  <c r="W1060" i="1"/>
  <c r="V1060" i="1"/>
  <c r="X1060" i="1" s="1"/>
  <c r="W1059" i="1"/>
  <c r="V1059" i="1"/>
  <c r="X1059" i="1" s="1"/>
  <c r="W1058" i="1"/>
  <c r="V1058" i="1"/>
  <c r="X1058" i="1" s="1"/>
  <c r="W1057" i="1"/>
  <c r="V1057" i="1"/>
  <c r="X1057" i="1" s="1"/>
  <c r="W1056" i="1"/>
  <c r="V1056" i="1"/>
  <c r="X1056" i="1" s="1"/>
  <c r="W1055" i="1"/>
  <c r="V1055" i="1"/>
  <c r="X1055" i="1" s="1"/>
  <c r="W1054" i="1"/>
  <c r="V1054" i="1"/>
  <c r="X1054" i="1" s="1"/>
  <c r="W1053" i="1"/>
  <c r="V1053" i="1"/>
  <c r="X1053" i="1" s="1"/>
  <c r="W1052" i="1"/>
  <c r="V1052" i="1"/>
  <c r="X1052" i="1" s="1"/>
  <c r="W1051" i="1"/>
  <c r="V1051" i="1"/>
  <c r="X1051" i="1" s="1"/>
  <c r="W1050" i="1"/>
  <c r="V1050" i="1"/>
  <c r="X1050" i="1" s="1"/>
  <c r="W1047" i="1"/>
  <c r="V1047" i="1"/>
  <c r="X1047" i="1" s="1"/>
  <c r="W1046" i="1"/>
  <c r="V1046" i="1"/>
  <c r="X1046" i="1" s="1"/>
  <c r="W1044" i="1"/>
  <c r="V1044" i="1"/>
  <c r="X1044" i="1" s="1"/>
  <c r="W1042" i="1"/>
  <c r="V1042" i="1"/>
  <c r="X1042" i="1" s="1"/>
  <c r="W1041" i="1"/>
  <c r="V1041" i="1"/>
  <c r="X1041" i="1" s="1"/>
  <c r="W1040" i="1"/>
  <c r="V1040" i="1"/>
  <c r="X1040" i="1" s="1"/>
  <c r="W1039" i="1"/>
  <c r="V1039" i="1"/>
  <c r="X1039" i="1" s="1"/>
  <c r="W1038" i="1"/>
  <c r="V1038" i="1"/>
  <c r="X1038" i="1" s="1"/>
  <c r="W1037" i="1"/>
  <c r="V1037" i="1"/>
  <c r="X1037" i="1" s="1"/>
  <c r="W1036" i="1"/>
  <c r="V1036" i="1"/>
  <c r="X1036" i="1" s="1"/>
  <c r="W1035" i="1"/>
  <c r="V1035" i="1"/>
  <c r="X1035" i="1" s="1"/>
  <c r="W1032" i="1"/>
  <c r="V1032" i="1"/>
  <c r="X1032" i="1" s="1"/>
  <c r="W1031" i="1"/>
  <c r="V1031" i="1"/>
  <c r="X1031" i="1" s="1"/>
  <c r="W1030" i="1"/>
  <c r="V1030" i="1"/>
  <c r="X1030" i="1" s="1"/>
  <c r="W1029" i="1"/>
  <c r="V1029" i="1"/>
  <c r="X1029" i="1" s="1"/>
  <c r="W1028" i="1"/>
  <c r="V1028" i="1"/>
  <c r="X1028" i="1" s="1"/>
  <c r="W1027" i="1"/>
  <c r="V1027" i="1"/>
  <c r="X1027" i="1" s="1"/>
  <c r="W1025" i="1"/>
  <c r="V1025" i="1"/>
  <c r="X1025" i="1" s="1"/>
  <c r="W1024" i="1"/>
  <c r="V1024" i="1"/>
  <c r="X1024" i="1" s="1"/>
  <c r="W1023" i="1"/>
  <c r="V1023" i="1"/>
  <c r="X1023" i="1" s="1"/>
  <c r="W1020" i="1"/>
  <c r="V1020" i="1"/>
  <c r="X1020" i="1" s="1"/>
  <c r="W1019" i="1"/>
  <c r="V1019" i="1"/>
  <c r="X1019" i="1" s="1"/>
  <c r="W1018" i="1"/>
  <c r="V1018" i="1"/>
  <c r="X1018" i="1" s="1"/>
  <c r="W1017" i="1"/>
  <c r="V1017" i="1"/>
  <c r="X1017" i="1" s="1"/>
  <c r="W1016" i="1"/>
  <c r="V1016" i="1"/>
  <c r="X1016" i="1" s="1"/>
  <c r="W1015" i="1"/>
  <c r="V1015" i="1"/>
  <c r="X1015" i="1" s="1"/>
  <c r="W1014" i="1"/>
  <c r="V1014" i="1"/>
  <c r="X1014" i="1" s="1"/>
  <c r="W1013" i="1"/>
  <c r="V1013" i="1"/>
  <c r="X1013" i="1" s="1"/>
  <c r="W1012" i="1"/>
  <c r="V1012" i="1"/>
  <c r="X1012" i="1" s="1"/>
  <c r="W1011" i="1"/>
  <c r="V1011" i="1"/>
  <c r="X1011" i="1" s="1"/>
  <c r="W1010" i="1"/>
  <c r="V1010" i="1"/>
  <c r="X1010" i="1" s="1"/>
  <c r="W1009" i="1"/>
  <c r="V1009" i="1"/>
  <c r="X1009" i="1" s="1"/>
  <c r="W1008" i="1"/>
  <c r="V1008" i="1"/>
  <c r="X1008" i="1" s="1"/>
  <c r="W1007" i="1"/>
  <c r="V1007" i="1"/>
  <c r="X1007" i="1" s="1"/>
  <c r="W1006" i="1"/>
  <c r="V1006" i="1"/>
  <c r="X1006" i="1" s="1"/>
  <c r="W1004" i="1"/>
  <c r="V1004" i="1"/>
  <c r="X1004" i="1" s="1"/>
  <c r="W1003" i="1"/>
  <c r="V1003" i="1"/>
  <c r="X1003" i="1" s="1"/>
  <c r="W1002" i="1"/>
  <c r="V1002" i="1"/>
  <c r="X1002" i="1" s="1"/>
  <c r="W1001" i="1"/>
  <c r="V1001" i="1"/>
  <c r="X1001" i="1" s="1"/>
  <c r="W1000" i="1"/>
  <c r="V1000" i="1"/>
  <c r="X1000" i="1" s="1"/>
  <c r="W999" i="1"/>
  <c r="V999" i="1"/>
  <c r="X999" i="1" s="1"/>
  <c r="W998" i="1"/>
  <c r="V998" i="1"/>
  <c r="X998" i="1" s="1"/>
  <c r="W997" i="1"/>
  <c r="V997" i="1"/>
  <c r="X997" i="1" s="1"/>
  <c r="W996" i="1"/>
  <c r="V996" i="1"/>
  <c r="X996" i="1" s="1"/>
  <c r="W995" i="1"/>
  <c r="V995" i="1"/>
  <c r="X995" i="1" s="1"/>
  <c r="W994" i="1"/>
  <c r="V994" i="1"/>
  <c r="X994" i="1" s="1"/>
  <c r="W993" i="1"/>
  <c r="V993" i="1"/>
  <c r="X993" i="1" s="1"/>
  <c r="W992" i="1"/>
  <c r="V992" i="1"/>
  <c r="X992" i="1" s="1"/>
  <c r="W991" i="1"/>
  <c r="V991" i="1"/>
  <c r="X991" i="1" s="1"/>
  <c r="W990" i="1"/>
  <c r="V990" i="1"/>
  <c r="X990" i="1" s="1"/>
  <c r="W989" i="1"/>
  <c r="V989" i="1"/>
  <c r="X989" i="1" s="1"/>
  <c r="W988" i="1"/>
  <c r="V988" i="1"/>
  <c r="X988" i="1" s="1"/>
  <c r="W987" i="1"/>
  <c r="V987" i="1"/>
  <c r="X987" i="1" s="1"/>
  <c r="W986" i="1"/>
  <c r="V986" i="1"/>
  <c r="X986" i="1" s="1"/>
  <c r="W985" i="1"/>
  <c r="V985" i="1"/>
  <c r="X985" i="1" s="1"/>
  <c r="W984" i="1"/>
  <c r="V984" i="1"/>
  <c r="X984" i="1" s="1"/>
  <c r="W982" i="1"/>
  <c r="V982" i="1"/>
  <c r="X982" i="1" s="1"/>
  <c r="W981" i="1"/>
  <c r="V981" i="1"/>
  <c r="X981" i="1" s="1"/>
  <c r="W977" i="1"/>
  <c r="V977" i="1"/>
  <c r="X977" i="1" s="1"/>
  <c r="W976" i="1"/>
  <c r="V976" i="1"/>
  <c r="X976" i="1" s="1"/>
  <c r="W975" i="1"/>
  <c r="V975" i="1"/>
  <c r="X975" i="1" s="1"/>
  <c r="W974" i="1"/>
  <c r="V974" i="1"/>
  <c r="X974" i="1" s="1"/>
  <c r="W973" i="1"/>
  <c r="V973" i="1"/>
  <c r="X973" i="1" s="1"/>
  <c r="W972" i="1"/>
  <c r="V972" i="1"/>
  <c r="X972" i="1" s="1"/>
  <c r="W971" i="1"/>
  <c r="V971" i="1"/>
  <c r="X971" i="1" s="1"/>
  <c r="W970" i="1"/>
  <c r="V970" i="1"/>
  <c r="X970" i="1" s="1"/>
  <c r="W969" i="1"/>
  <c r="V969" i="1"/>
  <c r="X969" i="1" s="1"/>
  <c r="W967" i="1"/>
  <c r="V967" i="1"/>
  <c r="X967" i="1" s="1"/>
  <c r="W965" i="1"/>
  <c r="V965" i="1"/>
  <c r="X965" i="1" s="1"/>
  <c r="W964" i="1"/>
  <c r="V964" i="1"/>
  <c r="X964" i="1" s="1"/>
  <c r="W963" i="1"/>
  <c r="V963" i="1"/>
  <c r="X963" i="1" s="1"/>
  <c r="W961" i="1"/>
  <c r="V961" i="1"/>
  <c r="X961" i="1" s="1"/>
  <c r="W960" i="1"/>
  <c r="V960" i="1"/>
  <c r="X960" i="1" s="1"/>
  <c r="W959" i="1"/>
  <c r="V959" i="1"/>
  <c r="X959" i="1" s="1"/>
  <c r="W958" i="1"/>
  <c r="V958" i="1"/>
  <c r="X958" i="1" s="1"/>
  <c r="W955" i="1"/>
  <c r="V955" i="1"/>
  <c r="X955" i="1" s="1"/>
  <c r="W954" i="1"/>
  <c r="V954" i="1"/>
  <c r="X954" i="1" s="1"/>
  <c r="W951" i="1"/>
  <c r="V951" i="1"/>
  <c r="X951" i="1" s="1"/>
  <c r="W950" i="1"/>
  <c r="V950" i="1"/>
  <c r="X950" i="1" s="1"/>
  <c r="W949" i="1"/>
  <c r="V949" i="1"/>
  <c r="X949" i="1" s="1"/>
  <c r="W948" i="1"/>
  <c r="V948" i="1"/>
  <c r="X948" i="1" s="1"/>
  <c r="W947" i="1"/>
  <c r="V947" i="1"/>
  <c r="X947" i="1" s="1"/>
  <c r="W946" i="1"/>
  <c r="V946" i="1"/>
  <c r="X946" i="1" s="1"/>
  <c r="W945" i="1"/>
  <c r="V945" i="1"/>
  <c r="X945" i="1" s="1"/>
  <c r="W944" i="1"/>
  <c r="V944" i="1"/>
  <c r="X944" i="1" s="1"/>
  <c r="W943" i="1"/>
  <c r="V943" i="1"/>
  <c r="X943" i="1" s="1"/>
  <c r="W942" i="1"/>
  <c r="V942" i="1"/>
  <c r="X942" i="1" s="1"/>
  <c r="W941" i="1"/>
  <c r="V941" i="1"/>
  <c r="X941" i="1" s="1"/>
  <c r="W940" i="1"/>
  <c r="V940" i="1"/>
  <c r="X940" i="1" s="1"/>
  <c r="W939" i="1"/>
  <c r="V939" i="1"/>
  <c r="X939" i="1" s="1"/>
  <c r="W938" i="1"/>
  <c r="V938" i="1"/>
  <c r="X938" i="1" s="1"/>
  <c r="W937" i="1"/>
  <c r="V937" i="1"/>
  <c r="X937" i="1" s="1"/>
  <c r="W936" i="1"/>
  <c r="V936" i="1"/>
  <c r="X936" i="1" s="1"/>
  <c r="W935" i="1"/>
  <c r="V935" i="1"/>
  <c r="X935" i="1" s="1"/>
  <c r="W933" i="1"/>
  <c r="V933" i="1"/>
  <c r="X933" i="1" s="1"/>
  <c r="W932" i="1"/>
  <c r="V932" i="1"/>
  <c r="X932" i="1" s="1"/>
  <c r="W927" i="1"/>
  <c r="V927" i="1"/>
  <c r="X927" i="1" s="1"/>
  <c r="W926" i="1"/>
  <c r="V926" i="1"/>
  <c r="X926" i="1" s="1"/>
  <c r="W925" i="1"/>
  <c r="V925" i="1"/>
  <c r="X925" i="1" s="1"/>
  <c r="W924" i="1"/>
  <c r="V924" i="1"/>
  <c r="X924" i="1" s="1"/>
  <c r="W923" i="1"/>
  <c r="V923" i="1"/>
  <c r="X923" i="1" s="1"/>
  <c r="W921" i="1"/>
  <c r="V921" i="1"/>
  <c r="X921" i="1" s="1"/>
  <c r="W920" i="1"/>
  <c r="V920" i="1"/>
  <c r="X920" i="1" s="1"/>
  <c r="W919" i="1"/>
  <c r="V919" i="1"/>
  <c r="X919" i="1" s="1"/>
  <c r="W917" i="1"/>
  <c r="V917" i="1"/>
  <c r="X917" i="1" s="1"/>
  <c r="W916" i="1"/>
  <c r="V916" i="1"/>
  <c r="X916" i="1" s="1"/>
  <c r="W915" i="1"/>
  <c r="V915" i="1"/>
  <c r="X915" i="1" s="1"/>
  <c r="W914" i="1"/>
  <c r="V914" i="1"/>
  <c r="X914" i="1" s="1"/>
  <c r="W913" i="1"/>
  <c r="V913" i="1"/>
  <c r="X913" i="1" s="1"/>
  <c r="W910" i="1"/>
  <c r="V910" i="1"/>
  <c r="X910" i="1" s="1"/>
  <c r="W909" i="1"/>
  <c r="V909" i="1"/>
  <c r="X909" i="1" s="1"/>
  <c r="W908" i="1"/>
  <c r="V908" i="1"/>
  <c r="X908" i="1" s="1"/>
  <c r="W907" i="1"/>
  <c r="V907" i="1"/>
  <c r="X907" i="1" s="1"/>
  <c r="W903" i="1"/>
  <c r="V903" i="1"/>
  <c r="X903" i="1" s="1"/>
  <c r="W902" i="1"/>
  <c r="V902" i="1"/>
  <c r="X902" i="1" s="1"/>
  <c r="W901" i="1"/>
  <c r="V901" i="1"/>
  <c r="X901" i="1" s="1"/>
  <c r="W900" i="1"/>
  <c r="V900" i="1"/>
  <c r="X900" i="1" s="1"/>
  <c r="W899" i="1"/>
  <c r="V899" i="1"/>
  <c r="X899" i="1" s="1"/>
  <c r="W898" i="1"/>
  <c r="V898" i="1"/>
  <c r="X898" i="1" s="1"/>
  <c r="W896" i="1"/>
  <c r="V896" i="1"/>
  <c r="X896" i="1" s="1"/>
  <c r="W895" i="1"/>
  <c r="V895" i="1"/>
  <c r="X895" i="1" s="1"/>
  <c r="W893" i="1"/>
  <c r="V893" i="1"/>
  <c r="X893" i="1" s="1"/>
  <c r="W892" i="1"/>
  <c r="V892" i="1"/>
  <c r="X892" i="1" s="1"/>
  <c r="W889" i="1"/>
  <c r="V889" i="1"/>
  <c r="X889" i="1" s="1"/>
  <c r="W888" i="1"/>
  <c r="V888" i="1"/>
  <c r="X888" i="1" s="1"/>
  <c r="W887" i="1"/>
  <c r="V887" i="1"/>
  <c r="X887" i="1" s="1"/>
  <c r="W886" i="1"/>
  <c r="V886" i="1"/>
  <c r="X886" i="1" s="1"/>
  <c r="W884" i="1"/>
  <c r="V884" i="1"/>
  <c r="X884" i="1" s="1"/>
  <c r="W883" i="1"/>
  <c r="V883" i="1"/>
  <c r="X883" i="1" s="1"/>
  <c r="W882" i="1"/>
  <c r="V882" i="1"/>
  <c r="X882" i="1" s="1"/>
  <c r="W881" i="1"/>
  <c r="V881" i="1"/>
  <c r="X881" i="1" s="1"/>
  <c r="W879" i="1"/>
  <c r="V879" i="1"/>
  <c r="X879" i="1" s="1"/>
  <c r="W878" i="1"/>
  <c r="V878" i="1"/>
  <c r="X878" i="1" s="1"/>
  <c r="W877" i="1"/>
  <c r="V877" i="1"/>
  <c r="X877" i="1" s="1"/>
  <c r="W876" i="1"/>
  <c r="V876" i="1"/>
  <c r="X876" i="1" s="1"/>
  <c r="W875" i="1"/>
  <c r="V875" i="1"/>
  <c r="X875" i="1" s="1"/>
  <c r="W874" i="1"/>
  <c r="V874" i="1"/>
  <c r="X874" i="1" s="1"/>
  <c r="W872" i="1"/>
  <c r="V872" i="1"/>
  <c r="X872" i="1" s="1"/>
  <c r="W871" i="1"/>
  <c r="V871" i="1"/>
  <c r="X871" i="1" s="1"/>
  <c r="W869" i="1"/>
  <c r="V869" i="1"/>
  <c r="X869" i="1" s="1"/>
  <c r="W868" i="1"/>
  <c r="V868" i="1"/>
  <c r="X868" i="1" s="1"/>
  <c r="W864" i="1"/>
  <c r="V864" i="1"/>
  <c r="X864" i="1" s="1"/>
  <c r="W863" i="1"/>
  <c r="V863" i="1"/>
  <c r="X863" i="1" s="1"/>
  <c r="W862" i="1"/>
  <c r="V862" i="1"/>
  <c r="X862" i="1" s="1"/>
  <c r="W861" i="1"/>
  <c r="V861" i="1"/>
  <c r="X861" i="1" s="1"/>
  <c r="W860" i="1"/>
  <c r="V860" i="1"/>
  <c r="X860" i="1" s="1"/>
  <c r="W859" i="1"/>
  <c r="V859" i="1"/>
  <c r="X859" i="1" s="1"/>
  <c r="W858" i="1"/>
  <c r="V858" i="1"/>
  <c r="X858" i="1" s="1"/>
  <c r="W857" i="1"/>
  <c r="V857" i="1"/>
  <c r="X857" i="1" s="1"/>
  <c r="W856" i="1"/>
  <c r="V856" i="1"/>
  <c r="X856" i="1" s="1"/>
  <c r="W855" i="1"/>
  <c r="V855" i="1"/>
  <c r="X855" i="1" s="1"/>
  <c r="W854" i="1"/>
  <c r="V854" i="1"/>
  <c r="X854" i="1" s="1"/>
  <c r="W853" i="1"/>
  <c r="V853" i="1"/>
  <c r="X853" i="1" s="1"/>
  <c r="W852" i="1"/>
  <c r="V852" i="1"/>
  <c r="X852" i="1" s="1"/>
  <c r="W851" i="1"/>
  <c r="V851" i="1"/>
  <c r="X851" i="1" s="1"/>
  <c r="W850" i="1"/>
  <c r="V850" i="1"/>
  <c r="X850" i="1" s="1"/>
  <c r="W849" i="1"/>
  <c r="V849" i="1"/>
  <c r="X849" i="1" s="1"/>
  <c r="W848" i="1"/>
  <c r="V848" i="1"/>
  <c r="X848" i="1" s="1"/>
  <c r="W847" i="1"/>
  <c r="V847" i="1"/>
  <c r="X847" i="1" s="1"/>
  <c r="W846" i="1"/>
  <c r="V846" i="1"/>
  <c r="X846" i="1" s="1"/>
  <c r="W845" i="1"/>
  <c r="V845" i="1"/>
  <c r="X845" i="1" s="1"/>
  <c r="W844" i="1"/>
  <c r="V844" i="1"/>
  <c r="X844" i="1" s="1"/>
  <c r="W843" i="1"/>
  <c r="V843" i="1"/>
  <c r="X843" i="1" s="1"/>
  <c r="W842" i="1"/>
  <c r="V842" i="1"/>
  <c r="X842" i="1" s="1"/>
  <c r="W841" i="1"/>
  <c r="V841" i="1"/>
  <c r="X841" i="1" s="1"/>
  <c r="W840" i="1"/>
  <c r="V840" i="1"/>
  <c r="X840" i="1" s="1"/>
  <c r="W839" i="1"/>
  <c r="V839" i="1"/>
  <c r="X839" i="1" s="1"/>
  <c r="W838" i="1"/>
  <c r="V838" i="1"/>
  <c r="X838" i="1" s="1"/>
  <c r="W837" i="1"/>
  <c r="V837" i="1"/>
  <c r="X837" i="1" s="1"/>
  <c r="W836" i="1"/>
  <c r="V836" i="1"/>
  <c r="X836" i="1" s="1"/>
  <c r="W835" i="1"/>
  <c r="V835" i="1"/>
  <c r="X835" i="1" s="1"/>
  <c r="W834" i="1"/>
  <c r="V834" i="1"/>
  <c r="X834" i="1" s="1"/>
  <c r="W833" i="1"/>
  <c r="V833" i="1"/>
  <c r="X833" i="1" s="1"/>
  <c r="W832" i="1"/>
  <c r="V832" i="1"/>
  <c r="X832" i="1" s="1"/>
  <c r="W831" i="1"/>
  <c r="V831" i="1"/>
  <c r="X831" i="1" s="1"/>
  <c r="W830" i="1"/>
  <c r="V830" i="1"/>
  <c r="X830" i="1" s="1"/>
  <c r="W829" i="1"/>
  <c r="V829" i="1"/>
  <c r="X829" i="1" s="1"/>
  <c r="W828" i="1"/>
  <c r="V828" i="1"/>
  <c r="X828" i="1" s="1"/>
  <c r="W827" i="1"/>
  <c r="V827" i="1"/>
  <c r="X827" i="1" s="1"/>
  <c r="W826" i="1"/>
  <c r="V826" i="1"/>
  <c r="X826" i="1" s="1"/>
  <c r="W825" i="1"/>
  <c r="V825" i="1"/>
  <c r="X825" i="1" s="1"/>
  <c r="W824" i="1"/>
  <c r="V824" i="1"/>
  <c r="X824" i="1" s="1"/>
  <c r="W823" i="1"/>
  <c r="V823" i="1"/>
  <c r="X823" i="1" s="1"/>
  <c r="W822" i="1"/>
  <c r="V822" i="1"/>
  <c r="X822" i="1" s="1"/>
  <c r="W821" i="1"/>
  <c r="V821" i="1"/>
  <c r="X821" i="1" s="1"/>
  <c r="W820" i="1"/>
  <c r="V820" i="1"/>
  <c r="X820" i="1" s="1"/>
  <c r="W819" i="1"/>
  <c r="V819" i="1"/>
  <c r="X819" i="1" s="1"/>
  <c r="W818" i="1"/>
  <c r="V818" i="1"/>
  <c r="X818" i="1" s="1"/>
  <c r="W817" i="1"/>
  <c r="V817" i="1"/>
  <c r="X817" i="1" s="1"/>
  <c r="W816" i="1"/>
  <c r="V816" i="1"/>
  <c r="X816" i="1" s="1"/>
  <c r="W815" i="1"/>
  <c r="V815" i="1"/>
  <c r="X815" i="1" s="1"/>
  <c r="W814" i="1"/>
  <c r="V814" i="1"/>
  <c r="X814" i="1" s="1"/>
  <c r="W813" i="1"/>
  <c r="V813" i="1"/>
  <c r="X813" i="1" s="1"/>
  <c r="W812" i="1"/>
  <c r="V812" i="1"/>
  <c r="X812" i="1" s="1"/>
  <c r="W811" i="1"/>
  <c r="V811" i="1"/>
  <c r="X811" i="1" s="1"/>
  <c r="W810" i="1"/>
  <c r="V810" i="1"/>
  <c r="X810" i="1" s="1"/>
  <c r="W809" i="1"/>
  <c r="V809" i="1"/>
  <c r="X809" i="1" s="1"/>
  <c r="W808" i="1"/>
  <c r="V808" i="1"/>
  <c r="X808" i="1" s="1"/>
  <c r="W807" i="1"/>
  <c r="V807" i="1"/>
  <c r="X807" i="1" s="1"/>
  <c r="W806" i="1"/>
  <c r="V806" i="1"/>
  <c r="X806" i="1" s="1"/>
  <c r="W805" i="1"/>
  <c r="V805" i="1"/>
  <c r="X805" i="1" s="1"/>
  <c r="W804" i="1"/>
  <c r="V804" i="1"/>
  <c r="X804" i="1" s="1"/>
  <c r="W803" i="1"/>
  <c r="V803" i="1"/>
  <c r="X803" i="1" s="1"/>
  <c r="W802" i="1"/>
  <c r="V802" i="1"/>
  <c r="X802" i="1" s="1"/>
  <c r="W801" i="1"/>
  <c r="V801" i="1"/>
  <c r="X801" i="1" s="1"/>
  <c r="W800" i="1"/>
  <c r="V800" i="1"/>
  <c r="X800" i="1" s="1"/>
  <c r="W799" i="1"/>
  <c r="V799" i="1"/>
  <c r="X799" i="1" s="1"/>
  <c r="W798" i="1"/>
  <c r="V798" i="1"/>
  <c r="X798" i="1" s="1"/>
  <c r="W797" i="1"/>
  <c r="V797" i="1"/>
  <c r="X797" i="1" s="1"/>
  <c r="W796" i="1"/>
  <c r="V796" i="1"/>
  <c r="X796" i="1" s="1"/>
  <c r="W795" i="1"/>
  <c r="V795" i="1"/>
  <c r="X795" i="1" s="1"/>
  <c r="W794" i="1"/>
  <c r="V794" i="1"/>
  <c r="X794" i="1" s="1"/>
  <c r="W793" i="1"/>
  <c r="V793" i="1"/>
  <c r="X793" i="1" s="1"/>
  <c r="W792" i="1"/>
  <c r="V792" i="1"/>
  <c r="X792" i="1" s="1"/>
  <c r="W791" i="1"/>
  <c r="V791" i="1"/>
  <c r="X791" i="1" s="1"/>
  <c r="W790" i="1"/>
  <c r="V790" i="1"/>
  <c r="X790" i="1" s="1"/>
  <c r="W789" i="1"/>
  <c r="V789" i="1"/>
  <c r="X789" i="1" s="1"/>
  <c r="W788" i="1"/>
  <c r="V788" i="1"/>
  <c r="X788" i="1" s="1"/>
  <c r="W787" i="1"/>
  <c r="V787" i="1"/>
  <c r="X787" i="1" s="1"/>
  <c r="W786" i="1"/>
  <c r="V786" i="1"/>
  <c r="X786" i="1" s="1"/>
  <c r="W785" i="1"/>
  <c r="V785" i="1"/>
  <c r="X785" i="1" s="1"/>
  <c r="W784" i="1"/>
  <c r="V784" i="1"/>
  <c r="X784" i="1" s="1"/>
  <c r="W783" i="1"/>
  <c r="V783" i="1"/>
  <c r="X783" i="1" s="1"/>
  <c r="W782" i="1"/>
  <c r="V782" i="1"/>
  <c r="X782" i="1" s="1"/>
  <c r="W781" i="1"/>
  <c r="V781" i="1"/>
  <c r="X781" i="1" s="1"/>
  <c r="W780" i="1"/>
  <c r="V780" i="1"/>
  <c r="X780" i="1" s="1"/>
  <c r="W779" i="1"/>
  <c r="V779" i="1"/>
  <c r="X779" i="1" s="1"/>
  <c r="W778" i="1"/>
  <c r="V778" i="1"/>
  <c r="X778" i="1" s="1"/>
  <c r="W777" i="1"/>
  <c r="V777" i="1"/>
  <c r="X777" i="1" s="1"/>
  <c r="W776" i="1"/>
  <c r="V776" i="1"/>
  <c r="X776" i="1" s="1"/>
  <c r="W775" i="1"/>
  <c r="V775" i="1"/>
  <c r="X775" i="1" s="1"/>
  <c r="W774" i="1"/>
  <c r="V774" i="1"/>
  <c r="X774" i="1" s="1"/>
  <c r="W773" i="1"/>
  <c r="V773" i="1"/>
  <c r="X773" i="1" s="1"/>
  <c r="W772" i="1"/>
  <c r="V772" i="1"/>
  <c r="X772" i="1" s="1"/>
  <c r="W771" i="1"/>
  <c r="V771" i="1"/>
  <c r="X771" i="1" s="1"/>
  <c r="W770" i="1"/>
  <c r="V770" i="1"/>
  <c r="X770" i="1" s="1"/>
  <c r="W769" i="1"/>
  <c r="V769" i="1"/>
  <c r="X769" i="1" s="1"/>
  <c r="W767" i="1"/>
  <c r="V767" i="1"/>
  <c r="X767" i="1" s="1"/>
  <c r="W766" i="1"/>
  <c r="V766" i="1"/>
  <c r="X766" i="1" s="1"/>
  <c r="W765" i="1"/>
  <c r="V765" i="1"/>
  <c r="X765" i="1" s="1"/>
  <c r="W764" i="1"/>
  <c r="V764" i="1"/>
  <c r="X764" i="1" s="1"/>
  <c r="W763" i="1"/>
  <c r="V763" i="1"/>
  <c r="X763" i="1" s="1"/>
  <c r="W762" i="1"/>
  <c r="V762" i="1"/>
  <c r="X762" i="1" s="1"/>
  <c r="W761" i="1"/>
  <c r="V761" i="1"/>
  <c r="X761" i="1" s="1"/>
  <c r="W760" i="1"/>
  <c r="V760" i="1"/>
  <c r="X760" i="1" s="1"/>
  <c r="W759" i="1"/>
  <c r="V759" i="1"/>
  <c r="X759" i="1" s="1"/>
  <c r="W758" i="1"/>
  <c r="V758" i="1"/>
  <c r="X758" i="1" s="1"/>
  <c r="W757" i="1"/>
  <c r="V757" i="1"/>
  <c r="X757" i="1" s="1"/>
  <c r="W756" i="1"/>
  <c r="V756" i="1"/>
  <c r="X756" i="1" s="1"/>
  <c r="W755" i="1"/>
  <c r="V755" i="1"/>
  <c r="X755" i="1" s="1"/>
  <c r="W754" i="1"/>
  <c r="V754" i="1"/>
  <c r="X754" i="1" s="1"/>
  <c r="W753" i="1"/>
  <c r="V753" i="1"/>
  <c r="X753" i="1" s="1"/>
  <c r="W752" i="1"/>
  <c r="V752" i="1"/>
  <c r="X752" i="1" s="1"/>
  <c r="W751" i="1"/>
  <c r="V751" i="1"/>
  <c r="X751" i="1" s="1"/>
  <c r="W750" i="1"/>
  <c r="V750" i="1"/>
  <c r="X750" i="1" s="1"/>
  <c r="W749" i="1"/>
  <c r="V749" i="1"/>
  <c r="X749" i="1" s="1"/>
  <c r="W748" i="1"/>
  <c r="V748" i="1"/>
  <c r="X748" i="1" s="1"/>
  <c r="W747" i="1"/>
  <c r="V747" i="1"/>
  <c r="X747" i="1" s="1"/>
  <c r="W746" i="1"/>
  <c r="V746" i="1"/>
  <c r="X746" i="1" s="1"/>
  <c r="W745" i="1"/>
  <c r="V745" i="1"/>
  <c r="X745" i="1" s="1"/>
  <c r="W744" i="1"/>
  <c r="V744" i="1"/>
  <c r="X744" i="1" s="1"/>
  <c r="W743" i="1"/>
  <c r="V743" i="1"/>
  <c r="X743" i="1" s="1"/>
  <c r="W742" i="1"/>
  <c r="V742" i="1"/>
  <c r="X742" i="1" s="1"/>
  <c r="W741" i="1"/>
  <c r="V741" i="1"/>
  <c r="X741" i="1" s="1"/>
  <c r="W740" i="1"/>
  <c r="V740" i="1"/>
  <c r="X740" i="1" s="1"/>
  <c r="W739" i="1"/>
  <c r="V739" i="1"/>
  <c r="X739" i="1" s="1"/>
  <c r="W738" i="1"/>
  <c r="V738" i="1"/>
  <c r="X738" i="1" s="1"/>
  <c r="W737" i="1"/>
  <c r="V737" i="1"/>
  <c r="X737" i="1" s="1"/>
  <c r="W736" i="1"/>
  <c r="V736" i="1"/>
  <c r="X736" i="1" s="1"/>
  <c r="W735" i="1"/>
  <c r="V735" i="1"/>
  <c r="X735" i="1" s="1"/>
  <c r="W734" i="1"/>
  <c r="V734" i="1"/>
  <c r="X734" i="1" s="1"/>
  <c r="W733" i="1"/>
  <c r="V733" i="1"/>
  <c r="X733" i="1" s="1"/>
  <c r="W731" i="1"/>
  <c r="V731" i="1"/>
  <c r="X731" i="1" s="1"/>
  <c r="W730" i="1"/>
  <c r="V730" i="1"/>
  <c r="X730" i="1" s="1"/>
  <c r="W728" i="1"/>
  <c r="V728" i="1"/>
  <c r="X728" i="1" s="1"/>
  <c r="W727" i="1"/>
  <c r="V727" i="1"/>
  <c r="X727" i="1" s="1"/>
  <c r="W725" i="1"/>
  <c r="V725" i="1"/>
  <c r="X725" i="1" s="1"/>
  <c r="W724" i="1"/>
  <c r="V724" i="1"/>
  <c r="X724" i="1" s="1"/>
  <c r="W723" i="1"/>
  <c r="V723" i="1"/>
  <c r="X723" i="1" s="1"/>
  <c r="W722" i="1"/>
  <c r="V722" i="1"/>
  <c r="X722" i="1" s="1"/>
  <c r="W721" i="1"/>
  <c r="V721" i="1"/>
  <c r="X721" i="1" s="1"/>
  <c r="W720" i="1"/>
  <c r="V720" i="1"/>
  <c r="X720" i="1" s="1"/>
  <c r="W719" i="1"/>
  <c r="V719" i="1"/>
  <c r="X719" i="1" s="1"/>
  <c r="W718" i="1"/>
  <c r="V718" i="1"/>
  <c r="X718" i="1" s="1"/>
  <c r="W717" i="1"/>
  <c r="V717" i="1"/>
  <c r="X717" i="1" s="1"/>
  <c r="W716" i="1"/>
  <c r="V716" i="1"/>
  <c r="X716" i="1" s="1"/>
  <c r="W715" i="1"/>
  <c r="V715" i="1"/>
  <c r="X715" i="1" s="1"/>
  <c r="W714" i="1"/>
  <c r="V714" i="1"/>
  <c r="X714" i="1" s="1"/>
  <c r="W713" i="1"/>
  <c r="V713" i="1"/>
  <c r="X713" i="1" s="1"/>
  <c r="W712" i="1"/>
  <c r="V712" i="1"/>
  <c r="X712" i="1" s="1"/>
  <c r="W711" i="1"/>
  <c r="V711" i="1"/>
  <c r="X711" i="1" s="1"/>
  <c r="W710" i="1"/>
  <c r="V710" i="1"/>
  <c r="X710" i="1" s="1"/>
  <c r="W709" i="1"/>
  <c r="V709" i="1"/>
  <c r="X709" i="1" s="1"/>
  <c r="W708" i="1"/>
  <c r="V708" i="1"/>
  <c r="X708" i="1" s="1"/>
  <c r="W707" i="1"/>
  <c r="V707" i="1"/>
  <c r="X707" i="1" s="1"/>
  <c r="W706" i="1"/>
  <c r="V706" i="1"/>
  <c r="X706" i="1" s="1"/>
  <c r="W705" i="1"/>
  <c r="V705" i="1"/>
  <c r="X705" i="1" s="1"/>
  <c r="W704" i="1"/>
  <c r="V704" i="1"/>
  <c r="X704" i="1" s="1"/>
  <c r="W703" i="1"/>
  <c r="V703" i="1"/>
  <c r="X703" i="1" s="1"/>
  <c r="W702" i="1"/>
  <c r="V702" i="1"/>
  <c r="X702" i="1" s="1"/>
  <c r="W701" i="1"/>
  <c r="V701" i="1"/>
  <c r="X701" i="1" s="1"/>
  <c r="W700" i="1"/>
  <c r="V700" i="1"/>
  <c r="X700" i="1" s="1"/>
  <c r="W699" i="1"/>
  <c r="V699" i="1"/>
  <c r="X699" i="1" s="1"/>
  <c r="W698" i="1"/>
  <c r="V698" i="1"/>
  <c r="X698" i="1" s="1"/>
  <c r="W697" i="1"/>
  <c r="V697" i="1"/>
  <c r="X697" i="1" s="1"/>
  <c r="W696" i="1"/>
  <c r="V696" i="1"/>
  <c r="X696" i="1" s="1"/>
  <c r="W695" i="1"/>
  <c r="V695" i="1"/>
  <c r="X695" i="1" s="1"/>
  <c r="W694" i="1"/>
  <c r="V694" i="1"/>
  <c r="X694" i="1" s="1"/>
  <c r="W693" i="1"/>
  <c r="V693" i="1"/>
  <c r="X693" i="1" s="1"/>
  <c r="W692" i="1"/>
  <c r="V692" i="1"/>
  <c r="X692" i="1" s="1"/>
  <c r="W691" i="1"/>
  <c r="V691" i="1"/>
  <c r="X691" i="1" s="1"/>
  <c r="W690" i="1"/>
  <c r="V690" i="1"/>
  <c r="X690" i="1" s="1"/>
  <c r="W689" i="1"/>
  <c r="V689" i="1"/>
  <c r="X689" i="1" s="1"/>
  <c r="W688" i="1"/>
  <c r="V688" i="1"/>
  <c r="X688" i="1" s="1"/>
  <c r="W687" i="1"/>
  <c r="V687" i="1"/>
  <c r="X687" i="1" s="1"/>
  <c r="W686" i="1"/>
  <c r="V686" i="1"/>
  <c r="X686" i="1" s="1"/>
  <c r="W685" i="1"/>
  <c r="V685" i="1"/>
  <c r="X685" i="1" s="1"/>
  <c r="W684" i="1"/>
  <c r="V684" i="1"/>
  <c r="X684" i="1" s="1"/>
  <c r="W683" i="1"/>
  <c r="V683" i="1"/>
  <c r="X683" i="1" s="1"/>
  <c r="W682" i="1"/>
  <c r="V682" i="1"/>
  <c r="X682" i="1" s="1"/>
  <c r="W681" i="1"/>
  <c r="V681" i="1"/>
  <c r="X681" i="1" s="1"/>
  <c r="W680" i="1"/>
  <c r="V680" i="1"/>
  <c r="X680" i="1" s="1"/>
  <c r="W679" i="1"/>
  <c r="V679" i="1"/>
  <c r="X679" i="1" s="1"/>
  <c r="W678" i="1"/>
  <c r="V678" i="1"/>
  <c r="X678" i="1" s="1"/>
  <c r="W677" i="1"/>
  <c r="V677" i="1"/>
  <c r="X677" i="1" s="1"/>
  <c r="W676" i="1"/>
  <c r="V676" i="1"/>
  <c r="X676" i="1" s="1"/>
  <c r="W675" i="1"/>
  <c r="V675" i="1"/>
  <c r="X675" i="1" s="1"/>
  <c r="W674" i="1"/>
  <c r="V674" i="1"/>
  <c r="X674" i="1" s="1"/>
  <c r="W673" i="1"/>
  <c r="V673" i="1"/>
  <c r="X673" i="1" s="1"/>
  <c r="W672" i="1"/>
  <c r="V672" i="1"/>
  <c r="X672" i="1" s="1"/>
  <c r="W671" i="1"/>
  <c r="V671" i="1"/>
  <c r="X671" i="1" s="1"/>
  <c r="W670" i="1"/>
  <c r="V670" i="1"/>
  <c r="X670" i="1" s="1"/>
  <c r="W669" i="1"/>
  <c r="V669" i="1"/>
  <c r="X669" i="1" s="1"/>
  <c r="W668" i="1"/>
  <c r="V668" i="1"/>
  <c r="X668" i="1" s="1"/>
  <c r="W667" i="1"/>
  <c r="V667" i="1"/>
  <c r="X667" i="1" s="1"/>
  <c r="W666" i="1"/>
  <c r="V666" i="1"/>
  <c r="X666" i="1" s="1"/>
  <c r="W665" i="1"/>
  <c r="V665" i="1"/>
  <c r="X665" i="1" s="1"/>
  <c r="W664" i="1"/>
  <c r="V664" i="1"/>
  <c r="X664" i="1" s="1"/>
  <c r="W663" i="1"/>
  <c r="V663" i="1"/>
  <c r="X663" i="1" s="1"/>
  <c r="W662" i="1"/>
  <c r="V662" i="1"/>
  <c r="X662" i="1" s="1"/>
  <c r="W661" i="1"/>
  <c r="V661" i="1"/>
  <c r="X661" i="1" s="1"/>
  <c r="W660" i="1"/>
  <c r="V660" i="1"/>
  <c r="X660" i="1" s="1"/>
  <c r="W659" i="1"/>
  <c r="V659" i="1"/>
  <c r="X659" i="1" s="1"/>
  <c r="W658" i="1"/>
  <c r="V658" i="1"/>
  <c r="X658" i="1" s="1"/>
  <c r="W657" i="1"/>
  <c r="V657" i="1"/>
  <c r="X657" i="1" s="1"/>
  <c r="W656" i="1"/>
  <c r="V656" i="1"/>
  <c r="X656" i="1" s="1"/>
  <c r="W655" i="1"/>
  <c r="V655" i="1"/>
  <c r="X655" i="1" s="1"/>
  <c r="W654" i="1"/>
  <c r="V654" i="1"/>
  <c r="X654" i="1" s="1"/>
  <c r="W653" i="1"/>
  <c r="V653" i="1"/>
  <c r="X653" i="1" s="1"/>
  <c r="W652" i="1"/>
  <c r="V652" i="1"/>
  <c r="X652" i="1" s="1"/>
  <c r="W651" i="1"/>
  <c r="V651" i="1"/>
  <c r="X651" i="1" s="1"/>
  <c r="W650" i="1"/>
  <c r="V650" i="1"/>
  <c r="X650" i="1" s="1"/>
  <c r="W649" i="1"/>
  <c r="V649" i="1"/>
  <c r="X649" i="1" s="1"/>
  <c r="W648" i="1"/>
  <c r="V648" i="1"/>
  <c r="X648" i="1" s="1"/>
  <c r="W647" i="1"/>
  <c r="V647" i="1"/>
  <c r="X647" i="1" s="1"/>
  <c r="W646" i="1"/>
  <c r="V646" i="1"/>
  <c r="X646" i="1" s="1"/>
  <c r="W645" i="1"/>
  <c r="V645" i="1"/>
  <c r="X645" i="1" s="1"/>
  <c r="W644" i="1"/>
  <c r="V644" i="1"/>
  <c r="X644" i="1" s="1"/>
  <c r="W643" i="1"/>
  <c r="V643" i="1"/>
  <c r="X643" i="1" s="1"/>
  <c r="W642" i="1"/>
  <c r="V642" i="1"/>
  <c r="X642" i="1" s="1"/>
  <c r="W641" i="1"/>
  <c r="V641" i="1"/>
  <c r="X641" i="1" s="1"/>
  <c r="W640" i="1"/>
  <c r="V640" i="1"/>
  <c r="X640" i="1" s="1"/>
  <c r="W639" i="1"/>
  <c r="V639" i="1"/>
  <c r="X639" i="1" s="1"/>
  <c r="W638" i="1"/>
  <c r="V638" i="1"/>
  <c r="X638" i="1" s="1"/>
  <c r="W637" i="1"/>
  <c r="V637" i="1"/>
  <c r="X637" i="1" s="1"/>
  <c r="W636" i="1"/>
  <c r="V636" i="1"/>
  <c r="X636" i="1" s="1"/>
  <c r="W635" i="1"/>
  <c r="V635" i="1"/>
  <c r="X635" i="1" s="1"/>
  <c r="W634" i="1"/>
  <c r="V634" i="1"/>
  <c r="X634" i="1" s="1"/>
  <c r="W633" i="1"/>
  <c r="V633" i="1"/>
  <c r="X633" i="1" s="1"/>
  <c r="W632" i="1"/>
  <c r="V632" i="1"/>
  <c r="X632" i="1" s="1"/>
  <c r="W631" i="1"/>
  <c r="V631" i="1"/>
  <c r="X631" i="1" s="1"/>
  <c r="W630" i="1"/>
  <c r="V630" i="1"/>
  <c r="X630" i="1" s="1"/>
  <c r="W629" i="1"/>
  <c r="V629" i="1"/>
  <c r="X629" i="1" s="1"/>
  <c r="W628" i="1"/>
  <c r="V628" i="1"/>
  <c r="X628" i="1" s="1"/>
  <c r="W627" i="1"/>
  <c r="V627" i="1"/>
  <c r="X627" i="1" s="1"/>
  <c r="W626" i="1"/>
  <c r="V626" i="1"/>
  <c r="X626" i="1" s="1"/>
  <c r="W624" i="1"/>
  <c r="V624" i="1"/>
  <c r="X624" i="1" s="1"/>
  <c r="W623" i="1"/>
  <c r="V623" i="1"/>
  <c r="X623" i="1" s="1"/>
  <c r="W622" i="1"/>
  <c r="V622" i="1"/>
  <c r="X622" i="1" s="1"/>
  <c r="W621" i="1"/>
  <c r="V621" i="1"/>
  <c r="X621" i="1" s="1"/>
  <c r="W620" i="1"/>
  <c r="V620" i="1"/>
  <c r="X620" i="1" s="1"/>
  <c r="W619" i="1"/>
  <c r="V619" i="1"/>
  <c r="X619" i="1" s="1"/>
  <c r="W618" i="1"/>
  <c r="V618" i="1"/>
  <c r="X618" i="1" s="1"/>
  <c r="W617" i="1"/>
  <c r="V617" i="1"/>
  <c r="X617" i="1" s="1"/>
  <c r="W616" i="1"/>
  <c r="V616" i="1"/>
  <c r="X616" i="1" s="1"/>
  <c r="W615" i="1"/>
  <c r="V615" i="1"/>
  <c r="X615" i="1" s="1"/>
  <c r="W614" i="1"/>
  <c r="V614" i="1"/>
  <c r="X614" i="1" s="1"/>
  <c r="W613" i="1"/>
  <c r="V613" i="1"/>
  <c r="X613" i="1" s="1"/>
  <c r="W612" i="1"/>
  <c r="V612" i="1"/>
  <c r="X612" i="1" s="1"/>
  <c r="W611" i="1"/>
  <c r="V611" i="1"/>
  <c r="X611" i="1" s="1"/>
  <c r="W610" i="1"/>
  <c r="V610" i="1"/>
  <c r="X610" i="1" s="1"/>
  <c r="W609" i="1"/>
  <c r="V609" i="1"/>
  <c r="X609" i="1" s="1"/>
  <c r="W608" i="1"/>
  <c r="V608" i="1"/>
  <c r="X608" i="1" s="1"/>
  <c r="W607" i="1"/>
  <c r="V607" i="1"/>
  <c r="X607" i="1" s="1"/>
  <c r="W606" i="1"/>
  <c r="V606" i="1"/>
  <c r="X606" i="1" s="1"/>
  <c r="W605" i="1"/>
  <c r="V605" i="1"/>
  <c r="X605" i="1" s="1"/>
  <c r="W604" i="1"/>
  <c r="V604" i="1"/>
  <c r="X604" i="1" s="1"/>
  <c r="W603" i="1"/>
  <c r="V603" i="1"/>
  <c r="X603" i="1" s="1"/>
  <c r="W602" i="1"/>
  <c r="V602" i="1"/>
  <c r="X602" i="1" s="1"/>
  <c r="W601" i="1"/>
  <c r="V601" i="1"/>
  <c r="X601" i="1" s="1"/>
  <c r="W600" i="1"/>
  <c r="V600" i="1"/>
  <c r="X600" i="1" s="1"/>
  <c r="W599" i="1"/>
  <c r="V599" i="1"/>
  <c r="X599" i="1" s="1"/>
  <c r="W598" i="1"/>
  <c r="V598" i="1"/>
  <c r="X598" i="1" s="1"/>
  <c r="W597" i="1"/>
  <c r="V597" i="1"/>
  <c r="X597" i="1" s="1"/>
  <c r="W596" i="1"/>
  <c r="V596" i="1"/>
  <c r="X596" i="1" s="1"/>
  <c r="W595" i="1"/>
  <c r="V595" i="1"/>
  <c r="X595" i="1" s="1"/>
  <c r="W594" i="1"/>
  <c r="V594" i="1"/>
  <c r="X594" i="1" s="1"/>
  <c r="W593" i="1"/>
  <c r="V593" i="1"/>
  <c r="X593" i="1" s="1"/>
  <c r="W592" i="1"/>
  <c r="V592" i="1"/>
  <c r="X592" i="1" s="1"/>
  <c r="W591" i="1"/>
  <c r="V591" i="1"/>
  <c r="X591" i="1" s="1"/>
  <c r="W590" i="1"/>
  <c r="V590" i="1"/>
  <c r="X590" i="1" s="1"/>
  <c r="W587" i="1"/>
  <c r="V587" i="1"/>
  <c r="X587" i="1" s="1"/>
  <c r="W586" i="1"/>
  <c r="V586" i="1"/>
  <c r="X586" i="1" s="1"/>
  <c r="W585" i="1"/>
  <c r="V585" i="1"/>
  <c r="X585" i="1" s="1"/>
  <c r="W584" i="1"/>
  <c r="V584" i="1"/>
  <c r="X584" i="1" s="1"/>
  <c r="W583" i="1"/>
  <c r="V583" i="1"/>
  <c r="X583" i="1" s="1"/>
  <c r="W582" i="1"/>
  <c r="V582" i="1"/>
  <c r="X582" i="1" s="1"/>
  <c r="W581" i="1"/>
  <c r="V581" i="1"/>
  <c r="X581" i="1" s="1"/>
  <c r="W580" i="1"/>
  <c r="V580" i="1"/>
  <c r="X580" i="1" s="1"/>
  <c r="W578" i="1"/>
  <c r="V578" i="1"/>
  <c r="X578" i="1" s="1"/>
  <c r="W577" i="1"/>
  <c r="V577" i="1"/>
  <c r="X577" i="1" s="1"/>
  <c r="W576" i="1"/>
  <c r="V576" i="1"/>
  <c r="X576" i="1" s="1"/>
  <c r="W575" i="1"/>
  <c r="V575" i="1"/>
  <c r="X575" i="1" s="1"/>
  <c r="W574" i="1"/>
  <c r="V574" i="1"/>
  <c r="X574" i="1" s="1"/>
  <c r="W573" i="1"/>
  <c r="V573" i="1"/>
  <c r="X573" i="1" s="1"/>
  <c r="W572" i="1"/>
  <c r="V572" i="1"/>
  <c r="X572" i="1" s="1"/>
  <c r="W570" i="1"/>
  <c r="V570" i="1"/>
  <c r="X570" i="1" s="1"/>
  <c r="W569" i="1"/>
  <c r="V569" i="1"/>
  <c r="X569" i="1" s="1"/>
  <c r="W568" i="1"/>
  <c r="V568" i="1"/>
  <c r="X568" i="1" s="1"/>
  <c r="W567" i="1"/>
  <c r="V567" i="1"/>
  <c r="X567" i="1" s="1"/>
  <c r="W566" i="1"/>
  <c r="V566" i="1"/>
  <c r="X566" i="1" s="1"/>
  <c r="W565" i="1"/>
  <c r="V565" i="1"/>
  <c r="X565" i="1" s="1"/>
  <c r="W564" i="1"/>
  <c r="V564" i="1"/>
  <c r="X564" i="1" s="1"/>
  <c r="W563" i="1"/>
  <c r="V563" i="1"/>
  <c r="X563" i="1" s="1"/>
  <c r="W562" i="1"/>
  <c r="V562" i="1"/>
  <c r="X562" i="1" s="1"/>
  <c r="W561" i="1"/>
  <c r="V561" i="1"/>
  <c r="X561" i="1" s="1"/>
  <c r="W560" i="1"/>
  <c r="V560" i="1"/>
  <c r="X560" i="1" s="1"/>
  <c r="W559" i="1"/>
  <c r="V559" i="1"/>
  <c r="X559" i="1" s="1"/>
  <c r="W558" i="1"/>
  <c r="V558" i="1"/>
  <c r="X558" i="1" s="1"/>
  <c r="W557" i="1"/>
  <c r="V557" i="1"/>
  <c r="X557" i="1" s="1"/>
  <c r="W556" i="1"/>
  <c r="V556" i="1"/>
  <c r="X556" i="1" s="1"/>
  <c r="W555" i="1"/>
  <c r="V555" i="1"/>
  <c r="X555" i="1" s="1"/>
  <c r="W554" i="1"/>
  <c r="V554" i="1"/>
  <c r="X554" i="1" s="1"/>
  <c r="W553" i="1"/>
  <c r="V553" i="1"/>
  <c r="X553" i="1" s="1"/>
  <c r="W552" i="1"/>
  <c r="V552" i="1"/>
  <c r="X552" i="1" s="1"/>
  <c r="W551" i="1"/>
  <c r="V551" i="1"/>
  <c r="X551" i="1" s="1"/>
  <c r="W550" i="1"/>
  <c r="V550" i="1"/>
  <c r="X550" i="1" s="1"/>
  <c r="W549" i="1"/>
  <c r="V549" i="1"/>
  <c r="X549" i="1" s="1"/>
  <c r="W548" i="1"/>
  <c r="V548" i="1"/>
  <c r="X548" i="1" s="1"/>
  <c r="W547" i="1"/>
  <c r="V547" i="1"/>
  <c r="X547" i="1" s="1"/>
  <c r="W546" i="1"/>
  <c r="V546" i="1"/>
  <c r="X546" i="1" s="1"/>
  <c r="W545" i="1"/>
  <c r="V545" i="1"/>
  <c r="X545" i="1" s="1"/>
  <c r="W544" i="1"/>
  <c r="V544" i="1"/>
  <c r="X544" i="1" s="1"/>
  <c r="W543" i="1"/>
  <c r="V543" i="1"/>
  <c r="X543" i="1" s="1"/>
  <c r="W542" i="1"/>
  <c r="V542" i="1"/>
  <c r="X542" i="1" s="1"/>
  <c r="W541" i="1"/>
  <c r="V541" i="1"/>
  <c r="X541" i="1" s="1"/>
  <c r="W540" i="1"/>
  <c r="V540" i="1"/>
  <c r="X540" i="1" s="1"/>
  <c r="W539" i="1"/>
  <c r="V539" i="1"/>
  <c r="X539" i="1" s="1"/>
  <c r="W538" i="1"/>
  <c r="V538" i="1"/>
  <c r="X538" i="1" s="1"/>
  <c r="W537" i="1"/>
  <c r="V537" i="1"/>
  <c r="X537" i="1" s="1"/>
  <c r="W536" i="1"/>
  <c r="V536" i="1"/>
  <c r="X536" i="1" s="1"/>
  <c r="W535" i="1"/>
  <c r="V535" i="1"/>
  <c r="X535" i="1" s="1"/>
  <c r="W534" i="1"/>
  <c r="V534" i="1"/>
  <c r="X534" i="1" s="1"/>
  <c r="W533" i="1"/>
  <c r="V533" i="1"/>
  <c r="X533" i="1" s="1"/>
  <c r="W532" i="1"/>
  <c r="V532" i="1"/>
  <c r="X532" i="1" s="1"/>
  <c r="W531" i="1"/>
  <c r="V531" i="1"/>
  <c r="X531" i="1" s="1"/>
  <c r="W530" i="1"/>
  <c r="V530" i="1"/>
  <c r="X530" i="1" s="1"/>
  <c r="W529" i="1"/>
  <c r="V529" i="1"/>
  <c r="X529" i="1" s="1"/>
  <c r="W528" i="1"/>
  <c r="V528" i="1"/>
  <c r="X528" i="1" s="1"/>
  <c r="W527" i="1"/>
  <c r="V527" i="1"/>
  <c r="X527" i="1" s="1"/>
  <c r="W526" i="1"/>
  <c r="V526" i="1"/>
  <c r="X526" i="1" s="1"/>
  <c r="W525" i="1"/>
  <c r="V525" i="1"/>
  <c r="X525" i="1" s="1"/>
  <c r="W524" i="1"/>
  <c r="V524" i="1"/>
  <c r="X524" i="1" s="1"/>
  <c r="W523" i="1"/>
  <c r="V523" i="1"/>
  <c r="X523" i="1" s="1"/>
  <c r="W522" i="1"/>
  <c r="V522" i="1"/>
  <c r="X522" i="1" s="1"/>
  <c r="W521" i="1"/>
  <c r="V521" i="1"/>
  <c r="X521" i="1" s="1"/>
  <c r="W520" i="1"/>
  <c r="V520" i="1"/>
  <c r="X520" i="1" s="1"/>
  <c r="W519" i="1"/>
  <c r="V519" i="1"/>
  <c r="X519" i="1" s="1"/>
  <c r="W518" i="1"/>
  <c r="V518" i="1"/>
  <c r="X518" i="1" s="1"/>
  <c r="W517" i="1"/>
  <c r="V517" i="1"/>
  <c r="X517" i="1" s="1"/>
  <c r="W516" i="1"/>
  <c r="V516" i="1"/>
  <c r="X516" i="1" s="1"/>
  <c r="W515" i="1"/>
  <c r="V515" i="1"/>
  <c r="X515" i="1" s="1"/>
  <c r="W514" i="1"/>
  <c r="V514" i="1"/>
  <c r="X514" i="1" s="1"/>
  <c r="W513" i="1"/>
  <c r="V513" i="1"/>
  <c r="X513" i="1" s="1"/>
  <c r="W512" i="1"/>
  <c r="V512" i="1"/>
  <c r="X512" i="1" s="1"/>
  <c r="W511" i="1"/>
  <c r="V511" i="1"/>
  <c r="X511" i="1" s="1"/>
  <c r="W510" i="1"/>
  <c r="V510" i="1"/>
  <c r="X510" i="1" s="1"/>
  <c r="W509" i="1"/>
  <c r="V509" i="1"/>
  <c r="X509" i="1" s="1"/>
  <c r="W508" i="1"/>
  <c r="V508" i="1"/>
  <c r="X508" i="1" s="1"/>
  <c r="W507" i="1"/>
  <c r="V507" i="1"/>
  <c r="X507" i="1" s="1"/>
  <c r="W506" i="1"/>
  <c r="V506" i="1"/>
  <c r="X506" i="1" s="1"/>
  <c r="W505" i="1"/>
  <c r="V505" i="1"/>
  <c r="X505" i="1" s="1"/>
  <c r="W504" i="1"/>
  <c r="V504" i="1"/>
  <c r="X504" i="1" s="1"/>
  <c r="W503" i="1"/>
  <c r="V503" i="1"/>
  <c r="X503" i="1" s="1"/>
  <c r="W502" i="1"/>
  <c r="V502" i="1"/>
  <c r="X502" i="1" s="1"/>
  <c r="W501" i="1"/>
  <c r="V501" i="1"/>
  <c r="X501" i="1" s="1"/>
  <c r="W500" i="1"/>
  <c r="V500" i="1"/>
  <c r="X500" i="1" s="1"/>
  <c r="W499" i="1"/>
  <c r="V499" i="1"/>
  <c r="X499" i="1" s="1"/>
  <c r="W498" i="1"/>
  <c r="V498" i="1"/>
  <c r="X498" i="1" s="1"/>
  <c r="W497" i="1"/>
  <c r="V497" i="1"/>
  <c r="X497" i="1" s="1"/>
  <c r="W496" i="1"/>
  <c r="V496" i="1"/>
  <c r="X496" i="1" s="1"/>
  <c r="W495" i="1"/>
  <c r="V495" i="1"/>
  <c r="X495" i="1" s="1"/>
  <c r="W494" i="1"/>
  <c r="V494" i="1"/>
  <c r="X494" i="1" s="1"/>
  <c r="W493" i="1"/>
  <c r="V493" i="1"/>
  <c r="X493" i="1" s="1"/>
  <c r="W492" i="1"/>
  <c r="V492" i="1"/>
  <c r="X492" i="1" s="1"/>
  <c r="W491" i="1"/>
  <c r="V491" i="1"/>
  <c r="X491" i="1" s="1"/>
  <c r="W490" i="1"/>
  <c r="V490" i="1"/>
  <c r="X490" i="1" s="1"/>
  <c r="W489" i="1"/>
  <c r="V489" i="1"/>
  <c r="X489" i="1" s="1"/>
  <c r="W486" i="1"/>
  <c r="V486" i="1"/>
  <c r="X486" i="1" s="1"/>
  <c r="W485" i="1"/>
  <c r="V485" i="1"/>
  <c r="X485" i="1" s="1"/>
  <c r="W484" i="1"/>
  <c r="V484" i="1"/>
  <c r="X484" i="1" s="1"/>
  <c r="W483" i="1"/>
  <c r="V483" i="1"/>
  <c r="X483" i="1" s="1"/>
  <c r="W482" i="1"/>
  <c r="V482" i="1"/>
  <c r="X482" i="1" s="1"/>
  <c r="W481" i="1"/>
  <c r="V481" i="1"/>
  <c r="X481" i="1" s="1"/>
  <c r="W480" i="1"/>
  <c r="V480" i="1"/>
  <c r="X480" i="1" s="1"/>
  <c r="W479" i="1"/>
  <c r="V479" i="1"/>
  <c r="X479" i="1" s="1"/>
  <c r="W478" i="1"/>
  <c r="V478" i="1"/>
  <c r="X478" i="1" s="1"/>
  <c r="W477" i="1"/>
  <c r="V477" i="1"/>
  <c r="X477" i="1" s="1"/>
  <c r="W476" i="1"/>
  <c r="V476" i="1"/>
  <c r="X476" i="1" s="1"/>
  <c r="W475" i="1"/>
  <c r="V475" i="1"/>
  <c r="X475" i="1" s="1"/>
  <c r="W474" i="1"/>
  <c r="V474" i="1"/>
  <c r="X474" i="1" s="1"/>
  <c r="W473" i="1"/>
  <c r="V473" i="1"/>
  <c r="X473" i="1" s="1"/>
  <c r="W472" i="1"/>
  <c r="V472" i="1"/>
  <c r="X472" i="1" s="1"/>
  <c r="W471" i="1"/>
  <c r="V471" i="1"/>
  <c r="X471" i="1" s="1"/>
  <c r="W470" i="1"/>
  <c r="V470" i="1"/>
  <c r="X470" i="1" s="1"/>
  <c r="W469" i="1"/>
  <c r="V469" i="1"/>
  <c r="X469" i="1" s="1"/>
  <c r="W468" i="1"/>
  <c r="V468" i="1"/>
  <c r="X468" i="1" s="1"/>
  <c r="W467" i="1"/>
  <c r="V467" i="1"/>
  <c r="X467" i="1" s="1"/>
  <c r="W466" i="1"/>
  <c r="V466" i="1"/>
  <c r="X466" i="1" s="1"/>
  <c r="W465" i="1"/>
  <c r="V465" i="1"/>
  <c r="X465" i="1" s="1"/>
  <c r="W464" i="1"/>
  <c r="V464" i="1"/>
  <c r="X464" i="1" s="1"/>
  <c r="W463" i="1"/>
  <c r="V463" i="1"/>
  <c r="X463" i="1" s="1"/>
  <c r="W462" i="1"/>
  <c r="V462" i="1"/>
  <c r="X462" i="1" s="1"/>
  <c r="W461" i="1"/>
  <c r="V461" i="1"/>
  <c r="X461" i="1" s="1"/>
  <c r="W460" i="1"/>
  <c r="V460" i="1"/>
  <c r="X460" i="1" s="1"/>
  <c r="W459" i="1"/>
  <c r="V459" i="1"/>
  <c r="X459" i="1" s="1"/>
  <c r="W458" i="1"/>
  <c r="V458" i="1"/>
  <c r="X458" i="1" s="1"/>
  <c r="W457" i="1"/>
  <c r="V457" i="1"/>
  <c r="X457" i="1" s="1"/>
  <c r="W456" i="1"/>
  <c r="V456" i="1"/>
  <c r="X456" i="1" s="1"/>
  <c r="W455" i="1"/>
  <c r="V455" i="1"/>
  <c r="X455" i="1" s="1"/>
  <c r="W454" i="1"/>
  <c r="V454" i="1"/>
  <c r="X454" i="1" s="1"/>
  <c r="W453" i="1"/>
  <c r="V453" i="1"/>
  <c r="X453" i="1" s="1"/>
  <c r="W452" i="1"/>
  <c r="V452" i="1"/>
  <c r="X452" i="1" s="1"/>
  <c r="W451" i="1"/>
  <c r="V451" i="1"/>
  <c r="X451" i="1" s="1"/>
  <c r="W450" i="1"/>
  <c r="V450" i="1"/>
  <c r="X450" i="1" s="1"/>
  <c r="W449" i="1"/>
  <c r="V449" i="1"/>
  <c r="X449" i="1" s="1"/>
  <c r="W448" i="1"/>
  <c r="V448" i="1"/>
  <c r="X448" i="1" s="1"/>
  <c r="W447" i="1"/>
  <c r="V447" i="1"/>
  <c r="X447" i="1" s="1"/>
  <c r="W446" i="1"/>
  <c r="V446" i="1"/>
  <c r="X446" i="1" s="1"/>
  <c r="W445" i="1"/>
  <c r="V445" i="1"/>
  <c r="X445" i="1" s="1"/>
  <c r="W444" i="1"/>
  <c r="V444" i="1"/>
  <c r="X444" i="1" s="1"/>
  <c r="W443" i="1"/>
  <c r="V443" i="1"/>
  <c r="X443" i="1" s="1"/>
  <c r="W442" i="1"/>
  <c r="V442" i="1"/>
  <c r="X442" i="1" s="1"/>
  <c r="W441" i="1"/>
  <c r="V441" i="1"/>
  <c r="X441" i="1" s="1"/>
  <c r="W440" i="1"/>
  <c r="V440" i="1"/>
  <c r="X440" i="1" s="1"/>
  <c r="W439" i="1"/>
  <c r="V439" i="1"/>
  <c r="X439" i="1" s="1"/>
  <c r="W438" i="1"/>
  <c r="V438" i="1"/>
  <c r="X438" i="1" s="1"/>
  <c r="W437" i="1"/>
  <c r="V437" i="1"/>
  <c r="X437" i="1" s="1"/>
  <c r="W436" i="1"/>
  <c r="V436" i="1"/>
  <c r="X436" i="1" s="1"/>
  <c r="W435" i="1"/>
  <c r="V435" i="1"/>
  <c r="X435" i="1" s="1"/>
  <c r="W434" i="1"/>
  <c r="V434" i="1"/>
  <c r="X434" i="1" s="1"/>
  <c r="W433" i="1"/>
  <c r="V433" i="1"/>
  <c r="X433" i="1" s="1"/>
  <c r="W431" i="1"/>
  <c r="V431" i="1"/>
  <c r="X431" i="1" s="1"/>
  <c r="W430" i="1"/>
  <c r="V430" i="1"/>
  <c r="X430" i="1" s="1"/>
  <c r="W426" i="1"/>
  <c r="V426" i="1"/>
  <c r="X426" i="1" s="1"/>
  <c r="W425" i="1"/>
  <c r="V425" i="1"/>
  <c r="X425" i="1" s="1"/>
  <c r="W423" i="1"/>
  <c r="V423" i="1"/>
  <c r="X423" i="1" s="1"/>
  <c r="W421" i="1"/>
  <c r="V421" i="1"/>
  <c r="X421" i="1" s="1"/>
  <c r="W420" i="1"/>
  <c r="V420" i="1"/>
  <c r="X420" i="1" s="1"/>
  <c r="W419" i="1"/>
  <c r="V419" i="1"/>
  <c r="X419" i="1" s="1"/>
  <c r="W417" i="1"/>
  <c r="V417" i="1"/>
  <c r="X417" i="1" s="1"/>
  <c r="W416" i="1"/>
  <c r="V416" i="1"/>
  <c r="X416" i="1" s="1"/>
  <c r="W415" i="1"/>
  <c r="V415" i="1"/>
  <c r="X415" i="1" s="1"/>
  <c r="W412" i="1"/>
  <c r="V412" i="1"/>
  <c r="X412" i="1" s="1"/>
  <c r="W411" i="1"/>
  <c r="V411" i="1"/>
  <c r="X411" i="1" s="1"/>
  <c r="W409" i="1"/>
  <c r="V409" i="1"/>
  <c r="X409" i="1" s="1"/>
  <c r="W408" i="1"/>
  <c r="V408" i="1"/>
  <c r="X408" i="1" s="1"/>
  <c r="W407" i="1"/>
  <c r="V407" i="1"/>
  <c r="X407" i="1" s="1"/>
  <c r="W406" i="1"/>
  <c r="V406" i="1"/>
  <c r="X406" i="1" s="1"/>
  <c r="W405" i="1"/>
  <c r="V405" i="1"/>
  <c r="X405" i="1" s="1"/>
  <c r="W404" i="1"/>
  <c r="V404" i="1"/>
  <c r="X404" i="1" s="1"/>
  <c r="W403" i="1"/>
  <c r="V403" i="1"/>
  <c r="X403" i="1" s="1"/>
  <c r="W402" i="1"/>
  <c r="V402" i="1"/>
  <c r="X402" i="1" s="1"/>
  <c r="W401" i="1"/>
  <c r="V401" i="1"/>
  <c r="X401" i="1" s="1"/>
  <c r="W400" i="1"/>
  <c r="V400" i="1"/>
  <c r="X400" i="1" s="1"/>
  <c r="W399" i="1"/>
  <c r="V399" i="1"/>
  <c r="X399" i="1" s="1"/>
  <c r="W398" i="1"/>
  <c r="V398" i="1"/>
  <c r="X398" i="1" s="1"/>
  <c r="W397" i="1"/>
  <c r="V397" i="1"/>
  <c r="X397" i="1" s="1"/>
  <c r="W396" i="1"/>
  <c r="V396" i="1"/>
  <c r="X396" i="1" s="1"/>
  <c r="W395" i="1"/>
  <c r="V395" i="1"/>
  <c r="X395" i="1" s="1"/>
  <c r="W394" i="1"/>
  <c r="V394" i="1"/>
  <c r="X394" i="1" s="1"/>
  <c r="W393" i="1"/>
  <c r="V393" i="1"/>
  <c r="X393" i="1" s="1"/>
  <c r="W392" i="1"/>
  <c r="V392" i="1"/>
  <c r="X392" i="1" s="1"/>
  <c r="W391" i="1"/>
  <c r="V391" i="1"/>
  <c r="X391" i="1" s="1"/>
  <c r="W390" i="1"/>
  <c r="V390" i="1"/>
  <c r="X390" i="1" s="1"/>
  <c r="W389" i="1"/>
  <c r="V389" i="1"/>
  <c r="X389" i="1" s="1"/>
  <c r="W388" i="1"/>
  <c r="V388" i="1"/>
  <c r="X388" i="1" s="1"/>
  <c r="W387" i="1"/>
  <c r="V387" i="1"/>
  <c r="X387" i="1" s="1"/>
  <c r="W386" i="1"/>
  <c r="V386" i="1"/>
  <c r="X386" i="1" s="1"/>
  <c r="W383" i="1"/>
  <c r="V383" i="1"/>
  <c r="X383" i="1" s="1"/>
  <c r="W378" i="1"/>
  <c r="V378" i="1"/>
  <c r="X378" i="1" s="1"/>
  <c r="W377" i="1"/>
  <c r="V377" i="1"/>
  <c r="X377" i="1" s="1"/>
  <c r="W376" i="1"/>
  <c r="V376" i="1"/>
  <c r="X376" i="1" s="1"/>
  <c r="W375" i="1"/>
  <c r="V375" i="1"/>
  <c r="X375" i="1" s="1"/>
  <c r="W374" i="1"/>
  <c r="V374" i="1"/>
  <c r="X374" i="1" s="1"/>
  <c r="W372" i="1"/>
  <c r="V372" i="1"/>
  <c r="X372" i="1" s="1"/>
  <c r="W371" i="1"/>
  <c r="V371" i="1"/>
  <c r="X371" i="1" s="1"/>
  <c r="W370" i="1"/>
  <c r="V370" i="1"/>
  <c r="X370" i="1" s="1"/>
  <c r="W368" i="1"/>
  <c r="V368" i="1"/>
  <c r="X368" i="1" s="1"/>
  <c r="W367" i="1"/>
  <c r="V367" i="1"/>
  <c r="X367" i="1" s="1"/>
  <c r="W366" i="1"/>
  <c r="V366" i="1"/>
  <c r="X366" i="1" s="1"/>
  <c r="W365" i="1"/>
  <c r="V365" i="1"/>
  <c r="X365" i="1" s="1"/>
  <c r="W364" i="1"/>
  <c r="V364" i="1"/>
  <c r="X364" i="1" s="1"/>
  <c r="W361" i="1"/>
  <c r="V361" i="1"/>
  <c r="X361" i="1" s="1"/>
  <c r="W360" i="1"/>
  <c r="V360" i="1"/>
  <c r="X360" i="1" s="1"/>
  <c r="W359" i="1"/>
  <c r="V359" i="1"/>
  <c r="X359" i="1" s="1"/>
  <c r="W358" i="1"/>
  <c r="V358" i="1"/>
  <c r="X358" i="1" s="1"/>
  <c r="W354" i="1"/>
  <c r="V354" i="1"/>
  <c r="X354" i="1" s="1"/>
  <c r="W353" i="1"/>
  <c r="V353" i="1"/>
  <c r="X353" i="1" s="1"/>
  <c r="W352" i="1"/>
  <c r="V352" i="1"/>
  <c r="X352" i="1" s="1"/>
  <c r="W351" i="1"/>
  <c r="V351" i="1"/>
  <c r="X351" i="1" s="1"/>
  <c r="W350" i="1"/>
  <c r="V350" i="1"/>
  <c r="X350" i="1" s="1"/>
  <c r="W349" i="1"/>
  <c r="V349" i="1"/>
  <c r="X349" i="1" s="1"/>
  <c r="W347" i="1"/>
  <c r="V347" i="1"/>
  <c r="X347" i="1" s="1"/>
  <c r="W346" i="1"/>
  <c r="V346" i="1"/>
  <c r="X346" i="1" s="1"/>
  <c r="W344" i="1"/>
  <c r="V344" i="1"/>
  <c r="X344" i="1" s="1"/>
  <c r="W343" i="1"/>
  <c r="V343" i="1"/>
  <c r="X343" i="1" s="1"/>
  <c r="W340" i="1"/>
  <c r="V340" i="1"/>
  <c r="X340" i="1" s="1"/>
  <c r="W339" i="1"/>
  <c r="V339" i="1"/>
  <c r="X339" i="1" s="1"/>
  <c r="W338" i="1"/>
  <c r="V338" i="1"/>
  <c r="X338" i="1" s="1"/>
  <c r="W337" i="1"/>
  <c r="V337" i="1"/>
  <c r="X337" i="1" s="1"/>
  <c r="W335" i="1"/>
  <c r="V335" i="1"/>
  <c r="X335" i="1" s="1"/>
  <c r="W334" i="1"/>
  <c r="V334" i="1"/>
  <c r="X334" i="1" s="1"/>
  <c r="W333" i="1"/>
  <c r="V333" i="1"/>
  <c r="X333" i="1" s="1"/>
  <c r="W332" i="1"/>
  <c r="V332" i="1"/>
  <c r="X332" i="1" s="1"/>
  <c r="W330" i="1"/>
  <c r="V330" i="1"/>
  <c r="X330" i="1" s="1"/>
  <c r="W329" i="1"/>
  <c r="V329" i="1"/>
  <c r="X329" i="1" s="1"/>
  <c r="W328" i="1"/>
  <c r="V328" i="1"/>
  <c r="X328" i="1" s="1"/>
  <c r="W327" i="1"/>
  <c r="V327" i="1"/>
  <c r="X327" i="1" s="1"/>
  <c r="W326" i="1"/>
  <c r="V326" i="1"/>
  <c r="X326" i="1" s="1"/>
  <c r="W325" i="1"/>
  <c r="V325" i="1"/>
  <c r="X325" i="1" s="1"/>
  <c r="W323" i="1"/>
  <c r="V323" i="1"/>
  <c r="X323" i="1" s="1"/>
  <c r="W322" i="1"/>
  <c r="V322" i="1"/>
  <c r="X322" i="1" s="1"/>
  <c r="W320" i="1"/>
  <c r="V320" i="1"/>
  <c r="X320" i="1" s="1"/>
  <c r="W319" i="1"/>
  <c r="V319" i="1"/>
  <c r="X319" i="1" s="1"/>
  <c r="W315" i="1"/>
  <c r="V315" i="1"/>
  <c r="X315" i="1" s="1"/>
  <c r="W314" i="1"/>
  <c r="V314" i="1"/>
  <c r="X314" i="1" s="1"/>
  <c r="W313" i="1"/>
  <c r="V313" i="1"/>
  <c r="X313" i="1" s="1"/>
  <c r="W312" i="1"/>
  <c r="V312" i="1"/>
  <c r="X312" i="1" s="1"/>
  <c r="W311" i="1"/>
  <c r="V311" i="1"/>
  <c r="X311" i="1" s="1"/>
  <c r="W310" i="1"/>
  <c r="V310" i="1"/>
  <c r="X310" i="1" s="1"/>
  <c r="W309" i="1"/>
  <c r="V309" i="1"/>
  <c r="X309" i="1" s="1"/>
  <c r="W308" i="1"/>
  <c r="V308" i="1"/>
  <c r="X308" i="1" s="1"/>
  <c r="W307" i="1"/>
  <c r="V307" i="1"/>
  <c r="X307" i="1" s="1"/>
  <c r="W306" i="1"/>
  <c r="V306" i="1"/>
  <c r="X306" i="1" s="1"/>
  <c r="W305" i="1"/>
  <c r="V305" i="1"/>
  <c r="X305" i="1" s="1"/>
  <c r="W304" i="1"/>
  <c r="V304" i="1"/>
  <c r="X304" i="1" s="1"/>
  <c r="W303" i="1"/>
  <c r="V303" i="1"/>
  <c r="X303" i="1" s="1"/>
  <c r="W302" i="1"/>
  <c r="V302" i="1"/>
  <c r="X302" i="1" s="1"/>
  <c r="W301" i="1"/>
  <c r="V301" i="1"/>
  <c r="X301" i="1" s="1"/>
  <c r="W300" i="1"/>
  <c r="V300" i="1"/>
  <c r="X300" i="1" s="1"/>
  <c r="W299" i="1"/>
  <c r="V299" i="1"/>
  <c r="X299" i="1" s="1"/>
  <c r="W298" i="1"/>
  <c r="V298" i="1"/>
  <c r="X298" i="1" s="1"/>
  <c r="W297" i="1"/>
  <c r="V297" i="1"/>
  <c r="X297" i="1" s="1"/>
  <c r="W296" i="1"/>
  <c r="V296" i="1"/>
  <c r="X296" i="1" s="1"/>
  <c r="W295" i="1"/>
  <c r="V295" i="1"/>
  <c r="X295" i="1" s="1"/>
  <c r="W294" i="1"/>
  <c r="V294" i="1"/>
  <c r="X294" i="1" s="1"/>
  <c r="W293" i="1"/>
  <c r="V293" i="1"/>
  <c r="X293" i="1" s="1"/>
  <c r="W292" i="1"/>
  <c r="V292" i="1"/>
  <c r="X292" i="1" s="1"/>
  <c r="W291" i="1"/>
  <c r="V291" i="1"/>
  <c r="X291" i="1" s="1"/>
  <c r="W290" i="1"/>
  <c r="V290" i="1"/>
  <c r="X290" i="1" s="1"/>
  <c r="W289" i="1"/>
  <c r="V289" i="1"/>
  <c r="X289" i="1" s="1"/>
  <c r="W288" i="1"/>
  <c r="V288" i="1"/>
  <c r="X288" i="1" s="1"/>
  <c r="W287" i="1"/>
  <c r="V287" i="1"/>
  <c r="X287" i="1" s="1"/>
  <c r="W286" i="1"/>
  <c r="V286" i="1"/>
  <c r="X286" i="1" s="1"/>
  <c r="W285" i="1"/>
  <c r="V285" i="1"/>
  <c r="X285" i="1" s="1"/>
  <c r="W284" i="1"/>
  <c r="V284" i="1"/>
  <c r="X284" i="1" s="1"/>
  <c r="W283" i="1"/>
  <c r="V283" i="1"/>
  <c r="X283" i="1" s="1"/>
  <c r="W282" i="1"/>
  <c r="V282" i="1"/>
  <c r="X282" i="1" s="1"/>
  <c r="W281" i="1"/>
  <c r="V281" i="1"/>
  <c r="X281" i="1" s="1"/>
  <c r="W280" i="1"/>
  <c r="V280" i="1"/>
  <c r="X280" i="1" s="1"/>
  <c r="W279" i="1"/>
  <c r="V279" i="1"/>
  <c r="X279" i="1" s="1"/>
  <c r="W278" i="1"/>
  <c r="V278" i="1"/>
  <c r="X278" i="1" s="1"/>
  <c r="W277" i="1"/>
  <c r="V277" i="1"/>
  <c r="X277" i="1" s="1"/>
  <c r="W276" i="1"/>
  <c r="V276" i="1"/>
  <c r="X276" i="1" s="1"/>
  <c r="W275" i="1"/>
  <c r="V275" i="1"/>
  <c r="X275" i="1" s="1"/>
  <c r="W274" i="1"/>
  <c r="V274" i="1"/>
  <c r="X274" i="1" s="1"/>
  <c r="W273" i="1"/>
  <c r="V273" i="1"/>
  <c r="X273" i="1" s="1"/>
  <c r="W272" i="1"/>
  <c r="V272" i="1"/>
  <c r="X272" i="1" s="1"/>
  <c r="W271" i="1"/>
  <c r="V271" i="1"/>
  <c r="X271" i="1" s="1"/>
  <c r="W270" i="1"/>
  <c r="V270" i="1"/>
  <c r="X270" i="1" s="1"/>
  <c r="W269" i="1"/>
  <c r="V269" i="1"/>
  <c r="X269" i="1" s="1"/>
  <c r="W268" i="1"/>
  <c r="V268" i="1"/>
  <c r="X268" i="1" s="1"/>
  <c r="W267" i="1"/>
  <c r="V267" i="1"/>
  <c r="X267" i="1" s="1"/>
  <c r="W266" i="1"/>
  <c r="V266" i="1"/>
  <c r="X266" i="1" s="1"/>
  <c r="W265" i="1"/>
  <c r="V265" i="1"/>
  <c r="X265" i="1" s="1"/>
  <c r="W264" i="1"/>
  <c r="V264" i="1"/>
  <c r="X264" i="1" s="1"/>
  <c r="W263" i="1"/>
  <c r="V263" i="1"/>
  <c r="X263" i="1" s="1"/>
  <c r="W262" i="1"/>
  <c r="V262" i="1"/>
  <c r="X262" i="1" s="1"/>
  <c r="W261" i="1"/>
  <c r="V261" i="1"/>
  <c r="X261" i="1" s="1"/>
  <c r="W260" i="1"/>
  <c r="V260" i="1"/>
  <c r="X260" i="1" s="1"/>
  <c r="W259" i="1"/>
  <c r="V259" i="1"/>
  <c r="X259" i="1" s="1"/>
  <c r="W258" i="1"/>
  <c r="V258" i="1"/>
  <c r="X258" i="1" s="1"/>
  <c r="W256" i="1"/>
  <c r="V256" i="1"/>
  <c r="X256" i="1" s="1"/>
  <c r="W255" i="1"/>
  <c r="V255" i="1"/>
  <c r="X255" i="1" s="1"/>
  <c r="W253" i="1"/>
  <c r="V253" i="1"/>
  <c r="X253" i="1" s="1"/>
  <c r="W252" i="1"/>
  <c r="V252" i="1"/>
  <c r="X252" i="1" s="1"/>
  <c r="W250" i="1"/>
  <c r="V250" i="1"/>
  <c r="X250" i="1" s="1"/>
  <c r="W249" i="1"/>
  <c r="V249" i="1"/>
  <c r="X249" i="1" s="1"/>
  <c r="W248" i="1"/>
  <c r="V248" i="1"/>
  <c r="X248" i="1" s="1"/>
  <c r="W247" i="1"/>
  <c r="V247" i="1"/>
  <c r="X247" i="1" s="1"/>
  <c r="W246" i="1"/>
  <c r="V246" i="1"/>
  <c r="X246" i="1" s="1"/>
  <c r="W245" i="1"/>
  <c r="V245" i="1"/>
  <c r="X245" i="1" s="1"/>
  <c r="W244" i="1"/>
  <c r="V244" i="1"/>
  <c r="X244" i="1" s="1"/>
  <c r="W243" i="1"/>
  <c r="V243" i="1"/>
  <c r="X243" i="1" s="1"/>
  <c r="W242" i="1"/>
  <c r="V242" i="1"/>
  <c r="X242" i="1" s="1"/>
  <c r="W241" i="1"/>
  <c r="V241" i="1"/>
  <c r="X241" i="1" s="1"/>
  <c r="W240" i="1"/>
  <c r="V240" i="1"/>
  <c r="X240" i="1" s="1"/>
  <c r="W239" i="1"/>
  <c r="V239" i="1"/>
  <c r="X239" i="1" s="1"/>
  <c r="W237" i="1"/>
  <c r="V237" i="1"/>
  <c r="X237" i="1" s="1"/>
  <c r="W236" i="1"/>
  <c r="V236" i="1"/>
  <c r="X236" i="1" s="1"/>
  <c r="W235" i="1"/>
  <c r="V235" i="1"/>
  <c r="X235" i="1" s="1"/>
  <c r="W234" i="1"/>
  <c r="V234" i="1"/>
  <c r="X234" i="1" s="1"/>
  <c r="W233" i="1"/>
  <c r="V233" i="1"/>
  <c r="X233" i="1" s="1"/>
  <c r="W232" i="1"/>
  <c r="V232" i="1"/>
  <c r="X232" i="1" s="1"/>
  <c r="W231" i="1"/>
  <c r="V231" i="1"/>
  <c r="X231" i="1" s="1"/>
  <c r="W230" i="1"/>
  <c r="V230" i="1"/>
  <c r="X230" i="1" s="1"/>
  <c r="W229" i="1"/>
  <c r="V229" i="1"/>
  <c r="X229" i="1" s="1"/>
  <c r="W227" i="1"/>
  <c r="V227" i="1"/>
  <c r="X227" i="1" s="1"/>
  <c r="W226" i="1"/>
  <c r="V226" i="1"/>
  <c r="X226" i="1" s="1"/>
  <c r="W225" i="1"/>
  <c r="V225" i="1"/>
  <c r="X225" i="1" s="1"/>
  <c r="W224" i="1"/>
  <c r="V224" i="1"/>
  <c r="X224" i="1" s="1"/>
  <c r="W223" i="1"/>
  <c r="V223" i="1"/>
  <c r="X223" i="1" s="1"/>
  <c r="W222" i="1"/>
  <c r="V222" i="1"/>
  <c r="X222" i="1" s="1"/>
  <c r="W219" i="1"/>
  <c r="V219" i="1"/>
  <c r="X219" i="1" s="1"/>
  <c r="W218" i="1"/>
  <c r="V218" i="1"/>
  <c r="X218" i="1" s="1"/>
  <c r="W217" i="1"/>
  <c r="V217" i="1"/>
  <c r="X217" i="1" s="1"/>
  <c r="W216" i="1"/>
  <c r="V216" i="1"/>
  <c r="X216" i="1" s="1"/>
  <c r="W215" i="1"/>
  <c r="V215" i="1"/>
  <c r="X215" i="1" s="1"/>
  <c r="W214" i="1"/>
  <c r="V214" i="1"/>
  <c r="X214" i="1" s="1"/>
  <c r="W213" i="1"/>
  <c r="V213" i="1"/>
  <c r="X213" i="1" s="1"/>
  <c r="W211" i="1"/>
  <c r="V211" i="1"/>
  <c r="X211" i="1" s="1"/>
  <c r="W210" i="1"/>
  <c r="V210" i="1"/>
  <c r="X210" i="1" s="1"/>
  <c r="W208" i="1"/>
  <c r="V208" i="1"/>
  <c r="X208" i="1" s="1"/>
  <c r="W207" i="1"/>
  <c r="V207" i="1"/>
  <c r="X207" i="1" s="1"/>
  <c r="W206" i="1"/>
  <c r="V206" i="1"/>
  <c r="X206" i="1" s="1"/>
  <c r="W205" i="1"/>
  <c r="V205" i="1"/>
  <c r="X205" i="1" s="1"/>
  <c r="W204" i="1"/>
  <c r="V204" i="1"/>
  <c r="X204" i="1" s="1"/>
  <c r="W203" i="1"/>
  <c r="V203" i="1"/>
  <c r="X203" i="1" s="1"/>
  <c r="W202" i="1"/>
  <c r="V202" i="1"/>
  <c r="X202" i="1" s="1"/>
  <c r="W201" i="1"/>
  <c r="V201" i="1"/>
  <c r="X201" i="1" s="1"/>
  <c r="W200" i="1"/>
  <c r="V200" i="1"/>
  <c r="X200" i="1" s="1"/>
  <c r="W199" i="1"/>
  <c r="V199" i="1"/>
  <c r="X199" i="1" s="1"/>
  <c r="W198" i="1"/>
  <c r="V198" i="1"/>
  <c r="X198" i="1" s="1"/>
  <c r="W197" i="1"/>
  <c r="V197" i="1"/>
  <c r="X197" i="1" s="1"/>
  <c r="W196" i="1"/>
  <c r="V196" i="1"/>
  <c r="X196" i="1" s="1"/>
  <c r="W195" i="1"/>
  <c r="V195" i="1"/>
  <c r="X195" i="1" s="1"/>
  <c r="W192" i="1"/>
  <c r="V192" i="1"/>
  <c r="X192" i="1" s="1"/>
  <c r="W191" i="1"/>
  <c r="V191" i="1"/>
  <c r="X191" i="1" s="1"/>
  <c r="W190" i="1"/>
  <c r="V190" i="1"/>
  <c r="X190" i="1" s="1"/>
  <c r="W189" i="1"/>
  <c r="V189" i="1"/>
  <c r="X189" i="1" s="1"/>
  <c r="W188" i="1"/>
  <c r="V188" i="1"/>
  <c r="X188" i="1" s="1"/>
  <c r="W187" i="1"/>
  <c r="V187" i="1"/>
  <c r="X187" i="1" s="1"/>
  <c r="W186" i="1"/>
  <c r="V186" i="1"/>
  <c r="X186" i="1" s="1"/>
  <c r="W185" i="1"/>
  <c r="V185" i="1"/>
  <c r="X185" i="1" s="1"/>
  <c r="W184" i="1"/>
  <c r="V184" i="1"/>
  <c r="X184" i="1" s="1"/>
  <c r="W183" i="1"/>
  <c r="V183" i="1"/>
  <c r="X183" i="1" s="1"/>
  <c r="W182" i="1"/>
  <c r="V182" i="1"/>
  <c r="X182" i="1" s="1"/>
  <c r="W181" i="1"/>
  <c r="V181" i="1"/>
  <c r="X181" i="1" s="1"/>
  <c r="W180" i="1"/>
  <c r="V180" i="1"/>
  <c r="X180" i="1" s="1"/>
  <c r="W179" i="1"/>
  <c r="V179" i="1"/>
  <c r="X179" i="1" s="1"/>
  <c r="W178" i="1"/>
  <c r="V178" i="1"/>
  <c r="X178" i="1" s="1"/>
  <c r="W177" i="1"/>
  <c r="V177" i="1"/>
  <c r="X177" i="1" s="1"/>
  <c r="W176" i="1"/>
  <c r="V176" i="1"/>
  <c r="X176" i="1" s="1"/>
  <c r="W175" i="1"/>
  <c r="V175" i="1"/>
  <c r="X175" i="1" s="1"/>
  <c r="W174" i="1"/>
  <c r="V174" i="1"/>
  <c r="X174" i="1" s="1"/>
  <c r="W173" i="1"/>
  <c r="V173" i="1"/>
  <c r="X173" i="1" s="1"/>
  <c r="W172" i="1"/>
  <c r="V172" i="1"/>
  <c r="X172" i="1" s="1"/>
  <c r="W171" i="1"/>
  <c r="V171" i="1"/>
  <c r="X171" i="1" s="1"/>
  <c r="W170" i="1"/>
  <c r="V170" i="1"/>
  <c r="X170" i="1" s="1"/>
  <c r="W169" i="1"/>
  <c r="V169" i="1"/>
  <c r="X169" i="1" s="1"/>
  <c r="W168" i="1"/>
  <c r="V168" i="1"/>
  <c r="X168" i="1" s="1"/>
  <c r="W167" i="1"/>
  <c r="V167" i="1"/>
  <c r="X167" i="1" s="1"/>
  <c r="W166" i="1"/>
  <c r="V166" i="1"/>
  <c r="X166" i="1" s="1"/>
  <c r="W165" i="1"/>
  <c r="V165" i="1"/>
  <c r="X165" i="1" s="1"/>
  <c r="W164" i="1"/>
  <c r="V164" i="1"/>
  <c r="X164" i="1" s="1"/>
  <c r="W163" i="1"/>
  <c r="V163" i="1"/>
  <c r="X163" i="1" s="1"/>
  <c r="W162" i="1"/>
  <c r="V162" i="1"/>
  <c r="X162" i="1" s="1"/>
  <c r="W161" i="1"/>
  <c r="V161" i="1"/>
  <c r="X161" i="1" s="1"/>
  <c r="W160" i="1"/>
  <c r="V160" i="1"/>
  <c r="X160" i="1" s="1"/>
  <c r="W159" i="1"/>
  <c r="V159" i="1"/>
  <c r="X159" i="1" s="1"/>
  <c r="W158" i="1"/>
  <c r="V158" i="1"/>
  <c r="X158" i="1" s="1"/>
  <c r="W157" i="1"/>
  <c r="V157" i="1"/>
  <c r="X157" i="1" s="1"/>
  <c r="W156" i="1"/>
  <c r="V156" i="1"/>
  <c r="X156" i="1" s="1"/>
  <c r="W155" i="1"/>
  <c r="V155" i="1"/>
  <c r="X155" i="1" s="1"/>
  <c r="W154" i="1"/>
  <c r="V154" i="1"/>
  <c r="X154" i="1" s="1"/>
  <c r="W153" i="1"/>
  <c r="V153" i="1"/>
  <c r="X153" i="1" s="1"/>
  <c r="W152" i="1"/>
  <c r="V152" i="1"/>
  <c r="X152" i="1" s="1"/>
  <c r="W151" i="1"/>
  <c r="V151" i="1"/>
  <c r="X151" i="1" s="1"/>
  <c r="W150" i="1"/>
  <c r="V150" i="1"/>
  <c r="X150" i="1" s="1"/>
  <c r="W149" i="1"/>
  <c r="V149" i="1"/>
  <c r="X149" i="1" s="1"/>
  <c r="W148" i="1"/>
  <c r="V148" i="1"/>
  <c r="X148" i="1" s="1"/>
  <c r="W147" i="1"/>
  <c r="V147" i="1"/>
  <c r="X147" i="1" s="1"/>
  <c r="W146" i="1"/>
  <c r="V146" i="1"/>
  <c r="X146" i="1" s="1"/>
  <c r="W145" i="1"/>
  <c r="V145" i="1"/>
  <c r="X145" i="1" s="1"/>
  <c r="W144" i="1"/>
  <c r="V144" i="1"/>
  <c r="X144" i="1" s="1"/>
  <c r="W143" i="1"/>
  <c r="V143" i="1"/>
  <c r="X143" i="1" s="1"/>
  <c r="W142" i="1"/>
  <c r="V142" i="1"/>
  <c r="X142" i="1" s="1"/>
  <c r="W141" i="1"/>
  <c r="V141" i="1"/>
  <c r="X141" i="1" s="1"/>
  <c r="W140" i="1"/>
  <c r="V140" i="1"/>
  <c r="X140" i="1" s="1"/>
  <c r="W139" i="1"/>
  <c r="V139" i="1"/>
  <c r="X139" i="1" s="1"/>
  <c r="W138" i="1"/>
  <c r="V138" i="1"/>
  <c r="X138" i="1" s="1"/>
  <c r="W137" i="1"/>
  <c r="V137" i="1"/>
  <c r="X137" i="1" s="1"/>
  <c r="W136" i="1"/>
  <c r="V136" i="1"/>
  <c r="X136" i="1" s="1"/>
  <c r="W135" i="1"/>
  <c r="V135" i="1"/>
  <c r="X135" i="1" s="1"/>
  <c r="W134" i="1"/>
  <c r="V134" i="1"/>
  <c r="X134" i="1" s="1"/>
  <c r="W133" i="1"/>
  <c r="V133" i="1"/>
  <c r="X133" i="1" s="1"/>
  <c r="W132" i="1"/>
  <c r="V132" i="1"/>
  <c r="X132" i="1" s="1"/>
  <c r="W131" i="1"/>
  <c r="V131" i="1"/>
  <c r="X131" i="1" s="1"/>
  <c r="W130" i="1"/>
  <c r="V130" i="1"/>
  <c r="X130" i="1" s="1"/>
  <c r="W129" i="1"/>
  <c r="V129" i="1"/>
  <c r="X129" i="1" s="1"/>
  <c r="W128" i="1"/>
  <c r="V128" i="1"/>
  <c r="X128" i="1" s="1"/>
  <c r="W127" i="1"/>
  <c r="V127" i="1"/>
  <c r="X127" i="1" s="1"/>
  <c r="W126" i="1"/>
  <c r="V126" i="1"/>
  <c r="X126" i="1" s="1"/>
  <c r="W125" i="1"/>
  <c r="V125" i="1"/>
  <c r="X125" i="1" s="1"/>
  <c r="W124" i="1"/>
  <c r="V124" i="1"/>
  <c r="X124" i="1" s="1"/>
  <c r="W123" i="1"/>
  <c r="V123" i="1"/>
  <c r="X123" i="1" s="1"/>
  <c r="W122" i="1"/>
  <c r="V122" i="1"/>
  <c r="X122" i="1" s="1"/>
  <c r="W121" i="1"/>
  <c r="V121" i="1"/>
  <c r="X121" i="1" s="1"/>
  <c r="W120" i="1"/>
  <c r="V120" i="1"/>
  <c r="X120" i="1" s="1"/>
  <c r="W119" i="1"/>
  <c r="V119" i="1"/>
  <c r="X119" i="1" s="1"/>
  <c r="W118" i="1"/>
  <c r="V118" i="1"/>
  <c r="X118" i="1" s="1"/>
  <c r="W117" i="1"/>
  <c r="V117" i="1"/>
  <c r="X117" i="1" s="1"/>
  <c r="W115" i="1"/>
  <c r="V115" i="1"/>
  <c r="X115" i="1" s="1"/>
  <c r="W111" i="1"/>
  <c r="V111" i="1"/>
  <c r="X111" i="1" s="1"/>
  <c r="W110" i="1"/>
  <c r="V110" i="1"/>
  <c r="X110" i="1" s="1"/>
  <c r="W109" i="1"/>
  <c r="V109" i="1"/>
  <c r="X109" i="1" s="1"/>
  <c r="W108" i="1"/>
  <c r="V108" i="1"/>
  <c r="X108" i="1" s="1"/>
  <c r="W107" i="1"/>
  <c r="V107" i="1"/>
  <c r="X107" i="1" s="1"/>
  <c r="W106" i="1"/>
  <c r="V106" i="1"/>
  <c r="X106" i="1" s="1"/>
  <c r="W105" i="1"/>
  <c r="V105" i="1"/>
  <c r="X105" i="1" s="1"/>
  <c r="W103" i="1"/>
  <c r="V103" i="1"/>
  <c r="X103" i="1" s="1"/>
  <c r="W102" i="1"/>
  <c r="V102" i="1"/>
  <c r="X102" i="1" s="1"/>
  <c r="W101" i="1"/>
  <c r="V101" i="1"/>
  <c r="X101" i="1" s="1"/>
  <c r="W100" i="1"/>
  <c r="V100" i="1"/>
  <c r="X100" i="1" s="1"/>
  <c r="W99" i="1"/>
  <c r="V99" i="1"/>
  <c r="X99" i="1" s="1"/>
  <c r="W98" i="1"/>
  <c r="V98" i="1"/>
  <c r="X98" i="1" s="1"/>
  <c r="W97" i="1"/>
  <c r="V97" i="1"/>
  <c r="X97" i="1" s="1"/>
  <c r="W96" i="1"/>
  <c r="V96" i="1"/>
  <c r="X96" i="1" s="1"/>
  <c r="W94" i="1"/>
  <c r="V94" i="1"/>
  <c r="X94" i="1" s="1"/>
  <c r="W92" i="1"/>
  <c r="V92" i="1"/>
  <c r="X92" i="1" s="1"/>
  <c r="W91" i="1"/>
  <c r="V91" i="1"/>
  <c r="X91" i="1" s="1"/>
  <c r="W90" i="1"/>
  <c r="V90" i="1"/>
  <c r="X90" i="1" s="1"/>
  <c r="W88" i="1"/>
  <c r="V88" i="1"/>
  <c r="X88" i="1" s="1"/>
  <c r="W87" i="1"/>
  <c r="V87" i="1"/>
  <c r="X87" i="1" s="1"/>
  <c r="W86" i="1"/>
  <c r="V86" i="1"/>
  <c r="X86" i="1" s="1"/>
  <c r="W83" i="1"/>
  <c r="V83" i="1"/>
  <c r="X83" i="1" s="1"/>
  <c r="W82" i="1"/>
  <c r="V82" i="1"/>
  <c r="X82" i="1" s="1"/>
  <c r="W80" i="1"/>
  <c r="V80" i="1"/>
  <c r="X80" i="1" s="1"/>
  <c r="W79" i="1"/>
  <c r="V79" i="1"/>
  <c r="X79" i="1" s="1"/>
  <c r="W78" i="1"/>
  <c r="V78" i="1"/>
  <c r="X78" i="1" s="1"/>
  <c r="W77" i="1"/>
  <c r="V77" i="1"/>
  <c r="X77" i="1" s="1"/>
  <c r="W76" i="1"/>
  <c r="V76" i="1"/>
  <c r="X76" i="1" s="1"/>
  <c r="W75" i="1"/>
  <c r="V75" i="1"/>
  <c r="X75" i="1" s="1"/>
  <c r="W74" i="1"/>
  <c r="V74" i="1"/>
  <c r="X74" i="1" s="1"/>
  <c r="W73" i="1"/>
  <c r="V73" i="1"/>
  <c r="X73" i="1" s="1"/>
  <c r="W71" i="1"/>
  <c r="V71" i="1"/>
  <c r="X71" i="1" s="1"/>
  <c r="W70" i="1"/>
  <c r="V70" i="1"/>
  <c r="X70" i="1" s="1"/>
  <c r="AN957" i="1"/>
  <c r="AM957" i="1"/>
  <c r="AK957" i="1"/>
  <c r="AI957" i="1"/>
  <c r="AH957" i="1"/>
  <c r="AG957" i="1"/>
  <c r="AF957" i="1"/>
  <c r="AE957" i="1"/>
  <c r="AD957" i="1"/>
  <c r="AC957" i="1"/>
  <c r="AB957" i="1"/>
  <c r="AA957" i="1"/>
  <c r="Z957" i="1"/>
  <c r="Y957" i="1"/>
  <c r="U957" i="1"/>
  <c r="W957" i="1" s="1"/>
  <c r="T957" i="1"/>
  <c r="S957" i="1"/>
  <c r="R957" i="1"/>
  <c r="Q957" i="1"/>
  <c r="P957" i="1"/>
  <c r="O957" i="1"/>
  <c r="N957" i="1"/>
  <c r="M957" i="1"/>
  <c r="L957" i="1"/>
  <c r="K957" i="1"/>
  <c r="AN49" i="1"/>
  <c r="AM49" i="1"/>
  <c r="AK49" i="1"/>
  <c r="AI49" i="1"/>
  <c r="AH49" i="1"/>
  <c r="AG49" i="1"/>
  <c r="AF49" i="1"/>
  <c r="AE49" i="1"/>
  <c r="AD49" i="1"/>
  <c r="AC49" i="1"/>
  <c r="AB49" i="1"/>
  <c r="AA49" i="1"/>
  <c r="Z49" i="1"/>
  <c r="Y49" i="1"/>
  <c r="U49" i="1"/>
  <c r="W49" i="1" s="1"/>
  <c r="T49" i="1"/>
  <c r="S49" i="1"/>
  <c r="R49" i="1"/>
  <c r="Q49" i="1"/>
  <c r="P49" i="1"/>
  <c r="O49" i="1"/>
  <c r="N49" i="1"/>
  <c r="M49" i="1"/>
  <c r="L49" i="1"/>
  <c r="K49" i="1"/>
  <c r="J49" i="1"/>
  <c r="AN57" i="1"/>
  <c r="AM57" i="1"/>
  <c r="AK57" i="1"/>
  <c r="AI57" i="1"/>
  <c r="AH57" i="1"/>
  <c r="AG57" i="1"/>
  <c r="AF57" i="1"/>
  <c r="AE57" i="1"/>
  <c r="AD57" i="1"/>
  <c r="AC57" i="1"/>
  <c r="AB57" i="1"/>
  <c r="AA57" i="1"/>
  <c r="Z57" i="1"/>
  <c r="Y57" i="1"/>
  <c r="U57" i="1"/>
  <c r="W57" i="1" s="1"/>
  <c r="T57" i="1"/>
  <c r="S57" i="1"/>
  <c r="R57" i="1"/>
  <c r="Q57" i="1"/>
  <c r="P57" i="1"/>
  <c r="O57" i="1"/>
  <c r="N57" i="1"/>
  <c r="M57" i="1"/>
  <c r="L57" i="1"/>
  <c r="K57" i="1"/>
  <c r="J57" i="1"/>
  <c r="AN58" i="1"/>
  <c r="AM58" i="1"/>
  <c r="AK58" i="1"/>
  <c r="AI58" i="1"/>
  <c r="AH58" i="1"/>
  <c r="AG58" i="1"/>
  <c r="AF58" i="1"/>
  <c r="AE58" i="1"/>
  <c r="AD58" i="1"/>
  <c r="AC58" i="1"/>
  <c r="AB58" i="1"/>
  <c r="AA58" i="1"/>
  <c r="Z58" i="1"/>
  <c r="Y58" i="1"/>
  <c r="U58" i="1"/>
  <c r="W58" i="1" s="1"/>
  <c r="T58" i="1"/>
  <c r="S58" i="1"/>
  <c r="R58" i="1"/>
  <c r="Q58" i="1"/>
  <c r="P58" i="1"/>
  <c r="O58" i="1"/>
  <c r="N58" i="1"/>
  <c r="M58" i="1"/>
  <c r="L58" i="1"/>
  <c r="K58" i="1"/>
  <c r="J58" i="1"/>
  <c r="AN63" i="1"/>
  <c r="AM63" i="1"/>
  <c r="AK63" i="1"/>
  <c r="AI63" i="1"/>
  <c r="AH63" i="1"/>
  <c r="AG63" i="1"/>
  <c r="AF63" i="1"/>
  <c r="AE63" i="1"/>
  <c r="AD63" i="1"/>
  <c r="AC63" i="1"/>
  <c r="AB63" i="1"/>
  <c r="AA63" i="1"/>
  <c r="Z63" i="1"/>
  <c r="Y63" i="1"/>
  <c r="U63" i="1"/>
  <c r="W63" i="1" s="1"/>
  <c r="T63" i="1"/>
  <c r="S63" i="1"/>
  <c r="R63" i="1"/>
  <c r="Q63" i="1"/>
  <c r="P63" i="1"/>
  <c r="O63" i="1"/>
  <c r="N63" i="1"/>
  <c r="M63" i="1"/>
  <c r="L63" i="1"/>
  <c r="K63" i="1"/>
  <c r="J63" i="1"/>
  <c r="AN64" i="1"/>
  <c r="AM64" i="1"/>
  <c r="AK64" i="1"/>
  <c r="AI64" i="1"/>
  <c r="AH64" i="1"/>
  <c r="AG64" i="1"/>
  <c r="AF64" i="1"/>
  <c r="AE64" i="1"/>
  <c r="AD64" i="1"/>
  <c r="AC64" i="1"/>
  <c r="AB64" i="1"/>
  <c r="AA64" i="1"/>
  <c r="Z64" i="1"/>
  <c r="Y64" i="1"/>
  <c r="U64" i="1"/>
  <c r="W64" i="1" s="1"/>
  <c r="T64" i="1"/>
  <c r="S64" i="1"/>
  <c r="R64" i="1"/>
  <c r="Q64" i="1"/>
  <c r="P64" i="1"/>
  <c r="O64" i="1"/>
  <c r="N64" i="1"/>
  <c r="M64" i="1"/>
  <c r="L64" i="1"/>
  <c r="K64" i="1"/>
  <c r="J64" i="1"/>
  <c r="AN65" i="1"/>
  <c r="AM65" i="1"/>
  <c r="AK65" i="1"/>
  <c r="AI65" i="1"/>
  <c r="AH65" i="1"/>
  <c r="AG65" i="1"/>
  <c r="AF65" i="1"/>
  <c r="AE65" i="1"/>
  <c r="AD65" i="1"/>
  <c r="AC65" i="1"/>
  <c r="AB65" i="1"/>
  <c r="AA65" i="1"/>
  <c r="Z65" i="1"/>
  <c r="Y65" i="1"/>
  <c r="U65" i="1"/>
  <c r="W65" i="1" s="1"/>
  <c r="T65" i="1"/>
  <c r="S65" i="1"/>
  <c r="R65" i="1"/>
  <c r="Q65" i="1"/>
  <c r="P65" i="1"/>
  <c r="O65" i="1"/>
  <c r="N65" i="1"/>
  <c r="M65" i="1"/>
  <c r="L65" i="1"/>
  <c r="K65" i="1"/>
  <c r="J65" i="1"/>
  <c r="AN72" i="1"/>
  <c r="AN69" i="1" s="1"/>
  <c r="AM72" i="1"/>
  <c r="AM69" i="1" s="1"/>
  <c r="AK72" i="1"/>
  <c r="AK69" i="1" s="1"/>
  <c r="AI72" i="1"/>
  <c r="AI69" i="1" s="1"/>
  <c r="AH72" i="1"/>
  <c r="AH69" i="1" s="1"/>
  <c r="AG72" i="1"/>
  <c r="AG69" i="1" s="1"/>
  <c r="AF72" i="1"/>
  <c r="AF69" i="1" s="1"/>
  <c r="AE72" i="1"/>
  <c r="AE69" i="1" s="1"/>
  <c r="AD72" i="1"/>
  <c r="AD69" i="1" s="1"/>
  <c r="AC72" i="1"/>
  <c r="AC69" i="1" s="1"/>
  <c r="AB72" i="1"/>
  <c r="AB69" i="1" s="1"/>
  <c r="AA72" i="1"/>
  <c r="AA69" i="1" s="1"/>
  <c r="Z72" i="1"/>
  <c r="Z69" i="1" s="1"/>
  <c r="Y72" i="1"/>
  <c r="Y69" i="1" s="1"/>
  <c r="U72" i="1"/>
  <c r="T72" i="1"/>
  <c r="T69" i="1" s="1"/>
  <c r="S72" i="1"/>
  <c r="S69" i="1" s="1"/>
  <c r="R72" i="1"/>
  <c r="R69" i="1" s="1"/>
  <c r="Q72" i="1"/>
  <c r="Q69" i="1" s="1"/>
  <c r="P72" i="1"/>
  <c r="P69" i="1" s="1"/>
  <c r="O72" i="1"/>
  <c r="O69" i="1" s="1"/>
  <c r="N72" i="1"/>
  <c r="N69" i="1" s="1"/>
  <c r="M72" i="1"/>
  <c r="M69" i="1" s="1"/>
  <c r="L72" i="1"/>
  <c r="L69" i="1" s="1"/>
  <c r="K72" i="1"/>
  <c r="K69" i="1" s="1"/>
  <c r="J72" i="1"/>
  <c r="J69" i="1" s="1"/>
  <c r="AN81" i="1"/>
  <c r="AM81" i="1"/>
  <c r="AK81" i="1"/>
  <c r="AI81" i="1"/>
  <c r="AH81" i="1"/>
  <c r="AG81" i="1"/>
  <c r="AF81" i="1"/>
  <c r="AE81" i="1"/>
  <c r="AD81" i="1"/>
  <c r="AC81" i="1"/>
  <c r="AB81" i="1"/>
  <c r="AA81" i="1"/>
  <c r="Z81" i="1"/>
  <c r="Y81" i="1"/>
  <c r="U81" i="1"/>
  <c r="W81" i="1" s="1"/>
  <c r="T81" i="1"/>
  <c r="S81" i="1"/>
  <c r="R81" i="1"/>
  <c r="Q81" i="1"/>
  <c r="P81" i="1"/>
  <c r="O81" i="1"/>
  <c r="N81" i="1"/>
  <c r="M81" i="1"/>
  <c r="L81" i="1"/>
  <c r="K81" i="1"/>
  <c r="J81" i="1"/>
  <c r="AN85" i="1"/>
  <c r="AM85" i="1"/>
  <c r="AK85" i="1"/>
  <c r="AI85" i="1"/>
  <c r="AH85" i="1"/>
  <c r="AG85" i="1"/>
  <c r="AF85" i="1"/>
  <c r="AE85" i="1"/>
  <c r="AD85" i="1"/>
  <c r="AC85" i="1"/>
  <c r="AB85" i="1"/>
  <c r="AA85" i="1"/>
  <c r="Z85" i="1"/>
  <c r="Y85" i="1"/>
  <c r="U85" i="1"/>
  <c r="W85" i="1" s="1"/>
  <c r="T85" i="1"/>
  <c r="S85" i="1"/>
  <c r="R85" i="1"/>
  <c r="Q85" i="1"/>
  <c r="P85" i="1"/>
  <c r="O85" i="1"/>
  <c r="N85" i="1"/>
  <c r="M85" i="1"/>
  <c r="L85" i="1"/>
  <c r="K85" i="1"/>
  <c r="J85" i="1"/>
  <c r="AN89" i="1"/>
  <c r="AM89" i="1"/>
  <c r="AK89" i="1"/>
  <c r="AI89" i="1"/>
  <c r="AH89" i="1"/>
  <c r="AG89" i="1"/>
  <c r="AF89" i="1"/>
  <c r="AE89" i="1"/>
  <c r="AD89" i="1"/>
  <c r="AC89" i="1"/>
  <c r="AB89" i="1"/>
  <c r="AA89" i="1"/>
  <c r="Z89" i="1"/>
  <c r="Y89" i="1"/>
  <c r="U89" i="1"/>
  <c r="W89" i="1" s="1"/>
  <c r="T89" i="1"/>
  <c r="S89" i="1"/>
  <c r="R89" i="1"/>
  <c r="Q89" i="1"/>
  <c r="P89" i="1"/>
  <c r="O89" i="1"/>
  <c r="N89" i="1"/>
  <c r="M89" i="1"/>
  <c r="L89" i="1"/>
  <c r="K89" i="1"/>
  <c r="J89" i="1"/>
  <c r="AN95" i="1"/>
  <c r="AN93" i="1" s="1"/>
  <c r="AM95" i="1"/>
  <c r="AM93" i="1" s="1"/>
  <c r="AK95" i="1"/>
  <c r="AK93" i="1" s="1"/>
  <c r="AI95" i="1"/>
  <c r="AI93" i="1" s="1"/>
  <c r="AH95" i="1"/>
  <c r="AH93" i="1" s="1"/>
  <c r="AG95" i="1"/>
  <c r="AG93" i="1" s="1"/>
  <c r="AF95" i="1"/>
  <c r="AF93" i="1" s="1"/>
  <c r="AE95" i="1"/>
  <c r="AE93" i="1" s="1"/>
  <c r="AD95" i="1"/>
  <c r="AD93" i="1" s="1"/>
  <c r="AC95" i="1"/>
  <c r="AC93" i="1" s="1"/>
  <c r="AB95" i="1"/>
  <c r="AB93" i="1" s="1"/>
  <c r="AA95" i="1"/>
  <c r="AA93" i="1" s="1"/>
  <c r="Z95" i="1"/>
  <c r="Z93" i="1" s="1"/>
  <c r="Y95" i="1"/>
  <c r="Y93" i="1" s="1"/>
  <c r="U95" i="1"/>
  <c r="T95" i="1"/>
  <c r="T93" i="1" s="1"/>
  <c r="S95" i="1"/>
  <c r="S93" i="1" s="1"/>
  <c r="R95" i="1"/>
  <c r="R93" i="1" s="1"/>
  <c r="Q95" i="1"/>
  <c r="Q93" i="1" s="1"/>
  <c r="P95" i="1"/>
  <c r="P93" i="1" s="1"/>
  <c r="O95" i="1"/>
  <c r="O93" i="1" s="1"/>
  <c r="N95" i="1"/>
  <c r="N93" i="1" s="1"/>
  <c r="M95" i="1"/>
  <c r="M93" i="1" s="1"/>
  <c r="L95" i="1"/>
  <c r="L93" i="1" s="1"/>
  <c r="K95" i="1"/>
  <c r="K93" i="1" s="1"/>
  <c r="J95" i="1"/>
  <c r="AN114" i="1"/>
  <c r="AM114" i="1"/>
  <c r="AK114" i="1"/>
  <c r="AI114" i="1"/>
  <c r="AH114" i="1"/>
  <c r="AG114" i="1"/>
  <c r="AF114" i="1"/>
  <c r="AE114" i="1"/>
  <c r="AD114" i="1"/>
  <c r="AC114" i="1"/>
  <c r="AB114" i="1"/>
  <c r="AA114" i="1"/>
  <c r="Z114" i="1"/>
  <c r="Y114" i="1"/>
  <c r="U114" i="1"/>
  <c r="W114" i="1" s="1"/>
  <c r="T114" i="1"/>
  <c r="S114" i="1"/>
  <c r="R114" i="1"/>
  <c r="Q114" i="1"/>
  <c r="P114" i="1"/>
  <c r="O114" i="1"/>
  <c r="N114" i="1"/>
  <c r="M114" i="1"/>
  <c r="L114" i="1"/>
  <c r="K114" i="1"/>
  <c r="J114" i="1"/>
  <c r="AN116" i="1"/>
  <c r="AM116" i="1"/>
  <c r="AK116" i="1"/>
  <c r="AI116" i="1"/>
  <c r="AH116" i="1"/>
  <c r="AG116" i="1"/>
  <c r="AF116" i="1"/>
  <c r="AE116" i="1"/>
  <c r="AD116" i="1"/>
  <c r="AC116" i="1"/>
  <c r="AB116" i="1"/>
  <c r="AA116" i="1"/>
  <c r="Z116" i="1"/>
  <c r="Y116" i="1"/>
  <c r="U116" i="1"/>
  <c r="W116" i="1" s="1"/>
  <c r="T116" i="1"/>
  <c r="S116" i="1"/>
  <c r="R116" i="1"/>
  <c r="Q116" i="1"/>
  <c r="P116" i="1"/>
  <c r="O116" i="1"/>
  <c r="N116" i="1"/>
  <c r="M116" i="1"/>
  <c r="L116" i="1"/>
  <c r="K116" i="1"/>
  <c r="J116" i="1"/>
  <c r="AN194" i="1"/>
  <c r="AM194" i="1"/>
  <c r="AK194" i="1"/>
  <c r="AI194" i="1"/>
  <c r="AH194" i="1"/>
  <c r="AG194" i="1"/>
  <c r="AF194" i="1"/>
  <c r="AE194" i="1"/>
  <c r="AD194" i="1"/>
  <c r="AC194" i="1"/>
  <c r="AB194" i="1"/>
  <c r="AA194" i="1"/>
  <c r="Z194" i="1"/>
  <c r="Y194" i="1"/>
  <c r="U194" i="1"/>
  <c r="T194" i="1"/>
  <c r="S194" i="1"/>
  <c r="R194" i="1"/>
  <c r="Q194" i="1"/>
  <c r="P194" i="1"/>
  <c r="O194" i="1"/>
  <c r="N194" i="1"/>
  <c r="M194" i="1"/>
  <c r="L194" i="1"/>
  <c r="K194" i="1"/>
  <c r="J194" i="1"/>
  <c r="AN209" i="1"/>
  <c r="AM209" i="1"/>
  <c r="AK209" i="1"/>
  <c r="AI209" i="1"/>
  <c r="AH209" i="1"/>
  <c r="AG209" i="1"/>
  <c r="AF209" i="1"/>
  <c r="AE209" i="1"/>
  <c r="AD209" i="1"/>
  <c r="AC209" i="1"/>
  <c r="AB209" i="1"/>
  <c r="AA209" i="1"/>
  <c r="Z209" i="1"/>
  <c r="Y209" i="1"/>
  <c r="U209" i="1"/>
  <c r="W209" i="1" s="1"/>
  <c r="T209" i="1"/>
  <c r="S209" i="1"/>
  <c r="R209" i="1"/>
  <c r="Q209" i="1"/>
  <c r="P209" i="1"/>
  <c r="O209" i="1"/>
  <c r="N209" i="1"/>
  <c r="M209" i="1"/>
  <c r="L209" i="1"/>
  <c r="K209" i="1"/>
  <c r="J209" i="1"/>
  <c r="AN212" i="1"/>
  <c r="AM212" i="1"/>
  <c r="AK212" i="1"/>
  <c r="AI212" i="1"/>
  <c r="AH212" i="1"/>
  <c r="AG212" i="1"/>
  <c r="AF212" i="1"/>
  <c r="AE212" i="1"/>
  <c r="AD212" i="1"/>
  <c r="AC212" i="1"/>
  <c r="AB212" i="1"/>
  <c r="AA212" i="1"/>
  <c r="Z212" i="1"/>
  <c r="Y212" i="1"/>
  <c r="U212" i="1"/>
  <c r="W212" i="1" s="1"/>
  <c r="T212" i="1"/>
  <c r="S212" i="1"/>
  <c r="R212" i="1"/>
  <c r="Q212" i="1"/>
  <c r="P212" i="1"/>
  <c r="O212" i="1"/>
  <c r="N212" i="1"/>
  <c r="M212" i="1"/>
  <c r="L212" i="1"/>
  <c r="K212" i="1"/>
  <c r="J212" i="1"/>
  <c r="AN221" i="1"/>
  <c r="AM221" i="1"/>
  <c r="AK221" i="1"/>
  <c r="AI221" i="1"/>
  <c r="AH221" i="1"/>
  <c r="AG221" i="1"/>
  <c r="AF221" i="1"/>
  <c r="AE221" i="1"/>
  <c r="AD221" i="1"/>
  <c r="AC221" i="1"/>
  <c r="AB221" i="1"/>
  <c r="AA221" i="1"/>
  <c r="Z221" i="1"/>
  <c r="Y221" i="1"/>
  <c r="U221" i="1"/>
  <c r="W221" i="1" s="1"/>
  <c r="T221" i="1"/>
  <c r="S221" i="1"/>
  <c r="R221" i="1"/>
  <c r="Q221" i="1"/>
  <c r="P221" i="1"/>
  <c r="O221" i="1"/>
  <c r="N221" i="1"/>
  <c r="M221" i="1"/>
  <c r="L221" i="1"/>
  <c r="K221" i="1"/>
  <c r="J221" i="1"/>
  <c r="AN228" i="1"/>
  <c r="AM228" i="1"/>
  <c r="AK228" i="1"/>
  <c r="AI228" i="1"/>
  <c r="AH228" i="1"/>
  <c r="AG228" i="1"/>
  <c r="AF228" i="1"/>
  <c r="AE228" i="1"/>
  <c r="AD228" i="1"/>
  <c r="AC228" i="1"/>
  <c r="AB228" i="1"/>
  <c r="AA228" i="1"/>
  <c r="Z228" i="1"/>
  <c r="Y228" i="1"/>
  <c r="U228" i="1"/>
  <c r="T228" i="1"/>
  <c r="S228" i="1"/>
  <c r="R228" i="1"/>
  <c r="Q228" i="1"/>
  <c r="P228" i="1"/>
  <c r="O228" i="1"/>
  <c r="N228" i="1"/>
  <c r="M228" i="1"/>
  <c r="L228" i="1"/>
  <c r="K228" i="1"/>
  <c r="J228" i="1"/>
  <c r="AN251" i="1"/>
  <c r="AM251" i="1"/>
  <c r="AK251" i="1"/>
  <c r="AI251" i="1"/>
  <c r="AH251" i="1"/>
  <c r="AG251" i="1"/>
  <c r="AF251" i="1"/>
  <c r="AE251" i="1"/>
  <c r="AD251" i="1"/>
  <c r="AC251" i="1"/>
  <c r="AB251" i="1"/>
  <c r="AA251" i="1"/>
  <c r="Z251" i="1"/>
  <c r="Y251" i="1"/>
  <c r="U251" i="1"/>
  <c r="W251" i="1" s="1"/>
  <c r="T251" i="1"/>
  <c r="S251" i="1"/>
  <c r="R251" i="1"/>
  <c r="Q251" i="1"/>
  <c r="P251" i="1"/>
  <c r="O251" i="1"/>
  <c r="N251" i="1"/>
  <c r="M251" i="1"/>
  <c r="L251" i="1"/>
  <c r="K251" i="1"/>
  <c r="J251" i="1"/>
  <c r="AN254" i="1"/>
  <c r="AM254" i="1"/>
  <c r="AK254" i="1"/>
  <c r="AI254" i="1"/>
  <c r="AH254" i="1"/>
  <c r="AG254" i="1"/>
  <c r="AF254" i="1"/>
  <c r="AE254" i="1"/>
  <c r="AD254" i="1"/>
  <c r="AC254" i="1"/>
  <c r="AB254" i="1"/>
  <c r="AA254" i="1"/>
  <c r="Z254" i="1"/>
  <c r="Y254" i="1"/>
  <c r="U254" i="1"/>
  <c r="W254" i="1" s="1"/>
  <c r="T254" i="1"/>
  <c r="S254" i="1"/>
  <c r="R254" i="1"/>
  <c r="Q254" i="1"/>
  <c r="P254" i="1"/>
  <c r="O254" i="1"/>
  <c r="N254" i="1"/>
  <c r="M254" i="1"/>
  <c r="L254" i="1"/>
  <c r="K254" i="1"/>
  <c r="J254" i="1"/>
  <c r="AN257" i="1"/>
  <c r="AM257" i="1"/>
  <c r="AK257" i="1"/>
  <c r="AI257" i="1"/>
  <c r="AH257" i="1"/>
  <c r="AG257" i="1"/>
  <c r="AF257" i="1"/>
  <c r="AE257" i="1"/>
  <c r="AD257" i="1"/>
  <c r="AC257" i="1"/>
  <c r="AB257" i="1"/>
  <c r="AA257" i="1"/>
  <c r="Z257" i="1"/>
  <c r="Y257" i="1"/>
  <c r="U257" i="1"/>
  <c r="W257" i="1" s="1"/>
  <c r="T257" i="1"/>
  <c r="S257" i="1"/>
  <c r="R257" i="1"/>
  <c r="Q257" i="1"/>
  <c r="P257" i="1"/>
  <c r="O257" i="1"/>
  <c r="N257" i="1"/>
  <c r="M257" i="1"/>
  <c r="L257" i="1"/>
  <c r="K257" i="1"/>
  <c r="J257" i="1"/>
  <c r="AN318" i="1"/>
  <c r="AM318" i="1"/>
  <c r="AK318" i="1"/>
  <c r="AI318" i="1"/>
  <c r="AH318" i="1"/>
  <c r="AG318" i="1"/>
  <c r="AF318" i="1"/>
  <c r="AE318" i="1"/>
  <c r="AD318" i="1"/>
  <c r="AC318" i="1"/>
  <c r="AB318" i="1"/>
  <c r="AA318" i="1"/>
  <c r="Z318" i="1"/>
  <c r="Y318" i="1"/>
  <c r="U318" i="1"/>
  <c r="W318" i="1" s="1"/>
  <c r="T318" i="1"/>
  <c r="S318" i="1"/>
  <c r="R318" i="1"/>
  <c r="Q318" i="1"/>
  <c r="P318" i="1"/>
  <c r="O318" i="1"/>
  <c r="N318" i="1"/>
  <c r="M318" i="1"/>
  <c r="L318" i="1"/>
  <c r="K318" i="1"/>
  <c r="J318" i="1"/>
  <c r="AN321" i="1"/>
  <c r="AM321" i="1"/>
  <c r="AK321" i="1"/>
  <c r="AI321" i="1"/>
  <c r="AH321" i="1"/>
  <c r="AG321" i="1"/>
  <c r="AF321" i="1"/>
  <c r="AE321" i="1"/>
  <c r="AD321" i="1"/>
  <c r="AC321" i="1"/>
  <c r="AB321" i="1"/>
  <c r="AA321" i="1"/>
  <c r="Z321" i="1"/>
  <c r="Y321" i="1"/>
  <c r="U321" i="1"/>
  <c r="W321" i="1" s="1"/>
  <c r="T321" i="1"/>
  <c r="S321" i="1"/>
  <c r="R321" i="1"/>
  <c r="Q321" i="1"/>
  <c r="P321" i="1"/>
  <c r="O321" i="1"/>
  <c r="N321" i="1"/>
  <c r="M321" i="1"/>
  <c r="L321" i="1"/>
  <c r="K321" i="1"/>
  <c r="J321" i="1"/>
  <c r="AN324" i="1"/>
  <c r="AM324" i="1"/>
  <c r="AK324" i="1"/>
  <c r="AI324" i="1"/>
  <c r="AH324" i="1"/>
  <c r="AG324" i="1"/>
  <c r="AF324" i="1"/>
  <c r="AE324" i="1"/>
  <c r="AD324" i="1"/>
  <c r="AC324" i="1"/>
  <c r="AB324" i="1"/>
  <c r="AA324" i="1"/>
  <c r="Z324" i="1"/>
  <c r="Y324" i="1"/>
  <c r="U324" i="1"/>
  <c r="W324" i="1" s="1"/>
  <c r="T324" i="1"/>
  <c r="S324" i="1"/>
  <c r="R324" i="1"/>
  <c r="Q324" i="1"/>
  <c r="P324" i="1"/>
  <c r="O324" i="1"/>
  <c r="N324" i="1"/>
  <c r="M324" i="1"/>
  <c r="L324" i="1"/>
  <c r="K324" i="1"/>
  <c r="J324" i="1"/>
  <c r="AN331" i="1"/>
  <c r="AM331" i="1"/>
  <c r="AK331" i="1"/>
  <c r="AI331" i="1"/>
  <c r="AH331" i="1"/>
  <c r="AG331" i="1"/>
  <c r="AF331" i="1"/>
  <c r="AE331" i="1"/>
  <c r="AD331" i="1"/>
  <c r="AC331" i="1"/>
  <c r="AB331" i="1"/>
  <c r="AA331" i="1"/>
  <c r="Z331" i="1"/>
  <c r="Y331" i="1"/>
  <c r="U331" i="1"/>
  <c r="W331" i="1" s="1"/>
  <c r="T331" i="1"/>
  <c r="S331" i="1"/>
  <c r="R331" i="1"/>
  <c r="Q331" i="1"/>
  <c r="P331" i="1"/>
  <c r="O331" i="1"/>
  <c r="N331" i="1"/>
  <c r="M331" i="1"/>
  <c r="L331" i="1"/>
  <c r="K331" i="1"/>
  <c r="J331" i="1"/>
  <c r="AN336" i="1"/>
  <c r="AM336" i="1"/>
  <c r="AK336" i="1"/>
  <c r="AI336" i="1"/>
  <c r="AH336" i="1"/>
  <c r="AG336" i="1"/>
  <c r="AF336" i="1"/>
  <c r="AE336" i="1"/>
  <c r="AD336" i="1"/>
  <c r="AC336" i="1"/>
  <c r="AB336" i="1"/>
  <c r="AA336" i="1"/>
  <c r="Z336" i="1"/>
  <c r="Y336" i="1"/>
  <c r="U336" i="1"/>
  <c r="W336" i="1" s="1"/>
  <c r="T336" i="1"/>
  <c r="S336" i="1"/>
  <c r="R336" i="1"/>
  <c r="Q336" i="1"/>
  <c r="P336" i="1"/>
  <c r="O336" i="1"/>
  <c r="N336" i="1"/>
  <c r="M336" i="1"/>
  <c r="L336" i="1"/>
  <c r="K336" i="1"/>
  <c r="J336" i="1"/>
  <c r="AN342" i="1"/>
  <c r="AM342" i="1"/>
  <c r="AK342" i="1"/>
  <c r="AI342" i="1"/>
  <c r="AH342" i="1"/>
  <c r="AG342" i="1"/>
  <c r="AF342" i="1"/>
  <c r="AE342" i="1"/>
  <c r="AD342" i="1"/>
  <c r="AC342" i="1"/>
  <c r="AB342" i="1"/>
  <c r="AA342" i="1"/>
  <c r="Z342" i="1"/>
  <c r="Y342" i="1"/>
  <c r="U342" i="1"/>
  <c r="T342" i="1"/>
  <c r="S342" i="1"/>
  <c r="R342" i="1"/>
  <c r="Q342" i="1"/>
  <c r="P342" i="1"/>
  <c r="O342" i="1"/>
  <c r="N342" i="1"/>
  <c r="M342" i="1"/>
  <c r="L342" i="1"/>
  <c r="K342" i="1"/>
  <c r="J342" i="1"/>
  <c r="AN345" i="1"/>
  <c r="AM345" i="1"/>
  <c r="AK345" i="1"/>
  <c r="AI345" i="1"/>
  <c r="AH345" i="1"/>
  <c r="AG345" i="1"/>
  <c r="AF345" i="1"/>
  <c r="AE345" i="1"/>
  <c r="AD345" i="1"/>
  <c r="AC345" i="1"/>
  <c r="AB345" i="1"/>
  <c r="AA345" i="1"/>
  <c r="Z345" i="1"/>
  <c r="Y345" i="1"/>
  <c r="U345" i="1"/>
  <c r="W345" i="1" s="1"/>
  <c r="T345" i="1"/>
  <c r="S345" i="1"/>
  <c r="R345" i="1"/>
  <c r="Q345" i="1"/>
  <c r="P345" i="1"/>
  <c r="O345" i="1"/>
  <c r="N345" i="1"/>
  <c r="M345" i="1"/>
  <c r="L345" i="1"/>
  <c r="K345" i="1"/>
  <c r="J345" i="1"/>
  <c r="AN348" i="1"/>
  <c r="AM348" i="1"/>
  <c r="AK348" i="1"/>
  <c r="AI348" i="1"/>
  <c r="AH348" i="1"/>
  <c r="AG348" i="1"/>
  <c r="AF348" i="1"/>
  <c r="AE348" i="1"/>
  <c r="AD348" i="1"/>
  <c r="AC348" i="1"/>
  <c r="AB348" i="1"/>
  <c r="AA348" i="1"/>
  <c r="Z348" i="1"/>
  <c r="Y348" i="1"/>
  <c r="U348" i="1"/>
  <c r="W348" i="1" s="1"/>
  <c r="T348" i="1"/>
  <c r="S348" i="1"/>
  <c r="R348" i="1"/>
  <c r="Q348" i="1"/>
  <c r="P348" i="1"/>
  <c r="O348" i="1"/>
  <c r="N348" i="1"/>
  <c r="M348" i="1"/>
  <c r="L348" i="1"/>
  <c r="K348" i="1"/>
  <c r="J348" i="1"/>
  <c r="AN357" i="1"/>
  <c r="AN356" i="1" s="1"/>
  <c r="AM357" i="1"/>
  <c r="AM356" i="1" s="1"/>
  <c r="AK357" i="1"/>
  <c r="AK356" i="1" s="1"/>
  <c r="AI357" i="1"/>
  <c r="AI356" i="1" s="1"/>
  <c r="AH357" i="1"/>
  <c r="AH356" i="1" s="1"/>
  <c r="AG357" i="1"/>
  <c r="AG356" i="1" s="1"/>
  <c r="AF357" i="1"/>
  <c r="AF356" i="1" s="1"/>
  <c r="AE357" i="1"/>
  <c r="AE356" i="1" s="1"/>
  <c r="AD357" i="1"/>
  <c r="AD356" i="1" s="1"/>
  <c r="AC357" i="1"/>
  <c r="AC356" i="1" s="1"/>
  <c r="AB357" i="1"/>
  <c r="AB356" i="1" s="1"/>
  <c r="AA357" i="1"/>
  <c r="AA356" i="1" s="1"/>
  <c r="Z357" i="1"/>
  <c r="Z356" i="1" s="1"/>
  <c r="Y357" i="1"/>
  <c r="Y356" i="1" s="1"/>
  <c r="U357" i="1"/>
  <c r="U356" i="1" s="1"/>
  <c r="W356" i="1" s="1"/>
  <c r="T357" i="1"/>
  <c r="T356" i="1" s="1"/>
  <c r="S357" i="1"/>
  <c r="S356" i="1" s="1"/>
  <c r="R357" i="1"/>
  <c r="R356" i="1" s="1"/>
  <c r="Q357" i="1"/>
  <c r="Q356" i="1" s="1"/>
  <c r="P357" i="1"/>
  <c r="P356" i="1" s="1"/>
  <c r="O357" i="1"/>
  <c r="O356" i="1" s="1"/>
  <c r="N357" i="1"/>
  <c r="N356" i="1" s="1"/>
  <c r="M357" i="1"/>
  <c r="M356" i="1" s="1"/>
  <c r="L357" i="1"/>
  <c r="L356" i="1" s="1"/>
  <c r="K357" i="1"/>
  <c r="J357" i="1"/>
  <c r="J356" i="1" s="1"/>
  <c r="AN363" i="1"/>
  <c r="AN362" i="1" s="1"/>
  <c r="AM363" i="1"/>
  <c r="AM362" i="1" s="1"/>
  <c r="AK363" i="1"/>
  <c r="AK362" i="1" s="1"/>
  <c r="AI363" i="1"/>
  <c r="AI362" i="1" s="1"/>
  <c r="AH363" i="1"/>
  <c r="AH362" i="1" s="1"/>
  <c r="AG363" i="1"/>
  <c r="AG362" i="1" s="1"/>
  <c r="AF363" i="1"/>
  <c r="AF362" i="1" s="1"/>
  <c r="AE363" i="1"/>
  <c r="AE362" i="1" s="1"/>
  <c r="AD363" i="1"/>
  <c r="AD362" i="1" s="1"/>
  <c r="AC363" i="1"/>
  <c r="AC362" i="1" s="1"/>
  <c r="AB363" i="1"/>
  <c r="AB362" i="1" s="1"/>
  <c r="AA363" i="1"/>
  <c r="AA362" i="1" s="1"/>
  <c r="Z363" i="1"/>
  <c r="Z362" i="1" s="1"/>
  <c r="Y363" i="1"/>
  <c r="Y362" i="1" s="1"/>
  <c r="U363" i="1"/>
  <c r="T363" i="1"/>
  <c r="T362" i="1" s="1"/>
  <c r="S363" i="1"/>
  <c r="S362" i="1" s="1"/>
  <c r="R363" i="1"/>
  <c r="R362" i="1" s="1"/>
  <c r="Q363" i="1"/>
  <c r="Q362" i="1" s="1"/>
  <c r="P363" i="1"/>
  <c r="P362" i="1" s="1"/>
  <c r="O363" i="1"/>
  <c r="O362" i="1" s="1"/>
  <c r="N363" i="1"/>
  <c r="N362" i="1" s="1"/>
  <c r="M363" i="1"/>
  <c r="M362" i="1" s="1"/>
  <c r="L363" i="1"/>
  <c r="L362" i="1" s="1"/>
  <c r="K363" i="1"/>
  <c r="K362" i="1" s="1"/>
  <c r="J363" i="1"/>
  <c r="J362" i="1" s="1"/>
  <c r="AN373" i="1"/>
  <c r="AN369" i="1" s="1"/>
  <c r="AM373" i="1"/>
  <c r="AM369" i="1" s="1"/>
  <c r="AK373" i="1"/>
  <c r="AK369" i="1" s="1"/>
  <c r="AI373" i="1"/>
  <c r="AI369" i="1" s="1"/>
  <c r="AH373" i="1"/>
  <c r="AH369" i="1" s="1"/>
  <c r="AG373" i="1"/>
  <c r="AG369" i="1" s="1"/>
  <c r="AF373" i="1"/>
  <c r="AF369" i="1" s="1"/>
  <c r="AE373" i="1"/>
  <c r="AE369" i="1" s="1"/>
  <c r="AD373" i="1"/>
  <c r="AD369" i="1" s="1"/>
  <c r="AC373" i="1"/>
  <c r="AC369" i="1" s="1"/>
  <c r="AB373" i="1"/>
  <c r="AB369" i="1" s="1"/>
  <c r="AA373" i="1"/>
  <c r="AA369" i="1" s="1"/>
  <c r="Z373" i="1"/>
  <c r="Z369" i="1" s="1"/>
  <c r="Y373" i="1"/>
  <c r="Y369" i="1" s="1"/>
  <c r="U373" i="1"/>
  <c r="T373" i="1"/>
  <c r="T369" i="1" s="1"/>
  <c r="S373" i="1"/>
  <c r="S369" i="1" s="1"/>
  <c r="R373" i="1"/>
  <c r="R369" i="1" s="1"/>
  <c r="Q373" i="1"/>
  <c r="Q369" i="1" s="1"/>
  <c r="P373" i="1"/>
  <c r="P369" i="1" s="1"/>
  <c r="O373" i="1"/>
  <c r="O369" i="1" s="1"/>
  <c r="N373" i="1"/>
  <c r="N369" i="1" s="1"/>
  <c r="M373" i="1"/>
  <c r="M369" i="1" s="1"/>
  <c r="L373" i="1"/>
  <c r="L369" i="1" s="1"/>
  <c r="K373" i="1"/>
  <c r="K369" i="1" s="1"/>
  <c r="J373" i="1"/>
  <c r="J369" i="1" s="1"/>
  <c r="AN385" i="1"/>
  <c r="AN382" i="1" s="1"/>
  <c r="AM385" i="1"/>
  <c r="AM382" i="1" s="1"/>
  <c r="AK385" i="1"/>
  <c r="AK382" i="1" s="1"/>
  <c r="AI385" i="1"/>
  <c r="AI382" i="1" s="1"/>
  <c r="AH385" i="1"/>
  <c r="AH382" i="1" s="1"/>
  <c r="AG385" i="1"/>
  <c r="AG382" i="1" s="1"/>
  <c r="AF385" i="1"/>
  <c r="AF382" i="1" s="1"/>
  <c r="AE385" i="1"/>
  <c r="AE382" i="1" s="1"/>
  <c r="AD385" i="1"/>
  <c r="AD382" i="1" s="1"/>
  <c r="AC385" i="1"/>
  <c r="AC382" i="1" s="1"/>
  <c r="AB385" i="1"/>
  <c r="AB382" i="1" s="1"/>
  <c r="AA385" i="1"/>
  <c r="AA382" i="1" s="1"/>
  <c r="Z385" i="1"/>
  <c r="Z382" i="1" s="1"/>
  <c r="Y385" i="1"/>
  <c r="Y382" i="1" s="1"/>
  <c r="U385" i="1"/>
  <c r="W385" i="1" s="1"/>
  <c r="T385" i="1"/>
  <c r="T382" i="1" s="1"/>
  <c r="S385" i="1"/>
  <c r="S382" i="1" s="1"/>
  <c r="R385" i="1"/>
  <c r="R382" i="1" s="1"/>
  <c r="Q385" i="1"/>
  <c r="Q382" i="1" s="1"/>
  <c r="P385" i="1"/>
  <c r="P382" i="1" s="1"/>
  <c r="O385" i="1"/>
  <c r="O382" i="1" s="1"/>
  <c r="N385" i="1"/>
  <c r="N382" i="1" s="1"/>
  <c r="M385" i="1"/>
  <c r="M382" i="1" s="1"/>
  <c r="L385" i="1"/>
  <c r="L382" i="1" s="1"/>
  <c r="K385" i="1"/>
  <c r="J385" i="1"/>
  <c r="J382" i="1" s="1"/>
  <c r="AN410" i="1"/>
  <c r="AM410" i="1"/>
  <c r="AK410" i="1"/>
  <c r="AI410" i="1"/>
  <c r="AH410" i="1"/>
  <c r="AG410" i="1"/>
  <c r="AF410" i="1"/>
  <c r="AE410" i="1"/>
  <c r="AD410" i="1"/>
  <c r="AC410" i="1"/>
  <c r="AB410" i="1"/>
  <c r="AA410" i="1"/>
  <c r="Z410" i="1"/>
  <c r="Y410" i="1"/>
  <c r="U410" i="1"/>
  <c r="W410" i="1" s="1"/>
  <c r="T410" i="1"/>
  <c r="S410" i="1"/>
  <c r="R410" i="1"/>
  <c r="Q410" i="1"/>
  <c r="P410" i="1"/>
  <c r="O410" i="1"/>
  <c r="N410" i="1"/>
  <c r="M410" i="1"/>
  <c r="L410" i="1"/>
  <c r="K410" i="1"/>
  <c r="J410" i="1"/>
  <c r="AN414" i="1"/>
  <c r="AM414" i="1"/>
  <c r="AK414" i="1"/>
  <c r="AI414" i="1"/>
  <c r="AH414" i="1"/>
  <c r="AG414" i="1"/>
  <c r="AF414" i="1"/>
  <c r="AE414" i="1"/>
  <c r="AD414" i="1"/>
  <c r="AC414" i="1"/>
  <c r="AB414" i="1"/>
  <c r="AA414" i="1"/>
  <c r="Z414" i="1"/>
  <c r="Y414" i="1"/>
  <c r="U414" i="1"/>
  <c r="W414" i="1" s="1"/>
  <c r="T414" i="1"/>
  <c r="S414" i="1"/>
  <c r="R414" i="1"/>
  <c r="Q414" i="1"/>
  <c r="P414" i="1"/>
  <c r="O414" i="1"/>
  <c r="N414" i="1"/>
  <c r="M414" i="1"/>
  <c r="L414" i="1"/>
  <c r="K414" i="1"/>
  <c r="J414" i="1"/>
  <c r="AN418" i="1"/>
  <c r="AM418" i="1"/>
  <c r="AK418" i="1"/>
  <c r="AI418" i="1"/>
  <c r="AH418" i="1"/>
  <c r="AG418" i="1"/>
  <c r="AF418" i="1"/>
  <c r="AE418" i="1"/>
  <c r="AD418" i="1"/>
  <c r="AC418" i="1"/>
  <c r="AB418" i="1"/>
  <c r="AA418" i="1"/>
  <c r="Z418" i="1"/>
  <c r="Y418" i="1"/>
  <c r="U418" i="1"/>
  <c r="W418" i="1" s="1"/>
  <c r="T418" i="1"/>
  <c r="S418" i="1"/>
  <c r="R418" i="1"/>
  <c r="Q418" i="1"/>
  <c r="P418" i="1"/>
  <c r="O418" i="1"/>
  <c r="N418" i="1"/>
  <c r="M418" i="1"/>
  <c r="L418" i="1"/>
  <c r="K418" i="1"/>
  <c r="J418" i="1"/>
  <c r="AN424" i="1"/>
  <c r="AN422" i="1" s="1"/>
  <c r="AM424" i="1"/>
  <c r="AM422" i="1" s="1"/>
  <c r="AK424" i="1"/>
  <c r="AK422" i="1" s="1"/>
  <c r="AI424" i="1"/>
  <c r="AI422" i="1" s="1"/>
  <c r="AH424" i="1"/>
  <c r="AH422" i="1" s="1"/>
  <c r="AG424" i="1"/>
  <c r="AG422" i="1" s="1"/>
  <c r="AF424" i="1"/>
  <c r="AF422" i="1" s="1"/>
  <c r="AE424" i="1"/>
  <c r="AE422" i="1" s="1"/>
  <c r="AD424" i="1"/>
  <c r="AD422" i="1" s="1"/>
  <c r="AC424" i="1"/>
  <c r="AC422" i="1" s="1"/>
  <c r="AB424" i="1"/>
  <c r="AB422" i="1" s="1"/>
  <c r="AA424" i="1"/>
  <c r="AA422" i="1" s="1"/>
  <c r="Z424" i="1"/>
  <c r="Z422" i="1" s="1"/>
  <c r="Y424" i="1"/>
  <c r="Y422" i="1" s="1"/>
  <c r="U424" i="1"/>
  <c r="T424" i="1"/>
  <c r="T422" i="1" s="1"/>
  <c r="S424" i="1"/>
  <c r="S422" i="1" s="1"/>
  <c r="R424" i="1"/>
  <c r="R422" i="1" s="1"/>
  <c r="Q424" i="1"/>
  <c r="Q422" i="1" s="1"/>
  <c r="P424" i="1"/>
  <c r="P422" i="1" s="1"/>
  <c r="O424" i="1"/>
  <c r="O422" i="1" s="1"/>
  <c r="N424" i="1"/>
  <c r="N422" i="1" s="1"/>
  <c r="M424" i="1"/>
  <c r="M422" i="1" s="1"/>
  <c r="L424" i="1"/>
  <c r="L422" i="1" s="1"/>
  <c r="K424" i="1"/>
  <c r="K422" i="1" s="1"/>
  <c r="J424" i="1"/>
  <c r="J422" i="1" s="1"/>
  <c r="AN429" i="1"/>
  <c r="AM429" i="1"/>
  <c r="AK429" i="1"/>
  <c r="AI429" i="1"/>
  <c r="AH429" i="1"/>
  <c r="AG429" i="1"/>
  <c r="AF429" i="1"/>
  <c r="AE429" i="1"/>
  <c r="AD429" i="1"/>
  <c r="AC429" i="1"/>
  <c r="AB429" i="1"/>
  <c r="AA429" i="1"/>
  <c r="Z429" i="1"/>
  <c r="Y429" i="1"/>
  <c r="U429" i="1"/>
  <c r="T429" i="1"/>
  <c r="S429" i="1"/>
  <c r="R429" i="1"/>
  <c r="Q429" i="1"/>
  <c r="P429" i="1"/>
  <c r="O429" i="1"/>
  <c r="N429" i="1"/>
  <c r="M429" i="1"/>
  <c r="L429" i="1"/>
  <c r="K429" i="1"/>
  <c r="J429" i="1"/>
  <c r="AN432" i="1"/>
  <c r="AM432" i="1"/>
  <c r="AK432" i="1"/>
  <c r="AI432" i="1"/>
  <c r="AH432" i="1"/>
  <c r="AG432" i="1"/>
  <c r="AF432" i="1"/>
  <c r="AE432" i="1"/>
  <c r="AD432" i="1"/>
  <c r="AC432" i="1"/>
  <c r="AB432" i="1"/>
  <c r="AA432" i="1"/>
  <c r="Z432" i="1"/>
  <c r="Y432" i="1"/>
  <c r="U432" i="1"/>
  <c r="W432" i="1" s="1"/>
  <c r="T432" i="1"/>
  <c r="S432" i="1"/>
  <c r="R432" i="1"/>
  <c r="Q432" i="1"/>
  <c r="P432" i="1"/>
  <c r="O432" i="1"/>
  <c r="N432" i="1"/>
  <c r="M432" i="1"/>
  <c r="L432" i="1"/>
  <c r="K432" i="1"/>
  <c r="J432" i="1"/>
  <c r="AN488" i="1"/>
  <c r="AM488" i="1"/>
  <c r="AK488" i="1"/>
  <c r="AI488" i="1"/>
  <c r="AH488" i="1"/>
  <c r="AG488" i="1"/>
  <c r="AF488" i="1"/>
  <c r="AE488" i="1"/>
  <c r="AD488" i="1"/>
  <c r="AC488" i="1"/>
  <c r="AB488" i="1"/>
  <c r="AA488" i="1"/>
  <c r="Z488" i="1"/>
  <c r="Y488" i="1"/>
  <c r="U488" i="1"/>
  <c r="W488" i="1" s="1"/>
  <c r="T488" i="1"/>
  <c r="S488" i="1"/>
  <c r="R488" i="1"/>
  <c r="Q488" i="1"/>
  <c r="P488" i="1"/>
  <c r="O488" i="1"/>
  <c r="N488" i="1"/>
  <c r="M488" i="1"/>
  <c r="L488" i="1"/>
  <c r="K488" i="1"/>
  <c r="J488" i="1"/>
  <c r="AN571" i="1"/>
  <c r="AM571" i="1"/>
  <c r="AK571" i="1"/>
  <c r="AI571" i="1"/>
  <c r="AH571" i="1"/>
  <c r="AG571" i="1"/>
  <c r="AF571" i="1"/>
  <c r="AE571" i="1"/>
  <c r="AD571" i="1"/>
  <c r="AC571" i="1"/>
  <c r="AB571" i="1"/>
  <c r="AA571" i="1"/>
  <c r="Z571" i="1"/>
  <c r="Y571" i="1"/>
  <c r="U571" i="1"/>
  <c r="T571" i="1"/>
  <c r="S571" i="1"/>
  <c r="R571" i="1"/>
  <c r="Q571" i="1"/>
  <c r="P571" i="1"/>
  <c r="O571" i="1"/>
  <c r="N571" i="1"/>
  <c r="M571" i="1"/>
  <c r="L571" i="1"/>
  <c r="K571" i="1"/>
  <c r="J571" i="1"/>
  <c r="AN579" i="1"/>
  <c r="AM579" i="1"/>
  <c r="AK579" i="1"/>
  <c r="AI579" i="1"/>
  <c r="AH579" i="1"/>
  <c r="AG579" i="1"/>
  <c r="AF579" i="1"/>
  <c r="AE579" i="1"/>
  <c r="AD579" i="1"/>
  <c r="AC579" i="1"/>
  <c r="AB579" i="1"/>
  <c r="AA579" i="1"/>
  <c r="Z579" i="1"/>
  <c r="Y579" i="1"/>
  <c r="U579" i="1"/>
  <c r="W579" i="1" s="1"/>
  <c r="T579" i="1"/>
  <c r="S579" i="1"/>
  <c r="R579" i="1"/>
  <c r="Q579" i="1"/>
  <c r="P579" i="1"/>
  <c r="O579" i="1"/>
  <c r="N579" i="1"/>
  <c r="M579" i="1"/>
  <c r="L579" i="1"/>
  <c r="K579" i="1"/>
  <c r="J579" i="1"/>
  <c r="AN589" i="1"/>
  <c r="AM589" i="1"/>
  <c r="AK589" i="1"/>
  <c r="AI589" i="1"/>
  <c r="AH589" i="1"/>
  <c r="AG589" i="1"/>
  <c r="AF589" i="1"/>
  <c r="AE589" i="1"/>
  <c r="AD589" i="1"/>
  <c r="AC589" i="1"/>
  <c r="AB589" i="1"/>
  <c r="AA589" i="1"/>
  <c r="Z589" i="1"/>
  <c r="Y589" i="1"/>
  <c r="U589" i="1"/>
  <c r="W589" i="1" s="1"/>
  <c r="T589" i="1"/>
  <c r="S589" i="1"/>
  <c r="R589" i="1"/>
  <c r="Q589" i="1"/>
  <c r="P589" i="1"/>
  <c r="O589" i="1"/>
  <c r="N589" i="1"/>
  <c r="M589" i="1"/>
  <c r="L589" i="1"/>
  <c r="K589" i="1"/>
  <c r="J589" i="1"/>
  <c r="AN625" i="1"/>
  <c r="AM625" i="1"/>
  <c r="AK625" i="1"/>
  <c r="AI625" i="1"/>
  <c r="AH625" i="1"/>
  <c r="AG625" i="1"/>
  <c r="AF625" i="1"/>
  <c r="AE625" i="1"/>
  <c r="AD625" i="1"/>
  <c r="AC625" i="1"/>
  <c r="AB625" i="1"/>
  <c r="AA625" i="1"/>
  <c r="Z625" i="1"/>
  <c r="Y625" i="1"/>
  <c r="U625" i="1"/>
  <c r="W625" i="1" s="1"/>
  <c r="T625" i="1"/>
  <c r="S625" i="1"/>
  <c r="R625" i="1"/>
  <c r="Q625" i="1"/>
  <c r="P625" i="1"/>
  <c r="O625" i="1"/>
  <c r="N625" i="1"/>
  <c r="M625" i="1"/>
  <c r="L625" i="1"/>
  <c r="K625" i="1"/>
  <c r="J625" i="1"/>
  <c r="AN726" i="1"/>
  <c r="AM726" i="1"/>
  <c r="AK726" i="1"/>
  <c r="AI726" i="1"/>
  <c r="AH726" i="1"/>
  <c r="AG726" i="1"/>
  <c r="AF726" i="1"/>
  <c r="AE726" i="1"/>
  <c r="AD726" i="1"/>
  <c r="AC726" i="1"/>
  <c r="AB726" i="1"/>
  <c r="AA726" i="1"/>
  <c r="Z726" i="1"/>
  <c r="Y726" i="1"/>
  <c r="U726" i="1"/>
  <c r="W726" i="1" s="1"/>
  <c r="T726" i="1"/>
  <c r="S726" i="1"/>
  <c r="R726" i="1"/>
  <c r="Q726" i="1"/>
  <c r="P726" i="1"/>
  <c r="O726" i="1"/>
  <c r="N726" i="1"/>
  <c r="M726" i="1"/>
  <c r="L726" i="1"/>
  <c r="K726" i="1"/>
  <c r="J726" i="1"/>
  <c r="AN729" i="1"/>
  <c r="AM729" i="1"/>
  <c r="AK729" i="1"/>
  <c r="AI729" i="1"/>
  <c r="AH729" i="1"/>
  <c r="AG729" i="1"/>
  <c r="AF729" i="1"/>
  <c r="AE729" i="1"/>
  <c r="AD729" i="1"/>
  <c r="AC729" i="1"/>
  <c r="AB729" i="1"/>
  <c r="AA729" i="1"/>
  <c r="Z729" i="1"/>
  <c r="Y729" i="1"/>
  <c r="U729" i="1"/>
  <c r="W729" i="1" s="1"/>
  <c r="T729" i="1"/>
  <c r="S729" i="1"/>
  <c r="R729" i="1"/>
  <c r="Q729" i="1"/>
  <c r="P729" i="1"/>
  <c r="O729" i="1"/>
  <c r="N729" i="1"/>
  <c r="M729" i="1"/>
  <c r="L729" i="1"/>
  <c r="K729" i="1"/>
  <c r="J729" i="1"/>
  <c r="AN732" i="1"/>
  <c r="AM732" i="1"/>
  <c r="AK732" i="1"/>
  <c r="AI732" i="1"/>
  <c r="AH732" i="1"/>
  <c r="AG732" i="1"/>
  <c r="AF732" i="1"/>
  <c r="AE732" i="1"/>
  <c r="AD732" i="1"/>
  <c r="AC732" i="1"/>
  <c r="AB732" i="1"/>
  <c r="AA732" i="1"/>
  <c r="Z732" i="1"/>
  <c r="Y732" i="1"/>
  <c r="U732" i="1"/>
  <c r="W732" i="1" s="1"/>
  <c r="T732" i="1"/>
  <c r="S732" i="1"/>
  <c r="R732" i="1"/>
  <c r="Q732" i="1"/>
  <c r="P732" i="1"/>
  <c r="O732" i="1"/>
  <c r="N732" i="1"/>
  <c r="M732" i="1"/>
  <c r="L732" i="1"/>
  <c r="K732" i="1"/>
  <c r="J732" i="1"/>
  <c r="AN867" i="1"/>
  <c r="AM867" i="1"/>
  <c r="AK867" i="1"/>
  <c r="AI867" i="1"/>
  <c r="AH867" i="1"/>
  <c r="AG867" i="1"/>
  <c r="AF867" i="1"/>
  <c r="AE867" i="1"/>
  <c r="AD867" i="1"/>
  <c r="AC867" i="1"/>
  <c r="AB867" i="1"/>
  <c r="AA867" i="1"/>
  <c r="Z867" i="1"/>
  <c r="Y867" i="1"/>
  <c r="U867" i="1"/>
  <c r="W867" i="1" s="1"/>
  <c r="T867" i="1"/>
  <c r="S867" i="1"/>
  <c r="R867" i="1"/>
  <c r="Q867" i="1"/>
  <c r="P867" i="1"/>
  <c r="O867" i="1"/>
  <c r="N867" i="1"/>
  <c r="M867" i="1"/>
  <c r="L867" i="1"/>
  <c r="K867" i="1"/>
  <c r="J867" i="1"/>
  <c r="AN870" i="1"/>
  <c r="AM870" i="1"/>
  <c r="AK870" i="1"/>
  <c r="AI870" i="1"/>
  <c r="AH870" i="1"/>
  <c r="AG870" i="1"/>
  <c r="AF870" i="1"/>
  <c r="AE870" i="1"/>
  <c r="AD870" i="1"/>
  <c r="AC870" i="1"/>
  <c r="AB870" i="1"/>
  <c r="AA870" i="1"/>
  <c r="Z870" i="1"/>
  <c r="Y870" i="1"/>
  <c r="U870" i="1"/>
  <c r="W870" i="1" s="1"/>
  <c r="T870" i="1"/>
  <c r="S870" i="1"/>
  <c r="R870" i="1"/>
  <c r="Q870" i="1"/>
  <c r="P870" i="1"/>
  <c r="O870" i="1"/>
  <c r="N870" i="1"/>
  <c r="M870" i="1"/>
  <c r="L870" i="1"/>
  <c r="K870" i="1"/>
  <c r="J870" i="1"/>
  <c r="AN873" i="1"/>
  <c r="AM873" i="1"/>
  <c r="AK873" i="1"/>
  <c r="AI873" i="1"/>
  <c r="AH873" i="1"/>
  <c r="AG873" i="1"/>
  <c r="AF873" i="1"/>
  <c r="AE873" i="1"/>
  <c r="AD873" i="1"/>
  <c r="AC873" i="1"/>
  <c r="AB873" i="1"/>
  <c r="AA873" i="1"/>
  <c r="Z873" i="1"/>
  <c r="Y873" i="1"/>
  <c r="U873" i="1"/>
  <c r="T873" i="1"/>
  <c r="S873" i="1"/>
  <c r="R873" i="1"/>
  <c r="Q873" i="1"/>
  <c r="P873" i="1"/>
  <c r="O873" i="1"/>
  <c r="N873" i="1"/>
  <c r="M873" i="1"/>
  <c r="L873" i="1"/>
  <c r="K873" i="1"/>
  <c r="J873" i="1"/>
  <c r="AN880" i="1"/>
  <c r="AM880" i="1"/>
  <c r="AK880" i="1"/>
  <c r="AI880" i="1"/>
  <c r="AH880" i="1"/>
  <c r="AG880" i="1"/>
  <c r="AF880" i="1"/>
  <c r="AE880" i="1"/>
  <c r="AD880" i="1"/>
  <c r="AC880" i="1"/>
  <c r="AB880" i="1"/>
  <c r="AA880" i="1"/>
  <c r="Z880" i="1"/>
  <c r="Y880" i="1"/>
  <c r="U880" i="1"/>
  <c r="W880" i="1" s="1"/>
  <c r="T880" i="1"/>
  <c r="S880" i="1"/>
  <c r="R880" i="1"/>
  <c r="Q880" i="1"/>
  <c r="P880" i="1"/>
  <c r="O880" i="1"/>
  <c r="N880" i="1"/>
  <c r="M880" i="1"/>
  <c r="L880" i="1"/>
  <c r="K880" i="1"/>
  <c r="J880" i="1"/>
  <c r="AN885" i="1"/>
  <c r="AM885" i="1"/>
  <c r="AK885" i="1"/>
  <c r="AI885" i="1"/>
  <c r="AH885" i="1"/>
  <c r="AG885" i="1"/>
  <c r="AF885" i="1"/>
  <c r="AE885" i="1"/>
  <c r="AD885" i="1"/>
  <c r="AC885" i="1"/>
  <c r="AB885" i="1"/>
  <c r="AA885" i="1"/>
  <c r="Z885" i="1"/>
  <c r="Y885" i="1"/>
  <c r="U885" i="1"/>
  <c r="W885" i="1" s="1"/>
  <c r="T885" i="1"/>
  <c r="S885" i="1"/>
  <c r="R885" i="1"/>
  <c r="Q885" i="1"/>
  <c r="P885" i="1"/>
  <c r="O885" i="1"/>
  <c r="N885" i="1"/>
  <c r="M885" i="1"/>
  <c r="L885" i="1"/>
  <c r="K885" i="1"/>
  <c r="J885" i="1"/>
  <c r="AN891" i="1"/>
  <c r="AM891" i="1"/>
  <c r="AK891" i="1"/>
  <c r="AI891" i="1"/>
  <c r="AH891" i="1"/>
  <c r="AG891" i="1"/>
  <c r="AF891" i="1"/>
  <c r="AE891" i="1"/>
  <c r="AD891" i="1"/>
  <c r="AC891" i="1"/>
  <c r="AB891" i="1"/>
  <c r="AA891" i="1"/>
  <c r="Z891" i="1"/>
  <c r="Y891" i="1"/>
  <c r="U891" i="1"/>
  <c r="W891" i="1" s="1"/>
  <c r="T891" i="1"/>
  <c r="S891" i="1"/>
  <c r="R891" i="1"/>
  <c r="Q891" i="1"/>
  <c r="P891" i="1"/>
  <c r="O891" i="1"/>
  <c r="N891" i="1"/>
  <c r="M891" i="1"/>
  <c r="L891" i="1"/>
  <c r="K891" i="1"/>
  <c r="J891" i="1"/>
  <c r="AN894" i="1"/>
  <c r="AM894" i="1"/>
  <c r="AK894" i="1"/>
  <c r="AI894" i="1"/>
  <c r="AH894" i="1"/>
  <c r="AG894" i="1"/>
  <c r="AF894" i="1"/>
  <c r="AE894" i="1"/>
  <c r="AD894" i="1"/>
  <c r="AC894" i="1"/>
  <c r="AB894" i="1"/>
  <c r="AA894" i="1"/>
  <c r="Z894" i="1"/>
  <c r="Y894" i="1"/>
  <c r="U894" i="1"/>
  <c r="W894" i="1" s="1"/>
  <c r="T894" i="1"/>
  <c r="S894" i="1"/>
  <c r="R894" i="1"/>
  <c r="Q894" i="1"/>
  <c r="P894" i="1"/>
  <c r="O894" i="1"/>
  <c r="N894" i="1"/>
  <c r="M894" i="1"/>
  <c r="L894" i="1"/>
  <c r="K894" i="1"/>
  <c r="J894" i="1"/>
  <c r="AN897" i="1"/>
  <c r="AM897" i="1"/>
  <c r="AK897" i="1"/>
  <c r="AI897" i="1"/>
  <c r="AH897" i="1"/>
  <c r="AG897" i="1"/>
  <c r="AF897" i="1"/>
  <c r="AE897" i="1"/>
  <c r="AD897" i="1"/>
  <c r="AC897" i="1"/>
  <c r="AB897" i="1"/>
  <c r="AA897" i="1"/>
  <c r="Z897" i="1"/>
  <c r="Y897" i="1"/>
  <c r="U897" i="1"/>
  <c r="W897" i="1" s="1"/>
  <c r="T897" i="1"/>
  <c r="S897" i="1"/>
  <c r="R897" i="1"/>
  <c r="Q897" i="1"/>
  <c r="P897" i="1"/>
  <c r="O897" i="1"/>
  <c r="N897" i="1"/>
  <c r="M897" i="1"/>
  <c r="L897" i="1"/>
  <c r="K897" i="1"/>
  <c r="J897" i="1"/>
  <c r="AN906" i="1"/>
  <c r="AN905" i="1" s="1"/>
  <c r="AM906" i="1"/>
  <c r="AM905" i="1" s="1"/>
  <c r="AK906" i="1"/>
  <c r="AK905" i="1" s="1"/>
  <c r="AI906" i="1"/>
  <c r="AI905" i="1" s="1"/>
  <c r="AH906" i="1"/>
  <c r="AH905" i="1" s="1"/>
  <c r="AG906" i="1"/>
  <c r="AG905" i="1" s="1"/>
  <c r="AF906" i="1"/>
  <c r="AF905" i="1" s="1"/>
  <c r="AE906" i="1"/>
  <c r="AE905" i="1" s="1"/>
  <c r="AD906" i="1"/>
  <c r="AD905" i="1" s="1"/>
  <c r="AC906" i="1"/>
  <c r="AC905" i="1" s="1"/>
  <c r="AB906" i="1"/>
  <c r="AB905" i="1" s="1"/>
  <c r="AA906" i="1"/>
  <c r="AA905" i="1" s="1"/>
  <c r="Z906" i="1"/>
  <c r="Z905" i="1" s="1"/>
  <c r="Y906" i="1"/>
  <c r="Y905" i="1" s="1"/>
  <c r="U906" i="1"/>
  <c r="T906" i="1"/>
  <c r="T905" i="1" s="1"/>
  <c r="S906" i="1"/>
  <c r="S905" i="1" s="1"/>
  <c r="R906" i="1"/>
  <c r="R905" i="1" s="1"/>
  <c r="Q906" i="1"/>
  <c r="Q905" i="1" s="1"/>
  <c r="P906" i="1"/>
  <c r="P905" i="1" s="1"/>
  <c r="O906" i="1"/>
  <c r="O905" i="1" s="1"/>
  <c r="N906" i="1"/>
  <c r="N905" i="1" s="1"/>
  <c r="M906" i="1"/>
  <c r="M905" i="1" s="1"/>
  <c r="L906" i="1"/>
  <c r="L905" i="1" s="1"/>
  <c r="K906" i="1"/>
  <c r="J906" i="1"/>
  <c r="J905" i="1" s="1"/>
  <c r="AN912" i="1"/>
  <c r="AN911" i="1" s="1"/>
  <c r="AM912" i="1"/>
  <c r="AM911" i="1" s="1"/>
  <c r="AK912" i="1"/>
  <c r="AK911" i="1" s="1"/>
  <c r="AI912" i="1"/>
  <c r="AI911" i="1" s="1"/>
  <c r="AH912" i="1"/>
  <c r="AH911" i="1" s="1"/>
  <c r="AG912" i="1"/>
  <c r="AG911" i="1" s="1"/>
  <c r="AF912" i="1"/>
  <c r="AF911" i="1" s="1"/>
  <c r="AE912" i="1"/>
  <c r="AE911" i="1" s="1"/>
  <c r="AD912" i="1"/>
  <c r="AD911" i="1" s="1"/>
  <c r="AC912" i="1"/>
  <c r="AC911" i="1" s="1"/>
  <c r="AB912" i="1"/>
  <c r="AB911" i="1" s="1"/>
  <c r="AA912" i="1"/>
  <c r="AA911" i="1" s="1"/>
  <c r="Z912" i="1"/>
  <c r="Z911" i="1" s="1"/>
  <c r="Y912" i="1"/>
  <c r="Y911" i="1" s="1"/>
  <c r="U912" i="1"/>
  <c r="T912" i="1"/>
  <c r="T911" i="1" s="1"/>
  <c r="S912" i="1"/>
  <c r="S911" i="1" s="1"/>
  <c r="R912" i="1"/>
  <c r="R911" i="1" s="1"/>
  <c r="Q912" i="1"/>
  <c r="Q911" i="1" s="1"/>
  <c r="P912" i="1"/>
  <c r="P911" i="1" s="1"/>
  <c r="O912" i="1"/>
  <c r="O911" i="1" s="1"/>
  <c r="N912" i="1"/>
  <c r="N911" i="1" s="1"/>
  <c r="M912" i="1"/>
  <c r="M911" i="1" s="1"/>
  <c r="L912" i="1"/>
  <c r="L911" i="1" s="1"/>
  <c r="K912" i="1"/>
  <c r="J912" i="1"/>
  <c r="J911" i="1" s="1"/>
  <c r="AN922" i="1"/>
  <c r="AN918" i="1" s="1"/>
  <c r="AM922" i="1"/>
  <c r="AM918" i="1" s="1"/>
  <c r="AK922" i="1"/>
  <c r="AK918" i="1" s="1"/>
  <c r="AI922" i="1"/>
  <c r="AI918" i="1" s="1"/>
  <c r="AH922" i="1"/>
  <c r="AH918" i="1" s="1"/>
  <c r="AG922" i="1"/>
  <c r="AG918" i="1" s="1"/>
  <c r="AF922" i="1"/>
  <c r="AF918" i="1" s="1"/>
  <c r="AE922" i="1"/>
  <c r="AE918" i="1" s="1"/>
  <c r="AD922" i="1"/>
  <c r="AD918" i="1" s="1"/>
  <c r="AC922" i="1"/>
  <c r="AC918" i="1" s="1"/>
  <c r="AB922" i="1"/>
  <c r="AB918" i="1" s="1"/>
  <c r="AA922" i="1"/>
  <c r="AA918" i="1" s="1"/>
  <c r="Z922" i="1"/>
  <c r="Z918" i="1" s="1"/>
  <c r="Y922" i="1"/>
  <c r="Y918" i="1" s="1"/>
  <c r="U922" i="1"/>
  <c r="T922" i="1"/>
  <c r="T918" i="1" s="1"/>
  <c r="S922" i="1"/>
  <c r="S918" i="1" s="1"/>
  <c r="R922" i="1"/>
  <c r="R918" i="1" s="1"/>
  <c r="Q922" i="1"/>
  <c r="Q918" i="1" s="1"/>
  <c r="P922" i="1"/>
  <c r="P918" i="1" s="1"/>
  <c r="O922" i="1"/>
  <c r="O918" i="1" s="1"/>
  <c r="N922" i="1"/>
  <c r="N918" i="1" s="1"/>
  <c r="M922" i="1"/>
  <c r="M918" i="1" s="1"/>
  <c r="L922" i="1"/>
  <c r="L918" i="1" s="1"/>
  <c r="K922" i="1"/>
  <c r="J922" i="1"/>
  <c r="J918" i="1" s="1"/>
  <c r="AN934" i="1"/>
  <c r="AN931" i="1" s="1"/>
  <c r="AM934" i="1"/>
  <c r="AM931" i="1" s="1"/>
  <c r="AK934" i="1"/>
  <c r="AK931" i="1" s="1"/>
  <c r="AI934" i="1"/>
  <c r="AI931" i="1" s="1"/>
  <c r="AH934" i="1"/>
  <c r="AH931" i="1" s="1"/>
  <c r="AG934" i="1"/>
  <c r="AG931" i="1" s="1"/>
  <c r="AF934" i="1"/>
  <c r="AF931" i="1" s="1"/>
  <c r="AE934" i="1"/>
  <c r="AE931" i="1" s="1"/>
  <c r="AD934" i="1"/>
  <c r="AD931" i="1" s="1"/>
  <c r="AC934" i="1"/>
  <c r="AC931" i="1" s="1"/>
  <c r="AB934" i="1"/>
  <c r="AB931" i="1" s="1"/>
  <c r="AA934" i="1"/>
  <c r="AA931" i="1" s="1"/>
  <c r="Z934" i="1"/>
  <c r="Z931" i="1" s="1"/>
  <c r="Y934" i="1"/>
  <c r="Y931" i="1" s="1"/>
  <c r="U934" i="1"/>
  <c r="T934" i="1"/>
  <c r="T931" i="1" s="1"/>
  <c r="S934" i="1"/>
  <c r="S931" i="1" s="1"/>
  <c r="R934" i="1"/>
  <c r="R931" i="1" s="1"/>
  <c r="Q934" i="1"/>
  <c r="Q931" i="1" s="1"/>
  <c r="P934" i="1"/>
  <c r="P931" i="1" s="1"/>
  <c r="O934" i="1"/>
  <c r="O931" i="1" s="1"/>
  <c r="N934" i="1"/>
  <c r="N931" i="1" s="1"/>
  <c r="M934" i="1"/>
  <c r="M931" i="1" s="1"/>
  <c r="L934" i="1"/>
  <c r="L931" i="1" s="1"/>
  <c r="K934" i="1"/>
  <c r="K931" i="1" s="1"/>
  <c r="J934" i="1"/>
  <c r="J931" i="1" s="1"/>
  <c r="AN953" i="1"/>
  <c r="AN952" i="1" s="1"/>
  <c r="AM953" i="1"/>
  <c r="AM952" i="1" s="1"/>
  <c r="AK953" i="1"/>
  <c r="AK952" i="1" s="1"/>
  <c r="AI953" i="1"/>
  <c r="AI952" i="1" s="1"/>
  <c r="AH953" i="1"/>
  <c r="AH952" i="1" s="1"/>
  <c r="AG953" i="1"/>
  <c r="AG952" i="1" s="1"/>
  <c r="AF953" i="1"/>
  <c r="AF952" i="1" s="1"/>
  <c r="AE953" i="1"/>
  <c r="AE952" i="1" s="1"/>
  <c r="AD953" i="1"/>
  <c r="AD952" i="1" s="1"/>
  <c r="AC953" i="1"/>
  <c r="AC952" i="1" s="1"/>
  <c r="AB953" i="1"/>
  <c r="AB952" i="1" s="1"/>
  <c r="AA953" i="1"/>
  <c r="AA952" i="1" s="1"/>
  <c r="Z953" i="1"/>
  <c r="Z952" i="1" s="1"/>
  <c r="Y953" i="1"/>
  <c r="Y952" i="1" s="1"/>
  <c r="U953" i="1"/>
  <c r="T953" i="1"/>
  <c r="T952" i="1" s="1"/>
  <c r="S953" i="1"/>
  <c r="S952" i="1" s="1"/>
  <c r="R953" i="1"/>
  <c r="R952" i="1" s="1"/>
  <c r="Q953" i="1"/>
  <c r="Q952" i="1" s="1"/>
  <c r="P953" i="1"/>
  <c r="P952" i="1" s="1"/>
  <c r="O953" i="1"/>
  <c r="O952" i="1" s="1"/>
  <c r="N953" i="1"/>
  <c r="N952" i="1" s="1"/>
  <c r="M953" i="1"/>
  <c r="M952" i="1" s="1"/>
  <c r="L953" i="1"/>
  <c r="L952" i="1" s="1"/>
  <c r="K953" i="1"/>
  <c r="K952" i="1" s="1"/>
  <c r="J953" i="1"/>
  <c r="J952" i="1" s="1"/>
  <c r="J957" i="1"/>
  <c r="AN962" i="1"/>
  <c r="AM962" i="1"/>
  <c r="AK962" i="1"/>
  <c r="AI962" i="1"/>
  <c r="AH962" i="1"/>
  <c r="AG962" i="1"/>
  <c r="AF962" i="1"/>
  <c r="AE962" i="1"/>
  <c r="AD962" i="1"/>
  <c r="AC962" i="1"/>
  <c r="AB962" i="1"/>
  <c r="AA962" i="1"/>
  <c r="Z962" i="1"/>
  <c r="Y962" i="1"/>
  <c r="U962" i="1"/>
  <c r="W962" i="1" s="1"/>
  <c r="T962" i="1"/>
  <c r="S962" i="1"/>
  <c r="R962" i="1"/>
  <c r="Q962" i="1"/>
  <c r="P962" i="1"/>
  <c r="O962" i="1"/>
  <c r="N962" i="1"/>
  <c r="M962" i="1"/>
  <c r="L962" i="1"/>
  <c r="K962" i="1"/>
  <c r="J962" i="1"/>
  <c r="AN968" i="1"/>
  <c r="AN966" i="1" s="1"/>
  <c r="AM968" i="1"/>
  <c r="AM966" i="1" s="1"/>
  <c r="AK968" i="1"/>
  <c r="AK966" i="1" s="1"/>
  <c r="AI968" i="1"/>
  <c r="AI966" i="1" s="1"/>
  <c r="AH968" i="1"/>
  <c r="AH966" i="1" s="1"/>
  <c r="AG968" i="1"/>
  <c r="AG966" i="1" s="1"/>
  <c r="AF968" i="1"/>
  <c r="AF966" i="1" s="1"/>
  <c r="AE968" i="1"/>
  <c r="AE966" i="1" s="1"/>
  <c r="AD968" i="1"/>
  <c r="AD966" i="1" s="1"/>
  <c r="AC968" i="1"/>
  <c r="AC966" i="1" s="1"/>
  <c r="AB968" i="1"/>
  <c r="AB966" i="1" s="1"/>
  <c r="AA968" i="1"/>
  <c r="AA966" i="1" s="1"/>
  <c r="Z968" i="1"/>
  <c r="Z966" i="1" s="1"/>
  <c r="Y968" i="1"/>
  <c r="Y966" i="1" s="1"/>
  <c r="U968" i="1"/>
  <c r="T968" i="1"/>
  <c r="T966" i="1" s="1"/>
  <c r="S968" i="1"/>
  <c r="S966" i="1" s="1"/>
  <c r="R968" i="1"/>
  <c r="R966" i="1" s="1"/>
  <c r="Q968" i="1"/>
  <c r="Q966" i="1" s="1"/>
  <c r="P968" i="1"/>
  <c r="P966" i="1" s="1"/>
  <c r="O968" i="1"/>
  <c r="O966" i="1" s="1"/>
  <c r="N968" i="1"/>
  <c r="N966" i="1" s="1"/>
  <c r="M968" i="1"/>
  <c r="M966" i="1" s="1"/>
  <c r="L968" i="1"/>
  <c r="L966" i="1" s="1"/>
  <c r="K968" i="1"/>
  <c r="J968" i="1"/>
  <c r="J966" i="1" s="1"/>
  <c r="AN980" i="1"/>
  <c r="AM980" i="1"/>
  <c r="AK980" i="1"/>
  <c r="AI980" i="1"/>
  <c r="AH980" i="1"/>
  <c r="AG980" i="1"/>
  <c r="AF980" i="1"/>
  <c r="AE980" i="1"/>
  <c r="AD980" i="1"/>
  <c r="AC980" i="1"/>
  <c r="AB980" i="1"/>
  <c r="AA980" i="1"/>
  <c r="Z980" i="1"/>
  <c r="Y980" i="1"/>
  <c r="U980" i="1"/>
  <c r="W980" i="1" s="1"/>
  <c r="T980" i="1"/>
  <c r="S980" i="1"/>
  <c r="R980" i="1"/>
  <c r="Q980" i="1"/>
  <c r="P980" i="1"/>
  <c r="O980" i="1"/>
  <c r="N980" i="1"/>
  <c r="M980" i="1"/>
  <c r="L980" i="1"/>
  <c r="K980" i="1"/>
  <c r="J980" i="1"/>
  <c r="AN983" i="1"/>
  <c r="AM983" i="1"/>
  <c r="AK983" i="1"/>
  <c r="AI983" i="1"/>
  <c r="AH983" i="1"/>
  <c r="AG983" i="1"/>
  <c r="AF983" i="1"/>
  <c r="AE983" i="1"/>
  <c r="AD983" i="1"/>
  <c r="AC983" i="1"/>
  <c r="AB983" i="1"/>
  <c r="AA983" i="1"/>
  <c r="Z983" i="1"/>
  <c r="Y983" i="1"/>
  <c r="U983" i="1"/>
  <c r="W983" i="1" s="1"/>
  <c r="T983" i="1"/>
  <c r="S983" i="1"/>
  <c r="R983" i="1"/>
  <c r="Q983" i="1"/>
  <c r="P983" i="1"/>
  <c r="O983" i="1"/>
  <c r="N983" i="1"/>
  <c r="M983" i="1"/>
  <c r="L983" i="1"/>
  <c r="K983" i="1"/>
  <c r="J983" i="1"/>
  <c r="AN1022" i="1"/>
  <c r="AM1022" i="1"/>
  <c r="AK1022" i="1"/>
  <c r="AI1022" i="1"/>
  <c r="AH1022" i="1"/>
  <c r="AG1022" i="1"/>
  <c r="AF1022" i="1"/>
  <c r="AE1022" i="1"/>
  <c r="AD1022" i="1"/>
  <c r="AC1022" i="1"/>
  <c r="AB1022" i="1"/>
  <c r="AA1022" i="1"/>
  <c r="Z1022" i="1"/>
  <c r="Y1022" i="1"/>
  <c r="U1022" i="1"/>
  <c r="W1022" i="1" s="1"/>
  <c r="T1022" i="1"/>
  <c r="S1022" i="1"/>
  <c r="R1022" i="1"/>
  <c r="Q1022" i="1"/>
  <c r="P1022" i="1"/>
  <c r="O1022" i="1"/>
  <c r="N1022" i="1"/>
  <c r="M1022" i="1"/>
  <c r="L1022" i="1"/>
  <c r="K1022" i="1"/>
  <c r="J1022" i="1"/>
  <c r="AN1094" i="1"/>
  <c r="AM1094" i="1"/>
  <c r="AK1094" i="1"/>
  <c r="AI1094" i="1"/>
  <c r="AH1094" i="1"/>
  <c r="AG1094" i="1"/>
  <c r="AF1094" i="1"/>
  <c r="AE1094" i="1"/>
  <c r="AD1094" i="1"/>
  <c r="AC1094" i="1"/>
  <c r="AB1094" i="1"/>
  <c r="AA1094" i="1"/>
  <c r="Z1094" i="1"/>
  <c r="Y1094" i="1"/>
  <c r="U1094" i="1"/>
  <c r="T1094" i="1"/>
  <c r="S1094" i="1"/>
  <c r="R1094" i="1"/>
  <c r="Q1094" i="1"/>
  <c r="P1094" i="1"/>
  <c r="O1094" i="1"/>
  <c r="N1094" i="1"/>
  <c r="M1094" i="1"/>
  <c r="L1094" i="1"/>
  <c r="K1094" i="1"/>
  <c r="J1094" i="1"/>
  <c r="AN1136" i="1"/>
  <c r="AM1136" i="1"/>
  <c r="AK1136" i="1"/>
  <c r="AI1136" i="1"/>
  <c r="AH1136" i="1"/>
  <c r="AG1136" i="1"/>
  <c r="AF1136" i="1"/>
  <c r="AE1136" i="1"/>
  <c r="AD1136" i="1"/>
  <c r="AC1136" i="1"/>
  <c r="AB1136" i="1"/>
  <c r="AA1136" i="1"/>
  <c r="Z1136" i="1"/>
  <c r="Y1136" i="1"/>
  <c r="U1136" i="1"/>
  <c r="W1136" i="1" s="1"/>
  <c r="T1136" i="1"/>
  <c r="S1136" i="1"/>
  <c r="R1136" i="1"/>
  <c r="Q1136" i="1"/>
  <c r="P1136" i="1"/>
  <c r="O1136" i="1"/>
  <c r="N1136" i="1"/>
  <c r="M1136" i="1"/>
  <c r="L1136" i="1"/>
  <c r="K1136" i="1"/>
  <c r="J1136" i="1"/>
  <c r="AN1144" i="1"/>
  <c r="AN1142" i="1" s="1"/>
  <c r="AM1144" i="1"/>
  <c r="AM1142" i="1" s="1"/>
  <c r="AK1144" i="1"/>
  <c r="AK1142" i="1" s="1"/>
  <c r="AI1144" i="1"/>
  <c r="AI1142" i="1" s="1"/>
  <c r="AH1144" i="1"/>
  <c r="AH1142" i="1" s="1"/>
  <c r="AG1144" i="1"/>
  <c r="AG1142" i="1" s="1"/>
  <c r="AF1144" i="1"/>
  <c r="AF1142" i="1" s="1"/>
  <c r="AE1144" i="1"/>
  <c r="AE1142" i="1" s="1"/>
  <c r="AD1144" i="1"/>
  <c r="AD1142" i="1" s="1"/>
  <c r="AC1144" i="1"/>
  <c r="AC1142" i="1" s="1"/>
  <c r="AB1144" i="1"/>
  <c r="AB1142" i="1" s="1"/>
  <c r="AA1144" i="1"/>
  <c r="AA1142" i="1" s="1"/>
  <c r="Z1144" i="1"/>
  <c r="Z1142" i="1" s="1"/>
  <c r="Y1144" i="1"/>
  <c r="Y1142" i="1" s="1"/>
  <c r="U1144" i="1"/>
  <c r="T1144" i="1"/>
  <c r="T1142" i="1" s="1"/>
  <c r="S1144" i="1"/>
  <c r="S1142" i="1" s="1"/>
  <c r="R1144" i="1"/>
  <c r="R1142" i="1" s="1"/>
  <c r="Q1144" i="1"/>
  <c r="Q1142" i="1" s="1"/>
  <c r="P1144" i="1"/>
  <c r="P1142" i="1" s="1"/>
  <c r="O1144" i="1"/>
  <c r="O1142" i="1" s="1"/>
  <c r="N1144" i="1"/>
  <c r="N1142" i="1" s="1"/>
  <c r="M1144" i="1"/>
  <c r="M1142" i="1" s="1"/>
  <c r="L1144" i="1"/>
  <c r="L1142" i="1" s="1"/>
  <c r="K1144" i="1"/>
  <c r="J1144" i="1"/>
  <c r="J1142" i="1" s="1"/>
  <c r="AN1165" i="1"/>
  <c r="AN1163" i="1" s="1"/>
  <c r="AM1165" i="1"/>
  <c r="AM1163" i="1" s="1"/>
  <c r="AK1165" i="1"/>
  <c r="AK1163" i="1" s="1"/>
  <c r="AI1165" i="1"/>
  <c r="AI1163" i="1" s="1"/>
  <c r="AH1165" i="1"/>
  <c r="AH1163" i="1" s="1"/>
  <c r="AG1165" i="1"/>
  <c r="AG1163" i="1" s="1"/>
  <c r="AF1165" i="1"/>
  <c r="AF1163" i="1" s="1"/>
  <c r="AE1165" i="1"/>
  <c r="AE1163" i="1" s="1"/>
  <c r="AD1165" i="1"/>
  <c r="AD1163" i="1" s="1"/>
  <c r="AC1165" i="1"/>
  <c r="AC1163" i="1" s="1"/>
  <c r="AB1165" i="1"/>
  <c r="AB1163" i="1" s="1"/>
  <c r="AA1165" i="1"/>
  <c r="AA1163" i="1" s="1"/>
  <c r="Z1165" i="1"/>
  <c r="Z1163" i="1" s="1"/>
  <c r="Y1165" i="1"/>
  <c r="Y1163" i="1" s="1"/>
  <c r="U1165" i="1"/>
  <c r="T1165" i="1"/>
  <c r="T1163" i="1" s="1"/>
  <c r="S1165" i="1"/>
  <c r="S1163" i="1" s="1"/>
  <c r="R1165" i="1"/>
  <c r="R1163" i="1" s="1"/>
  <c r="Q1165" i="1"/>
  <c r="Q1163" i="1" s="1"/>
  <c r="P1165" i="1"/>
  <c r="P1163" i="1" s="1"/>
  <c r="O1165" i="1"/>
  <c r="O1163" i="1" s="1"/>
  <c r="N1165" i="1"/>
  <c r="N1163" i="1" s="1"/>
  <c r="M1165" i="1"/>
  <c r="M1163" i="1" s="1"/>
  <c r="L1165" i="1"/>
  <c r="L1163" i="1" s="1"/>
  <c r="K1165" i="1"/>
  <c r="J1165" i="1"/>
  <c r="J1163" i="1" s="1"/>
  <c r="AN1167" i="1"/>
  <c r="AM1167" i="1"/>
  <c r="AK1167" i="1"/>
  <c r="AI1167" i="1"/>
  <c r="AH1167" i="1"/>
  <c r="AG1167" i="1"/>
  <c r="AF1167" i="1"/>
  <c r="AE1167" i="1"/>
  <c r="AD1167" i="1"/>
  <c r="AC1167" i="1"/>
  <c r="AB1167" i="1"/>
  <c r="AA1167" i="1"/>
  <c r="Z1167" i="1"/>
  <c r="Y1167" i="1"/>
  <c r="U1167" i="1"/>
  <c r="W1167" i="1" s="1"/>
  <c r="T1167" i="1"/>
  <c r="S1167" i="1"/>
  <c r="R1167" i="1"/>
  <c r="Q1167" i="1"/>
  <c r="P1167" i="1"/>
  <c r="O1167" i="1"/>
  <c r="N1167" i="1"/>
  <c r="M1167" i="1"/>
  <c r="L1167" i="1"/>
  <c r="K1167" i="1"/>
  <c r="J1167" i="1"/>
  <c r="AN1170" i="1"/>
  <c r="AM1170" i="1"/>
  <c r="AK1170" i="1"/>
  <c r="AI1170" i="1"/>
  <c r="AH1170" i="1"/>
  <c r="AG1170" i="1"/>
  <c r="AF1170" i="1"/>
  <c r="AE1170" i="1"/>
  <c r="AD1170" i="1"/>
  <c r="AC1170" i="1"/>
  <c r="AB1170" i="1"/>
  <c r="AA1170" i="1"/>
  <c r="Z1170" i="1"/>
  <c r="Y1170" i="1"/>
  <c r="U1170" i="1"/>
  <c r="W1170" i="1" s="1"/>
  <c r="T1170" i="1"/>
  <c r="S1170" i="1"/>
  <c r="R1170" i="1"/>
  <c r="Q1170" i="1"/>
  <c r="P1170" i="1"/>
  <c r="O1170" i="1"/>
  <c r="N1170" i="1"/>
  <c r="M1170" i="1"/>
  <c r="L1170" i="1"/>
  <c r="K1170" i="1"/>
  <c r="J1170" i="1"/>
  <c r="AN1258" i="1"/>
  <c r="AM1258" i="1"/>
  <c r="AK1258" i="1"/>
  <c r="AI1258" i="1"/>
  <c r="AH1258" i="1"/>
  <c r="AG1258" i="1"/>
  <c r="AF1258" i="1"/>
  <c r="AE1258" i="1"/>
  <c r="AD1258" i="1"/>
  <c r="AC1258" i="1"/>
  <c r="AB1258" i="1"/>
  <c r="AA1258" i="1"/>
  <c r="Z1258" i="1"/>
  <c r="Y1258" i="1"/>
  <c r="U1258" i="1"/>
  <c r="W1258" i="1" s="1"/>
  <c r="T1258" i="1"/>
  <c r="S1258" i="1"/>
  <c r="R1258" i="1"/>
  <c r="Q1258" i="1"/>
  <c r="P1258" i="1"/>
  <c r="O1258" i="1"/>
  <c r="N1258" i="1"/>
  <c r="M1258" i="1"/>
  <c r="L1258" i="1"/>
  <c r="K1258" i="1"/>
  <c r="J1258" i="1"/>
  <c r="AN1261" i="1"/>
  <c r="AM1261" i="1"/>
  <c r="AK1261" i="1"/>
  <c r="AI1261" i="1"/>
  <c r="AH1261" i="1"/>
  <c r="AG1261" i="1"/>
  <c r="AF1261" i="1"/>
  <c r="AE1261" i="1"/>
  <c r="AD1261" i="1"/>
  <c r="AC1261" i="1"/>
  <c r="AB1261" i="1"/>
  <c r="AA1261" i="1"/>
  <c r="Z1261" i="1"/>
  <c r="Y1261" i="1"/>
  <c r="U1261" i="1"/>
  <c r="T1261" i="1"/>
  <c r="S1261" i="1"/>
  <c r="R1261" i="1"/>
  <c r="Q1261" i="1"/>
  <c r="P1261" i="1"/>
  <c r="O1261" i="1"/>
  <c r="N1261" i="1"/>
  <c r="M1261" i="1"/>
  <c r="L1261" i="1"/>
  <c r="K1261" i="1"/>
  <c r="J1261" i="1"/>
  <c r="AN1264" i="1"/>
  <c r="AM1264" i="1"/>
  <c r="AK1264" i="1"/>
  <c r="AI1264" i="1"/>
  <c r="AH1264" i="1"/>
  <c r="AG1264" i="1"/>
  <c r="AF1264" i="1"/>
  <c r="AE1264" i="1"/>
  <c r="AD1264" i="1"/>
  <c r="AC1264" i="1"/>
  <c r="AB1264" i="1"/>
  <c r="AA1264" i="1"/>
  <c r="Z1264" i="1"/>
  <c r="Y1264" i="1"/>
  <c r="U1264" i="1"/>
  <c r="W1264" i="1" s="1"/>
  <c r="T1264" i="1"/>
  <c r="S1264" i="1"/>
  <c r="R1264" i="1"/>
  <c r="Q1264" i="1"/>
  <c r="P1264" i="1"/>
  <c r="O1264" i="1"/>
  <c r="N1264" i="1"/>
  <c r="M1264" i="1"/>
  <c r="L1264" i="1"/>
  <c r="K1264" i="1"/>
  <c r="J1264" i="1"/>
  <c r="AN1271" i="1"/>
  <c r="AM1271" i="1"/>
  <c r="AK1271" i="1"/>
  <c r="AI1271" i="1"/>
  <c r="AH1271" i="1"/>
  <c r="AG1271" i="1"/>
  <c r="AF1271" i="1"/>
  <c r="AE1271" i="1"/>
  <c r="AD1271" i="1"/>
  <c r="AC1271" i="1"/>
  <c r="AB1271" i="1"/>
  <c r="AA1271" i="1"/>
  <c r="Z1271" i="1"/>
  <c r="Y1271" i="1"/>
  <c r="U1271" i="1"/>
  <c r="W1271" i="1" s="1"/>
  <c r="T1271" i="1"/>
  <c r="S1271" i="1"/>
  <c r="R1271" i="1"/>
  <c r="Q1271" i="1"/>
  <c r="P1271" i="1"/>
  <c r="O1271" i="1"/>
  <c r="N1271" i="1"/>
  <c r="M1271" i="1"/>
  <c r="L1271" i="1"/>
  <c r="K1271" i="1"/>
  <c r="J1271" i="1"/>
  <c r="AN1276" i="1"/>
  <c r="AM1276" i="1"/>
  <c r="AK1276" i="1"/>
  <c r="AI1276" i="1"/>
  <c r="AH1276" i="1"/>
  <c r="AG1276" i="1"/>
  <c r="AF1276" i="1"/>
  <c r="AE1276" i="1"/>
  <c r="AD1276" i="1"/>
  <c r="AC1276" i="1"/>
  <c r="AB1276" i="1"/>
  <c r="AA1276" i="1"/>
  <c r="Z1276" i="1"/>
  <c r="Y1276" i="1"/>
  <c r="U1276" i="1"/>
  <c r="W1276" i="1" s="1"/>
  <c r="T1276" i="1"/>
  <c r="S1276" i="1"/>
  <c r="R1276" i="1"/>
  <c r="Q1276" i="1"/>
  <c r="P1276" i="1"/>
  <c r="O1276" i="1"/>
  <c r="N1276" i="1"/>
  <c r="M1276" i="1"/>
  <c r="L1276" i="1"/>
  <c r="K1276" i="1"/>
  <c r="J1276" i="1"/>
  <c r="AN1282" i="1"/>
  <c r="AM1282" i="1"/>
  <c r="AK1282" i="1"/>
  <c r="AI1282" i="1"/>
  <c r="AH1282" i="1"/>
  <c r="AG1282" i="1"/>
  <c r="AF1282" i="1"/>
  <c r="AE1282" i="1"/>
  <c r="AD1282" i="1"/>
  <c r="AC1282" i="1"/>
  <c r="AB1282" i="1"/>
  <c r="AA1282" i="1"/>
  <c r="Z1282" i="1"/>
  <c r="Y1282" i="1"/>
  <c r="U1282" i="1"/>
  <c r="T1282" i="1"/>
  <c r="S1282" i="1"/>
  <c r="R1282" i="1"/>
  <c r="Q1282" i="1"/>
  <c r="P1282" i="1"/>
  <c r="O1282" i="1"/>
  <c r="N1282" i="1"/>
  <c r="M1282" i="1"/>
  <c r="L1282" i="1"/>
  <c r="K1282" i="1"/>
  <c r="J1282" i="1"/>
  <c r="AN1285" i="1"/>
  <c r="AM1285" i="1"/>
  <c r="AK1285" i="1"/>
  <c r="AI1285" i="1"/>
  <c r="AH1285" i="1"/>
  <c r="AG1285" i="1"/>
  <c r="AF1285" i="1"/>
  <c r="AE1285" i="1"/>
  <c r="AD1285" i="1"/>
  <c r="AC1285" i="1"/>
  <c r="AB1285" i="1"/>
  <c r="AA1285" i="1"/>
  <c r="Z1285" i="1"/>
  <c r="Y1285" i="1"/>
  <c r="U1285" i="1"/>
  <c r="W1285" i="1" s="1"/>
  <c r="T1285" i="1"/>
  <c r="S1285" i="1"/>
  <c r="R1285" i="1"/>
  <c r="Q1285" i="1"/>
  <c r="P1285" i="1"/>
  <c r="O1285" i="1"/>
  <c r="N1285" i="1"/>
  <c r="M1285" i="1"/>
  <c r="L1285" i="1"/>
  <c r="K1285" i="1"/>
  <c r="J1285" i="1"/>
  <c r="AN1288" i="1"/>
  <c r="AM1288" i="1"/>
  <c r="AK1288" i="1"/>
  <c r="AI1288" i="1"/>
  <c r="AH1288" i="1"/>
  <c r="AG1288" i="1"/>
  <c r="AF1288" i="1"/>
  <c r="AE1288" i="1"/>
  <c r="AD1288" i="1"/>
  <c r="AC1288" i="1"/>
  <c r="AB1288" i="1"/>
  <c r="AA1288" i="1"/>
  <c r="Z1288" i="1"/>
  <c r="Y1288" i="1"/>
  <c r="U1288" i="1"/>
  <c r="W1288" i="1" s="1"/>
  <c r="T1288" i="1"/>
  <c r="S1288" i="1"/>
  <c r="R1288" i="1"/>
  <c r="Q1288" i="1"/>
  <c r="P1288" i="1"/>
  <c r="O1288" i="1"/>
  <c r="N1288" i="1"/>
  <c r="M1288" i="1"/>
  <c r="L1288" i="1"/>
  <c r="K1288" i="1"/>
  <c r="J1288" i="1"/>
  <c r="AN1297" i="1"/>
  <c r="AN1296" i="1" s="1"/>
  <c r="AM1297" i="1"/>
  <c r="AM1296" i="1" s="1"/>
  <c r="AK1297" i="1"/>
  <c r="AK1296" i="1" s="1"/>
  <c r="AI1297" i="1"/>
  <c r="AI1296" i="1" s="1"/>
  <c r="AH1297" i="1"/>
  <c r="AH1296" i="1" s="1"/>
  <c r="AG1297" i="1"/>
  <c r="AG1296" i="1" s="1"/>
  <c r="AF1297" i="1"/>
  <c r="AF1296" i="1" s="1"/>
  <c r="AE1297" i="1"/>
  <c r="AE1296" i="1" s="1"/>
  <c r="AD1297" i="1"/>
  <c r="AD1296" i="1" s="1"/>
  <c r="AC1297" i="1"/>
  <c r="AC1296" i="1" s="1"/>
  <c r="AB1297" i="1"/>
  <c r="AB1296" i="1" s="1"/>
  <c r="AA1297" i="1"/>
  <c r="AA1296" i="1" s="1"/>
  <c r="Z1297" i="1"/>
  <c r="Z1296" i="1" s="1"/>
  <c r="Y1297" i="1"/>
  <c r="Y1296" i="1" s="1"/>
  <c r="U1297" i="1"/>
  <c r="T1297" i="1"/>
  <c r="T1296" i="1" s="1"/>
  <c r="S1297" i="1"/>
  <c r="S1296" i="1" s="1"/>
  <c r="R1297" i="1"/>
  <c r="R1296" i="1" s="1"/>
  <c r="Q1297" i="1"/>
  <c r="Q1296" i="1" s="1"/>
  <c r="P1297" i="1"/>
  <c r="P1296" i="1" s="1"/>
  <c r="O1297" i="1"/>
  <c r="O1296" i="1" s="1"/>
  <c r="N1297" i="1"/>
  <c r="N1296" i="1" s="1"/>
  <c r="M1297" i="1"/>
  <c r="M1296" i="1" s="1"/>
  <c r="L1297" i="1"/>
  <c r="L1296" i="1" s="1"/>
  <c r="K1297" i="1"/>
  <c r="K1296" i="1" s="1"/>
  <c r="J1297" i="1"/>
  <c r="AN1303" i="1"/>
  <c r="AN1302" i="1" s="1"/>
  <c r="AM1303" i="1"/>
  <c r="AM1302" i="1" s="1"/>
  <c r="AK1303" i="1"/>
  <c r="AK1302" i="1" s="1"/>
  <c r="AI1303" i="1"/>
  <c r="AI1302" i="1" s="1"/>
  <c r="AH1303" i="1"/>
  <c r="AH1302" i="1" s="1"/>
  <c r="AG1303" i="1"/>
  <c r="AG1302" i="1" s="1"/>
  <c r="AF1303" i="1"/>
  <c r="AF1302" i="1" s="1"/>
  <c r="AE1303" i="1"/>
  <c r="AE1302" i="1" s="1"/>
  <c r="AD1303" i="1"/>
  <c r="AD1302" i="1" s="1"/>
  <c r="AC1303" i="1"/>
  <c r="AC1302" i="1" s="1"/>
  <c r="AB1303" i="1"/>
  <c r="AB1302" i="1" s="1"/>
  <c r="AA1303" i="1"/>
  <c r="AA1302" i="1" s="1"/>
  <c r="Z1303" i="1"/>
  <c r="Z1302" i="1" s="1"/>
  <c r="Y1303" i="1"/>
  <c r="Y1302" i="1" s="1"/>
  <c r="U1303" i="1"/>
  <c r="T1303" i="1"/>
  <c r="T1302" i="1" s="1"/>
  <c r="S1303" i="1"/>
  <c r="S1302" i="1" s="1"/>
  <c r="R1303" i="1"/>
  <c r="R1302" i="1" s="1"/>
  <c r="Q1303" i="1"/>
  <c r="Q1302" i="1" s="1"/>
  <c r="P1303" i="1"/>
  <c r="P1302" i="1" s="1"/>
  <c r="O1303" i="1"/>
  <c r="O1302" i="1" s="1"/>
  <c r="N1303" i="1"/>
  <c r="N1302" i="1" s="1"/>
  <c r="M1303" i="1"/>
  <c r="M1302" i="1" s="1"/>
  <c r="L1303" i="1"/>
  <c r="L1302" i="1" s="1"/>
  <c r="K1303" i="1"/>
  <c r="J1303" i="1"/>
  <c r="J1302" i="1" s="1"/>
  <c r="AN1313" i="1"/>
  <c r="AN1309" i="1" s="1"/>
  <c r="AM1313" i="1"/>
  <c r="AM1309" i="1" s="1"/>
  <c r="AK1313" i="1"/>
  <c r="AK1309" i="1" s="1"/>
  <c r="AI1313" i="1"/>
  <c r="AI1309" i="1" s="1"/>
  <c r="AH1313" i="1"/>
  <c r="AH1309" i="1" s="1"/>
  <c r="AG1313" i="1"/>
  <c r="AG1309" i="1" s="1"/>
  <c r="AF1313" i="1"/>
  <c r="AF1309" i="1" s="1"/>
  <c r="AE1313" i="1"/>
  <c r="AE1309" i="1" s="1"/>
  <c r="AD1313" i="1"/>
  <c r="AD1309" i="1" s="1"/>
  <c r="AC1313" i="1"/>
  <c r="AC1309" i="1" s="1"/>
  <c r="AB1313" i="1"/>
  <c r="AB1309" i="1" s="1"/>
  <c r="AA1313" i="1"/>
  <c r="AA1309" i="1" s="1"/>
  <c r="Z1313" i="1"/>
  <c r="Z1309" i="1" s="1"/>
  <c r="Y1313" i="1"/>
  <c r="Y1309" i="1" s="1"/>
  <c r="U1313" i="1"/>
  <c r="T1313" i="1"/>
  <c r="T1309" i="1" s="1"/>
  <c r="S1313" i="1"/>
  <c r="S1309" i="1" s="1"/>
  <c r="R1313" i="1"/>
  <c r="R1309" i="1" s="1"/>
  <c r="Q1313" i="1"/>
  <c r="Q1309" i="1" s="1"/>
  <c r="P1313" i="1"/>
  <c r="P1309" i="1" s="1"/>
  <c r="O1313" i="1"/>
  <c r="O1309" i="1" s="1"/>
  <c r="N1313" i="1"/>
  <c r="N1309" i="1" s="1"/>
  <c r="M1313" i="1"/>
  <c r="M1309" i="1" s="1"/>
  <c r="L1313" i="1"/>
  <c r="L1309" i="1" s="1"/>
  <c r="K1313" i="1"/>
  <c r="J1313" i="1"/>
  <c r="J1309" i="1" s="1"/>
  <c r="AN1325" i="1"/>
  <c r="AN1322" i="1" s="1"/>
  <c r="AM1325" i="1"/>
  <c r="AM1322" i="1" s="1"/>
  <c r="AK1325" i="1"/>
  <c r="AK1322" i="1" s="1"/>
  <c r="AI1325" i="1"/>
  <c r="AI1322" i="1" s="1"/>
  <c r="AH1325" i="1"/>
  <c r="AH1322" i="1" s="1"/>
  <c r="AG1325" i="1"/>
  <c r="AG1322" i="1" s="1"/>
  <c r="AF1325" i="1"/>
  <c r="AF1322" i="1" s="1"/>
  <c r="AE1325" i="1"/>
  <c r="AE1322" i="1" s="1"/>
  <c r="AD1325" i="1"/>
  <c r="AD1322" i="1" s="1"/>
  <c r="AC1325" i="1"/>
  <c r="AC1322" i="1" s="1"/>
  <c r="AB1325" i="1"/>
  <c r="AB1322" i="1" s="1"/>
  <c r="AA1325" i="1"/>
  <c r="AA1322" i="1" s="1"/>
  <c r="Z1325" i="1"/>
  <c r="Z1322" i="1" s="1"/>
  <c r="Y1325" i="1"/>
  <c r="Y1322" i="1" s="1"/>
  <c r="U1325" i="1"/>
  <c r="T1325" i="1"/>
  <c r="T1322" i="1" s="1"/>
  <c r="S1325" i="1"/>
  <c r="S1322" i="1" s="1"/>
  <c r="R1325" i="1"/>
  <c r="R1322" i="1" s="1"/>
  <c r="Q1325" i="1"/>
  <c r="Q1322" i="1" s="1"/>
  <c r="P1325" i="1"/>
  <c r="P1322" i="1" s="1"/>
  <c r="O1325" i="1"/>
  <c r="O1322" i="1" s="1"/>
  <c r="N1325" i="1"/>
  <c r="N1322" i="1" s="1"/>
  <c r="M1325" i="1"/>
  <c r="M1322" i="1" s="1"/>
  <c r="L1325" i="1"/>
  <c r="L1322" i="1" s="1"/>
  <c r="K1325" i="1"/>
  <c r="K1322" i="1" s="1"/>
  <c r="J1325" i="1"/>
  <c r="J1322" i="1" s="1"/>
  <c r="AN1335" i="1"/>
  <c r="AM1335" i="1"/>
  <c r="AK1335" i="1"/>
  <c r="AI1335" i="1"/>
  <c r="AH1335" i="1"/>
  <c r="AG1335" i="1"/>
  <c r="AF1335" i="1"/>
  <c r="AE1335" i="1"/>
  <c r="AD1335" i="1"/>
  <c r="AC1335" i="1"/>
  <c r="AB1335" i="1"/>
  <c r="AA1335" i="1"/>
  <c r="Z1335" i="1"/>
  <c r="Y1335" i="1"/>
  <c r="U1335" i="1"/>
  <c r="W1335" i="1" s="1"/>
  <c r="T1335" i="1"/>
  <c r="S1335" i="1"/>
  <c r="R1335" i="1"/>
  <c r="Q1335" i="1"/>
  <c r="P1335" i="1"/>
  <c r="O1335" i="1"/>
  <c r="N1335" i="1"/>
  <c r="M1335" i="1"/>
  <c r="L1335" i="1"/>
  <c r="K1335" i="1"/>
  <c r="J1335" i="1"/>
  <c r="AN1339" i="1"/>
  <c r="AM1339" i="1"/>
  <c r="AK1339" i="1"/>
  <c r="AI1339" i="1"/>
  <c r="AH1339" i="1"/>
  <c r="AG1339" i="1"/>
  <c r="AF1339" i="1"/>
  <c r="AE1339" i="1"/>
  <c r="AD1339" i="1"/>
  <c r="AC1339" i="1"/>
  <c r="AB1339" i="1"/>
  <c r="AA1339" i="1"/>
  <c r="Z1339" i="1"/>
  <c r="Y1339" i="1"/>
  <c r="U1339" i="1"/>
  <c r="W1339" i="1" s="1"/>
  <c r="T1339" i="1"/>
  <c r="S1339" i="1"/>
  <c r="R1339" i="1"/>
  <c r="Q1339" i="1"/>
  <c r="P1339" i="1"/>
  <c r="O1339" i="1"/>
  <c r="N1339" i="1"/>
  <c r="M1339" i="1"/>
  <c r="L1339" i="1"/>
  <c r="K1339" i="1"/>
  <c r="J1339" i="1"/>
  <c r="AN1343" i="1"/>
  <c r="AM1343" i="1"/>
  <c r="AK1343" i="1"/>
  <c r="AI1343" i="1"/>
  <c r="AH1343" i="1"/>
  <c r="AG1343" i="1"/>
  <c r="AF1343" i="1"/>
  <c r="AE1343" i="1"/>
  <c r="AD1343" i="1"/>
  <c r="AC1343" i="1"/>
  <c r="AB1343" i="1"/>
  <c r="AA1343" i="1"/>
  <c r="Z1343" i="1"/>
  <c r="Y1343" i="1"/>
  <c r="U1343" i="1"/>
  <c r="W1343" i="1" s="1"/>
  <c r="T1343" i="1"/>
  <c r="S1343" i="1"/>
  <c r="R1343" i="1"/>
  <c r="Q1343" i="1"/>
  <c r="P1343" i="1"/>
  <c r="O1343" i="1"/>
  <c r="N1343" i="1"/>
  <c r="M1343" i="1"/>
  <c r="L1343" i="1"/>
  <c r="K1343" i="1"/>
  <c r="J1343" i="1"/>
  <c r="AN1348" i="1"/>
  <c r="AM1348" i="1"/>
  <c r="AK1348" i="1"/>
  <c r="AI1348" i="1"/>
  <c r="AH1348" i="1"/>
  <c r="AG1348" i="1"/>
  <c r="AF1348" i="1"/>
  <c r="AE1348" i="1"/>
  <c r="AD1348" i="1"/>
  <c r="AC1348" i="1"/>
  <c r="AB1348" i="1"/>
  <c r="AA1348" i="1"/>
  <c r="Z1348" i="1"/>
  <c r="Y1348" i="1"/>
  <c r="U1348" i="1"/>
  <c r="T1348" i="1"/>
  <c r="S1348" i="1"/>
  <c r="R1348" i="1"/>
  <c r="Q1348" i="1"/>
  <c r="P1348" i="1"/>
  <c r="O1348" i="1"/>
  <c r="N1348" i="1"/>
  <c r="M1348" i="1"/>
  <c r="L1348" i="1"/>
  <c r="K1348" i="1"/>
  <c r="J1348" i="1"/>
  <c r="AN1380" i="1"/>
  <c r="AM1380" i="1"/>
  <c r="AK1380" i="1"/>
  <c r="AI1380" i="1"/>
  <c r="AH1380" i="1"/>
  <c r="AG1380" i="1"/>
  <c r="AF1380" i="1"/>
  <c r="AE1380" i="1"/>
  <c r="AD1380" i="1"/>
  <c r="AC1380" i="1"/>
  <c r="AB1380" i="1"/>
  <c r="AA1380" i="1"/>
  <c r="Z1380" i="1"/>
  <c r="Y1380" i="1"/>
  <c r="U1380" i="1"/>
  <c r="W1380" i="1" s="1"/>
  <c r="T1380" i="1"/>
  <c r="S1380" i="1"/>
  <c r="R1380" i="1"/>
  <c r="Q1380" i="1"/>
  <c r="P1380" i="1"/>
  <c r="O1380" i="1"/>
  <c r="N1380" i="1"/>
  <c r="M1380" i="1"/>
  <c r="L1380" i="1"/>
  <c r="K1380" i="1"/>
  <c r="J1380" i="1"/>
  <c r="AN1388" i="1"/>
  <c r="AN1386" i="1" s="1"/>
  <c r="AM1388" i="1"/>
  <c r="AM1386" i="1" s="1"/>
  <c r="AK1388" i="1"/>
  <c r="AK1386" i="1" s="1"/>
  <c r="AI1388" i="1"/>
  <c r="AI1386" i="1" s="1"/>
  <c r="AH1388" i="1"/>
  <c r="AH1386" i="1" s="1"/>
  <c r="AG1388" i="1"/>
  <c r="AG1386" i="1" s="1"/>
  <c r="AF1388" i="1"/>
  <c r="AF1386" i="1" s="1"/>
  <c r="AE1388" i="1"/>
  <c r="AE1386" i="1" s="1"/>
  <c r="AD1388" i="1"/>
  <c r="AD1386" i="1" s="1"/>
  <c r="AC1388" i="1"/>
  <c r="AC1386" i="1" s="1"/>
  <c r="AB1388" i="1"/>
  <c r="AB1386" i="1" s="1"/>
  <c r="AA1388" i="1"/>
  <c r="AA1386" i="1" s="1"/>
  <c r="Z1388" i="1"/>
  <c r="Z1386" i="1" s="1"/>
  <c r="Y1388" i="1"/>
  <c r="Y1386" i="1" s="1"/>
  <c r="U1388" i="1"/>
  <c r="T1388" i="1"/>
  <c r="T1386" i="1" s="1"/>
  <c r="S1388" i="1"/>
  <c r="S1386" i="1" s="1"/>
  <c r="R1388" i="1"/>
  <c r="R1386" i="1" s="1"/>
  <c r="Q1388" i="1"/>
  <c r="Q1386" i="1" s="1"/>
  <c r="P1388" i="1"/>
  <c r="P1386" i="1" s="1"/>
  <c r="O1388" i="1"/>
  <c r="O1386" i="1" s="1"/>
  <c r="N1388" i="1"/>
  <c r="N1386" i="1" s="1"/>
  <c r="M1388" i="1"/>
  <c r="M1386" i="1" s="1"/>
  <c r="L1388" i="1"/>
  <c r="L1386" i="1" s="1"/>
  <c r="K1388" i="1"/>
  <c r="K1386" i="1" s="1"/>
  <c r="J1388" i="1"/>
  <c r="AN1395" i="1"/>
  <c r="AN1394" i="1" s="1"/>
  <c r="AM1395" i="1"/>
  <c r="AM1394" i="1" s="1"/>
  <c r="AK1395" i="1"/>
  <c r="AK1394" i="1" s="1"/>
  <c r="AI1395" i="1"/>
  <c r="AI1394" i="1" s="1"/>
  <c r="AH1395" i="1"/>
  <c r="AH1394" i="1" s="1"/>
  <c r="AG1395" i="1"/>
  <c r="AG1394" i="1" s="1"/>
  <c r="AF1395" i="1"/>
  <c r="AF1394" i="1" s="1"/>
  <c r="AE1395" i="1"/>
  <c r="AE1394" i="1" s="1"/>
  <c r="AD1395" i="1"/>
  <c r="AD1394" i="1" s="1"/>
  <c r="AC1395" i="1"/>
  <c r="AC1394" i="1" s="1"/>
  <c r="AB1395" i="1"/>
  <c r="AB1394" i="1" s="1"/>
  <c r="AA1395" i="1"/>
  <c r="AA1394" i="1" s="1"/>
  <c r="Z1395" i="1"/>
  <c r="Z1394" i="1" s="1"/>
  <c r="Y1395" i="1"/>
  <c r="Y1394" i="1" s="1"/>
  <c r="U1395" i="1"/>
  <c r="T1395" i="1"/>
  <c r="T1394" i="1" s="1"/>
  <c r="S1395" i="1"/>
  <c r="S1394" i="1" s="1"/>
  <c r="R1395" i="1"/>
  <c r="R1394" i="1" s="1"/>
  <c r="Q1395" i="1"/>
  <c r="Q1394" i="1" s="1"/>
  <c r="P1395" i="1"/>
  <c r="P1394" i="1" s="1"/>
  <c r="O1395" i="1"/>
  <c r="O1394" i="1" s="1"/>
  <c r="N1395" i="1"/>
  <c r="N1394" i="1" s="1"/>
  <c r="M1395" i="1"/>
  <c r="M1394" i="1" s="1"/>
  <c r="L1395" i="1"/>
  <c r="L1394" i="1" s="1"/>
  <c r="K1395" i="1"/>
  <c r="K1394" i="1" s="1"/>
  <c r="J1395" i="1"/>
  <c r="J1394" i="1" s="1"/>
  <c r="AN1406" i="1"/>
  <c r="AM1406" i="1"/>
  <c r="AK1406" i="1"/>
  <c r="AI1406" i="1"/>
  <c r="AH1406" i="1"/>
  <c r="AG1406" i="1"/>
  <c r="AF1406" i="1"/>
  <c r="AE1406" i="1"/>
  <c r="AD1406" i="1"/>
  <c r="AC1406" i="1"/>
  <c r="AB1406" i="1"/>
  <c r="AA1406" i="1"/>
  <c r="Z1406" i="1"/>
  <c r="Y1406" i="1"/>
  <c r="U1406" i="1"/>
  <c r="W1406" i="1" s="1"/>
  <c r="T1406" i="1"/>
  <c r="S1406" i="1"/>
  <c r="R1406" i="1"/>
  <c r="Q1406" i="1"/>
  <c r="P1406" i="1"/>
  <c r="O1406" i="1"/>
  <c r="N1406" i="1"/>
  <c r="M1406" i="1"/>
  <c r="L1406" i="1"/>
  <c r="K1406" i="1"/>
  <c r="J1406" i="1"/>
  <c r="AN1412" i="1"/>
  <c r="AM1412" i="1"/>
  <c r="AK1412" i="1"/>
  <c r="AI1412" i="1"/>
  <c r="AH1412" i="1"/>
  <c r="AG1412" i="1"/>
  <c r="AF1412" i="1"/>
  <c r="AE1412" i="1"/>
  <c r="AD1412" i="1"/>
  <c r="AC1412" i="1"/>
  <c r="AB1412" i="1"/>
  <c r="AA1412" i="1"/>
  <c r="Z1412" i="1"/>
  <c r="Y1412" i="1"/>
  <c r="U1412" i="1"/>
  <c r="W1412" i="1" s="1"/>
  <c r="T1412" i="1"/>
  <c r="S1412" i="1"/>
  <c r="R1412" i="1"/>
  <c r="Q1412" i="1"/>
  <c r="P1412" i="1"/>
  <c r="O1412" i="1"/>
  <c r="N1412" i="1"/>
  <c r="M1412" i="1"/>
  <c r="L1412" i="1"/>
  <c r="K1412" i="1"/>
  <c r="J1412" i="1"/>
  <c r="AN1414" i="1"/>
  <c r="AM1414" i="1"/>
  <c r="AK1414" i="1"/>
  <c r="AI1414" i="1"/>
  <c r="AH1414" i="1"/>
  <c r="AG1414" i="1"/>
  <c r="AF1414" i="1"/>
  <c r="AE1414" i="1"/>
  <c r="AD1414" i="1"/>
  <c r="AC1414" i="1"/>
  <c r="AB1414" i="1"/>
  <c r="AA1414" i="1"/>
  <c r="Z1414" i="1"/>
  <c r="Y1414" i="1"/>
  <c r="U1414" i="1"/>
  <c r="W1414" i="1" s="1"/>
  <c r="T1414" i="1"/>
  <c r="S1414" i="1"/>
  <c r="R1414" i="1"/>
  <c r="Q1414" i="1"/>
  <c r="P1414" i="1"/>
  <c r="O1414" i="1"/>
  <c r="N1414" i="1"/>
  <c r="M1414" i="1"/>
  <c r="L1414" i="1"/>
  <c r="K1414" i="1"/>
  <c r="J1414" i="1"/>
  <c r="AN1430" i="1"/>
  <c r="AM1430" i="1"/>
  <c r="AK1430" i="1"/>
  <c r="AI1430" i="1"/>
  <c r="AH1430" i="1"/>
  <c r="AG1430" i="1"/>
  <c r="AF1430" i="1"/>
  <c r="AE1430" i="1"/>
  <c r="AD1430" i="1"/>
  <c r="AC1430" i="1"/>
  <c r="AB1430" i="1"/>
  <c r="AA1430" i="1"/>
  <c r="Z1430" i="1"/>
  <c r="Y1430" i="1"/>
  <c r="U1430" i="1"/>
  <c r="W1430" i="1" s="1"/>
  <c r="T1430" i="1"/>
  <c r="S1430" i="1"/>
  <c r="R1430" i="1"/>
  <c r="Q1430" i="1"/>
  <c r="P1430" i="1"/>
  <c r="O1430" i="1"/>
  <c r="N1430" i="1"/>
  <c r="M1430" i="1"/>
  <c r="L1430" i="1"/>
  <c r="K1430" i="1"/>
  <c r="J1430" i="1"/>
  <c r="AN1435" i="1"/>
  <c r="AM1435" i="1"/>
  <c r="AK1435" i="1"/>
  <c r="AI1435" i="1"/>
  <c r="AH1435" i="1"/>
  <c r="AG1435" i="1"/>
  <c r="AF1435" i="1"/>
  <c r="AE1435" i="1"/>
  <c r="AD1435" i="1"/>
  <c r="AC1435" i="1"/>
  <c r="AB1435" i="1"/>
  <c r="AA1435" i="1"/>
  <c r="Z1435" i="1"/>
  <c r="Y1435" i="1"/>
  <c r="U1435" i="1"/>
  <c r="W1435" i="1" s="1"/>
  <c r="T1435" i="1"/>
  <c r="S1435" i="1"/>
  <c r="R1435" i="1"/>
  <c r="Q1435" i="1"/>
  <c r="P1435" i="1"/>
  <c r="O1435" i="1"/>
  <c r="N1435" i="1"/>
  <c r="M1435" i="1"/>
  <c r="L1435" i="1"/>
  <c r="K1435" i="1"/>
  <c r="J1435" i="1"/>
  <c r="AN1512" i="1"/>
  <c r="AM1512" i="1"/>
  <c r="AK1512" i="1"/>
  <c r="AI1512" i="1"/>
  <c r="AH1512" i="1"/>
  <c r="AG1512" i="1"/>
  <c r="AF1512" i="1"/>
  <c r="AE1512" i="1"/>
  <c r="AD1512" i="1"/>
  <c r="AC1512" i="1"/>
  <c r="AB1512" i="1"/>
  <c r="AA1512" i="1"/>
  <c r="Z1512" i="1"/>
  <c r="Y1512" i="1"/>
  <c r="U1512" i="1"/>
  <c r="W1512" i="1" s="1"/>
  <c r="T1512" i="1"/>
  <c r="S1512" i="1"/>
  <c r="R1512" i="1"/>
  <c r="Q1512" i="1"/>
  <c r="P1512" i="1"/>
  <c r="O1512" i="1"/>
  <c r="N1512" i="1"/>
  <c r="M1512" i="1"/>
  <c r="L1512" i="1"/>
  <c r="K1512" i="1"/>
  <c r="J1512" i="1"/>
  <c r="AN1515" i="1"/>
  <c r="AM1515" i="1"/>
  <c r="AK1515" i="1"/>
  <c r="AI1515" i="1"/>
  <c r="AH1515" i="1"/>
  <c r="AG1515" i="1"/>
  <c r="AF1515" i="1"/>
  <c r="AE1515" i="1"/>
  <c r="AD1515" i="1"/>
  <c r="AC1515" i="1"/>
  <c r="AB1515" i="1"/>
  <c r="AA1515" i="1"/>
  <c r="Z1515" i="1"/>
  <c r="Y1515" i="1"/>
  <c r="U1515" i="1"/>
  <c r="W1515" i="1" s="1"/>
  <c r="T1515" i="1"/>
  <c r="S1515" i="1"/>
  <c r="R1515" i="1"/>
  <c r="Q1515" i="1"/>
  <c r="P1515" i="1"/>
  <c r="O1515" i="1"/>
  <c r="N1515" i="1"/>
  <c r="M1515" i="1"/>
  <c r="L1515" i="1"/>
  <c r="K1515" i="1"/>
  <c r="J1515" i="1"/>
  <c r="AN1518" i="1"/>
  <c r="AM1518" i="1"/>
  <c r="AK1518" i="1"/>
  <c r="AI1518" i="1"/>
  <c r="AH1518" i="1"/>
  <c r="AG1518" i="1"/>
  <c r="AF1518" i="1"/>
  <c r="AE1518" i="1"/>
  <c r="AD1518" i="1"/>
  <c r="AC1518" i="1"/>
  <c r="AB1518" i="1"/>
  <c r="AA1518" i="1"/>
  <c r="Z1518" i="1"/>
  <c r="Y1518" i="1"/>
  <c r="U1518" i="1"/>
  <c r="W1518" i="1" s="1"/>
  <c r="T1518" i="1"/>
  <c r="S1518" i="1"/>
  <c r="R1518" i="1"/>
  <c r="Q1518" i="1"/>
  <c r="P1518" i="1"/>
  <c r="O1518" i="1"/>
  <c r="N1518" i="1"/>
  <c r="M1518" i="1"/>
  <c r="L1518" i="1"/>
  <c r="K1518" i="1"/>
  <c r="J1518" i="1"/>
  <c r="AN1525" i="1"/>
  <c r="AM1525" i="1"/>
  <c r="AK1525" i="1"/>
  <c r="AI1525" i="1"/>
  <c r="AH1525" i="1"/>
  <c r="AG1525" i="1"/>
  <c r="AF1525" i="1"/>
  <c r="AE1525" i="1"/>
  <c r="AD1525" i="1"/>
  <c r="AC1525" i="1"/>
  <c r="AB1525" i="1"/>
  <c r="AA1525" i="1"/>
  <c r="Z1525" i="1"/>
  <c r="Y1525" i="1"/>
  <c r="U1525" i="1"/>
  <c r="W1525" i="1" s="1"/>
  <c r="T1525" i="1"/>
  <c r="S1525" i="1"/>
  <c r="R1525" i="1"/>
  <c r="Q1525" i="1"/>
  <c r="P1525" i="1"/>
  <c r="O1525" i="1"/>
  <c r="N1525" i="1"/>
  <c r="M1525" i="1"/>
  <c r="L1525" i="1"/>
  <c r="K1525" i="1"/>
  <c r="J1525" i="1"/>
  <c r="AN1531" i="1"/>
  <c r="AN1530" i="1" s="1"/>
  <c r="AM1531" i="1"/>
  <c r="AM1530" i="1" s="1"/>
  <c r="AK1531" i="1"/>
  <c r="AK1530" i="1" s="1"/>
  <c r="AI1531" i="1"/>
  <c r="AI1530" i="1" s="1"/>
  <c r="AH1531" i="1"/>
  <c r="AH1530" i="1" s="1"/>
  <c r="AG1531" i="1"/>
  <c r="AG1530" i="1" s="1"/>
  <c r="AF1531" i="1"/>
  <c r="AF1530" i="1" s="1"/>
  <c r="AE1531" i="1"/>
  <c r="AE1530" i="1" s="1"/>
  <c r="AD1531" i="1"/>
  <c r="AD1530" i="1" s="1"/>
  <c r="AC1531" i="1"/>
  <c r="AC1530" i="1" s="1"/>
  <c r="AB1531" i="1"/>
  <c r="AB1530" i="1" s="1"/>
  <c r="AA1531" i="1"/>
  <c r="AA1530" i="1" s="1"/>
  <c r="Z1531" i="1"/>
  <c r="Z1530" i="1" s="1"/>
  <c r="Y1531" i="1"/>
  <c r="Y1530" i="1" s="1"/>
  <c r="U1531" i="1"/>
  <c r="T1531" i="1"/>
  <c r="T1530" i="1" s="1"/>
  <c r="S1531" i="1"/>
  <c r="S1530" i="1" s="1"/>
  <c r="R1531" i="1"/>
  <c r="R1530" i="1" s="1"/>
  <c r="Q1531" i="1"/>
  <c r="Q1530" i="1" s="1"/>
  <c r="P1531" i="1"/>
  <c r="P1530" i="1" s="1"/>
  <c r="O1531" i="1"/>
  <c r="O1530" i="1" s="1"/>
  <c r="N1531" i="1"/>
  <c r="N1530" i="1" s="1"/>
  <c r="M1531" i="1"/>
  <c r="M1530" i="1" s="1"/>
  <c r="L1531" i="1"/>
  <c r="L1530" i="1" s="1"/>
  <c r="K1531" i="1"/>
  <c r="J1531" i="1"/>
  <c r="J1530" i="1" s="1"/>
  <c r="AN1538" i="1"/>
  <c r="AM1538" i="1"/>
  <c r="AK1538" i="1"/>
  <c r="AI1538" i="1"/>
  <c r="AH1538" i="1"/>
  <c r="AG1538" i="1"/>
  <c r="AF1538" i="1"/>
  <c r="AE1538" i="1"/>
  <c r="AD1538" i="1"/>
  <c r="AC1538" i="1"/>
  <c r="AB1538" i="1"/>
  <c r="AA1538" i="1"/>
  <c r="Z1538" i="1"/>
  <c r="Y1538" i="1"/>
  <c r="U1538" i="1"/>
  <c r="T1538" i="1"/>
  <c r="S1538" i="1"/>
  <c r="R1538" i="1"/>
  <c r="Q1538" i="1"/>
  <c r="P1538" i="1"/>
  <c r="O1538" i="1"/>
  <c r="N1538" i="1"/>
  <c r="M1538" i="1"/>
  <c r="L1538" i="1"/>
  <c r="K1538" i="1"/>
  <c r="J1538" i="1"/>
  <c r="AN1541" i="1"/>
  <c r="AM1541" i="1"/>
  <c r="AK1541" i="1"/>
  <c r="AI1541" i="1"/>
  <c r="AH1541" i="1"/>
  <c r="AG1541" i="1"/>
  <c r="AF1541" i="1"/>
  <c r="AE1541" i="1"/>
  <c r="AD1541" i="1"/>
  <c r="AC1541" i="1"/>
  <c r="AB1541" i="1"/>
  <c r="AA1541" i="1"/>
  <c r="Z1541" i="1"/>
  <c r="Y1541" i="1"/>
  <c r="U1541" i="1"/>
  <c r="W1541" i="1" s="1"/>
  <c r="T1541" i="1"/>
  <c r="S1541" i="1"/>
  <c r="R1541" i="1"/>
  <c r="Q1541" i="1"/>
  <c r="P1541" i="1"/>
  <c r="O1541" i="1"/>
  <c r="N1541" i="1"/>
  <c r="M1541" i="1"/>
  <c r="L1541" i="1"/>
  <c r="K1541" i="1"/>
  <c r="J1541" i="1"/>
  <c r="AN1544" i="1"/>
  <c r="AM1544" i="1"/>
  <c r="AK1544" i="1"/>
  <c r="AI1544" i="1"/>
  <c r="AH1544" i="1"/>
  <c r="AG1544" i="1"/>
  <c r="AF1544" i="1"/>
  <c r="AE1544" i="1"/>
  <c r="AD1544" i="1"/>
  <c r="AC1544" i="1"/>
  <c r="AB1544" i="1"/>
  <c r="AA1544" i="1"/>
  <c r="Z1544" i="1"/>
  <c r="Y1544" i="1"/>
  <c r="U1544" i="1"/>
  <c r="W1544" i="1" s="1"/>
  <c r="T1544" i="1"/>
  <c r="S1544" i="1"/>
  <c r="R1544" i="1"/>
  <c r="Q1544" i="1"/>
  <c r="P1544" i="1"/>
  <c r="O1544" i="1"/>
  <c r="N1544" i="1"/>
  <c r="M1544" i="1"/>
  <c r="L1544" i="1"/>
  <c r="K1544" i="1"/>
  <c r="J1544" i="1"/>
  <c r="AN1553" i="1"/>
  <c r="AN1552" i="1" s="1"/>
  <c r="AM1553" i="1"/>
  <c r="AM1552" i="1" s="1"/>
  <c r="AK1553" i="1"/>
  <c r="AK1552" i="1" s="1"/>
  <c r="AI1553" i="1"/>
  <c r="AI1552" i="1" s="1"/>
  <c r="AH1553" i="1"/>
  <c r="AH1552" i="1" s="1"/>
  <c r="AG1553" i="1"/>
  <c r="AG1552" i="1" s="1"/>
  <c r="AF1553" i="1"/>
  <c r="AF1552" i="1" s="1"/>
  <c r="AE1553" i="1"/>
  <c r="AE1552" i="1" s="1"/>
  <c r="AD1553" i="1"/>
  <c r="AD1552" i="1" s="1"/>
  <c r="AC1553" i="1"/>
  <c r="AC1552" i="1" s="1"/>
  <c r="AB1553" i="1"/>
  <c r="AB1552" i="1" s="1"/>
  <c r="AA1553" i="1"/>
  <c r="AA1552" i="1" s="1"/>
  <c r="Z1553" i="1"/>
  <c r="Z1552" i="1" s="1"/>
  <c r="Y1553" i="1"/>
  <c r="Y1552" i="1" s="1"/>
  <c r="U1553" i="1"/>
  <c r="T1553" i="1"/>
  <c r="T1552" i="1" s="1"/>
  <c r="S1553" i="1"/>
  <c r="S1552" i="1" s="1"/>
  <c r="R1553" i="1"/>
  <c r="R1552" i="1" s="1"/>
  <c r="Q1553" i="1"/>
  <c r="Q1552" i="1" s="1"/>
  <c r="P1553" i="1"/>
  <c r="P1552" i="1" s="1"/>
  <c r="O1553" i="1"/>
  <c r="O1552" i="1" s="1"/>
  <c r="N1553" i="1"/>
  <c r="N1552" i="1" s="1"/>
  <c r="M1553" i="1"/>
  <c r="M1552" i="1" s="1"/>
  <c r="L1553" i="1"/>
  <c r="L1552" i="1" s="1"/>
  <c r="K1553" i="1"/>
  <c r="J1553" i="1"/>
  <c r="J1552" i="1" s="1"/>
  <c r="AN1559" i="1"/>
  <c r="AN1558" i="1" s="1"/>
  <c r="AM1559" i="1"/>
  <c r="AM1558" i="1" s="1"/>
  <c r="AK1559" i="1"/>
  <c r="AK1558" i="1" s="1"/>
  <c r="AI1559" i="1"/>
  <c r="AI1558" i="1" s="1"/>
  <c r="AH1559" i="1"/>
  <c r="AH1558" i="1" s="1"/>
  <c r="AG1559" i="1"/>
  <c r="AG1558" i="1" s="1"/>
  <c r="AF1559" i="1"/>
  <c r="AF1558" i="1" s="1"/>
  <c r="AE1559" i="1"/>
  <c r="AE1558" i="1" s="1"/>
  <c r="AD1559" i="1"/>
  <c r="AD1558" i="1" s="1"/>
  <c r="AC1559" i="1"/>
  <c r="AC1558" i="1" s="1"/>
  <c r="AB1559" i="1"/>
  <c r="AB1558" i="1" s="1"/>
  <c r="AA1559" i="1"/>
  <c r="AA1558" i="1" s="1"/>
  <c r="Z1559" i="1"/>
  <c r="Z1558" i="1" s="1"/>
  <c r="Y1559" i="1"/>
  <c r="Y1558" i="1" s="1"/>
  <c r="U1559" i="1"/>
  <c r="T1559" i="1"/>
  <c r="T1558" i="1" s="1"/>
  <c r="S1559" i="1"/>
  <c r="S1558" i="1" s="1"/>
  <c r="R1559" i="1"/>
  <c r="R1558" i="1" s="1"/>
  <c r="Q1559" i="1"/>
  <c r="Q1558" i="1" s="1"/>
  <c r="P1559" i="1"/>
  <c r="P1558" i="1" s="1"/>
  <c r="O1559" i="1"/>
  <c r="O1558" i="1" s="1"/>
  <c r="N1559" i="1"/>
  <c r="N1558" i="1" s="1"/>
  <c r="M1559" i="1"/>
  <c r="M1558" i="1" s="1"/>
  <c r="L1559" i="1"/>
  <c r="L1558" i="1" s="1"/>
  <c r="K1559" i="1"/>
  <c r="K1558" i="1" s="1"/>
  <c r="J1559" i="1"/>
  <c r="J1558" i="1" s="1"/>
  <c r="AN1569" i="1"/>
  <c r="AN1565" i="1" s="1"/>
  <c r="AM1569" i="1"/>
  <c r="AM1565" i="1" s="1"/>
  <c r="AK1569" i="1"/>
  <c r="AK1565" i="1" s="1"/>
  <c r="AI1569" i="1"/>
  <c r="AI1565" i="1" s="1"/>
  <c r="AH1569" i="1"/>
  <c r="AH1565" i="1" s="1"/>
  <c r="AG1569" i="1"/>
  <c r="AG1565" i="1" s="1"/>
  <c r="AF1569" i="1"/>
  <c r="AF1565" i="1" s="1"/>
  <c r="AE1569" i="1"/>
  <c r="AE1565" i="1" s="1"/>
  <c r="AD1569" i="1"/>
  <c r="AD1565" i="1" s="1"/>
  <c r="AC1569" i="1"/>
  <c r="AC1565" i="1" s="1"/>
  <c r="AB1569" i="1"/>
  <c r="AB1565" i="1" s="1"/>
  <c r="AA1569" i="1"/>
  <c r="AA1565" i="1" s="1"/>
  <c r="Z1569" i="1"/>
  <c r="Z1565" i="1" s="1"/>
  <c r="Y1569" i="1"/>
  <c r="Y1565" i="1" s="1"/>
  <c r="U1569" i="1"/>
  <c r="T1569" i="1"/>
  <c r="T1565" i="1" s="1"/>
  <c r="S1569" i="1"/>
  <c r="S1565" i="1" s="1"/>
  <c r="R1569" i="1"/>
  <c r="R1565" i="1" s="1"/>
  <c r="Q1569" i="1"/>
  <c r="Q1565" i="1" s="1"/>
  <c r="P1569" i="1"/>
  <c r="P1565" i="1" s="1"/>
  <c r="O1569" i="1"/>
  <c r="O1565" i="1" s="1"/>
  <c r="N1569" i="1"/>
  <c r="N1565" i="1" s="1"/>
  <c r="M1569" i="1"/>
  <c r="M1565" i="1" s="1"/>
  <c r="L1569" i="1"/>
  <c r="L1565" i="1" s="1"/>
  <c r="K1569" i="1"/>
  <c r="J1569" i="1"/>
  <c r="J1565" i="1" s="1"/>
  <c r="AN1581" i="1"/>
  <c r="AN1578" i="1" s="1"/>
  <c r="AM1581" i="1"/>
  <c r="AM1578" i="1" s="1"/>
  <c r="AK1581" i="1"/>
  <c r="AK1578" i="1" s="1"/>
  <c r="AI1581" i="1"/>
  <c r="AI1578" i="1" s="1"/>
  <c r="AH1581" i="1"/>
  <c r="AH1578" i="1" s="1"/>
  <c r="AG1581" i="1"/>
  <c r="AG1578" i="1" s="1"/>
  <c r="AF1581" i="1"/>
  <c r="AF1578" i="1" s="1"/>
  <c r="AE1581" i="1"/>
  <c r="AE1578" i="1" s="1"/>
  <c r="AD1581" i="1"/>
  <c r="AD1578" i="1" s="1"/>
  <c r="AC1581" i="1"/>
  <c r="AC1578" i="1" s="1"/>
  <c r="AB1581" i="1"/>
  <c r="AB1578" i="1" s="1"/>
  <c r="AA1581" i="1"/>
  <c r="AA1578" i="1" s="1"/>
  <c r="Z1581" i="1"/>
  <c r="Z1578" i="1" s="1"/>
  <c r="Y1581" i="1"/>
  <c r="Y1578" i="1" s="1"/>
  <c r="U1581" i="1"/>
  <c r="T1581" i="1"/>
  <c r="T1578" i="1" s="1"/>
  <c r="S1581" i="1"/>
  <c r="S1578" i="1" s="1"/>
  <c r="R1581" i="1"/>
  <c r="R1578" i="1" s="1"/>
  <c r="Q1581" i="1"/>
  <c r="Q1578" i="1" s="1"/>
  <c r="P1581" i="1"/>
  <c r="P1578" i="1" s="1"/>
  <c r="O1581" i="1"/>
  <c r="O1578" i="1" s="1"/>
  <c r="N1581" i="1"/>
  <c r="N1578" i="1" s="1"/>
  <c r="M1581" i="1"/>
  <c r="M1578" i="1" s="1"/>
  <c r="L1581" i="1"/>
  <c r="L1578" i="1" s="1"/>
  <c r="K1581" i="1"/>
  <c r="K1578" i="1" s="1"/>
  <c r="J1581" i="1"/>
  <c r="J1578" i="1" s="1"/>
  <c r="AN1602" i="1"/>
  <c r="AM1602" i="1"/>
  <c r="AK1602" i="1"/>
  <c r="AI1602" i="1"/>
  <c r="AH1602" i="1"/>
  <c r="AG1602" i="1"/>
  <c r="AF1602" i="1"/>
  <c r="AE1602" i="1"/>
  <c r="AD1602" i="1"/>
  <c r="AC1602" i="1"/>
  <c r="AB1602" i="1"/>
  <c r="AA1602" i="1"/>
  <c r="Z1602" i="1"/>
  <c r="Y1602" i="1"/>
  <c r="U1602" i="1"/>
  <c r="W1602" i="1" s="1"/>
  <c r="T1602" i="1"/>
  <c r="S1602" i="1"/>
  <c r="R1602" i="1"/>
  <c r="Q1602" i="1"/>
  <c r="P1602" i="1"/>
  <c r="O1602" i="1"/>
  <c r="N1602" i="1"/>
  <c r="M1602" i="1"/>
  <c r="L1602" i="1"/>
  <c r="K1602" i="1"/>
  <c r="J1602" i="1"/>
  <c r="AN1606" i="1"/>
  <c r="AM1606" i="1"/>
  <c r="AK1606" i="1"/>
  <c r="AI1606" i="1"/>
  <c r="AH1606" i="1"/>
  <c r="AG1606" i="1"/>
  <c r="AF1606" i="1"/>
  <c r="AE1606" i="1"/>
  <c r="AD1606" i="1"/>
  <c r="AC1606" i="1"/>
  <c r="AB1606" i="1"/>
  <c r="AA1606" i="1"/>
  <c r="Z1606" i="1"/>
  <c r="Y1606" i="1"/>
  <c r="U1606" i="1"/>
  <c r="W1606" i="1" s="1"/>
  <c r="T1606" i="1"/>
  <c r="S1606" i="1"/>
  <c r="R1606" i="1"/>
  <c r="Q1606" i="1"/>
  <c r="P1606" i="1"/>
  <c r="O1606" i="1"/>
  <c r="N1606" i="1"/>
  <c r="M1606" i="1"/>
  <c r="L1606" i="1"/>
  <c r="K1606" i="1"/>
  <c r="J1606" i="1"/>
  <c r="AN1610" i="1"/>
  <c r="AM1610" i="1"/>
  <c r="AK1610" i="1"/>
  <c r="AI1610" i="1"/>
  <c r="AH1610" i="1"/>
  <c r="AG1610" i="1"/>
  <c r="AF1610" i="1"/>
  <c r="AE1610" i="1"/>
  <c r="AD1610" i="1"/>
  <c r="AC1610" i="1"/>
  <c r="AB1610" i="1"/>
  <c r="AA1610" i="1"/>
  <c r="Z1610" i="1"/>
  <c r="Y1610" i="1"/>
  <c r="U1610" i="1"/>
  <c r="W1610" i="1" s="1"/>
  <c r="T1610" i="1"/>
  <c r="S1610" i="1"/>
  <c r="R1610" i="1"/>
  <c r="Q1610" i="1"/>
  <c r="P1610" i="1"/>
  <c r="O1610" i="1"/>
  <c r="N1610" i="1"/>
  <c r="M1610" i="1"/>
  <c r="L1610" i="1"/>
  <c r="K1610" i="1"/>
  <c r="J1610" i="1"/>
  <c r="AN1614" i="1"/>
  <c r="AM1614" i="1"/>
  <c r="AK1614" i="1"/>
  <c r="AI1614" i="1"/>
  <c r="AH1614" i="1"/>
  <c r="AG1614" i="1"/>
  <c r="AF1614" i="1"/>
  <c r="AE1614" i="1"/>
  <c r="AD1614" i="1"/>
  <c r="AC1614" i="1"/>
  <c r="AB1614" i="1"/>
  <c r="AA1614" i="1"/>
  <c r="Z1614" i="1"/>
  <c r="Y1614" i="1"/>
  <c r="U1614" i="1"/>
  <c r="W1614" i="1" s="1"/>
  <c r="T1614" i="1"/>
  <c r="S1614" i="1"/>
  <c r="R1614" i="1"/>
  <c r="Q1614" i="1"/>
  <c r="P1614" i="1"/>
  <c r="O1614" i="1"/>
  <c r="N1614" i="1"/>
  <c r="M1614" i="1"/>
  <c r="L1614" i="1"/>
  <c r="K1614" i="1"/>
  <c r="J1614" i="1"/>
  <c r="AN1620" i="1"/>
  <c r="AN1618" i="1" s="1"/>
  <c r="AM1620" i="1"/>
  <c r="AM1618" i="1" s="1"/>
  <c r="AK1620" i="1"/>
  <c r="AK1618" i="1" s="1"/>
  <c r="AI1620" i="1"/>
  <c r="AI1618" i="1" s="1"/>
  <c r="AH1620" i="1"/>
  <c r="AH1618" i="1" s="1"/>
  <c r="AG1620" i="1"/>
  <c r="AG1618" i="1" s="1"/>
  <c r="AF1620" i="1"/>
  <c r="AF1618" i="1" s="1"/>
  <c r="AE1620" i="1"/>
  <c r="AE1618" i="1" s="1"/>
  <c r="AD1620" i="1"/>
  <c r="AD1618" i="1" s="1"/>
  <c r="AC1620" i="1"/>
  <c r="AC1618" i="1" s="1"/>
  <c r="AB1620" i="1"/>
  <c r="AB1618" i="1" s="1"/>
  <c r="AA1620" i="1"/>
  <c r="AA1618" i="1" s="1"/>
  <c r="Z1620" i="1"/>
  <c r="Z1618" i="1" s="1"/>
  <c r="Y1620" i="1"/>
  <c r="Y1618" i="1" s="1"/>
  <c r="U1620" i="1"/>
  <c r="T1620" i="1"/>
  <c r="T1618" i="1" s="1"/>
  <c r="S1620" i="1"/>
  <c r="S1618" i="1" s="1"/>
  <c r="R1620" i="1"/>
  <c r="R1618" i="1" s="1"/>
  <c r="Q1620" i="1"/>
  <c r="Q1618" i="1" s="1"/>
  <c r="P1620" i="1"/>
  <c r="P1618" i="1" s="1"/>
  <c r="O1620" i="1"/>
  <c r="O1618" i="1" s="1"/>
  <c r="N1620" i="1"/>
  <c r="N1618" i="1" s="1"/>
  <c r="M1620" i="1"/>
  <c r="M1618" i="1" s="1"/>
  <c r="L1620" i="1"/>
  <c r="L1618" i="1" s="1"/>
  <c r="K1620" i="1"/>
  <c r="J1620" i="1"/>
  <c r="J1618" i="1" s="1"/>
  <c r="AN1651" i="1"/>
  <c r="AN1650" i="1" s="1"/>
  <c r="AM1651" i="1"/>
  <c r="AM1650" i="1" s="1"/>
  <c r="AK1651" i="1"/>
  <c r="AK1650" i="1" s="1"/>
  <c r="AI1651" i="1"/>
  <c r="AI1650" i="1" s="1"/>
  <c r="AH1651" i="1"/>
  <c r="AH1650" i="1" s="1"/>
  <c r="AG1651" i="1"/>
  <c r="AG1650" i="1" s="1"/>
  <c r="AF1651" i="1"/>
  <c r="AF1650" i="1" s="1"/>
  <c r="AE1651" i="1"/>
  <c r="AE1650" i="1" s="1"/>
  <c r="AD1651" i="1"/>
  <c r="AD1650" i="1" s="1"/>
  <c r="AC1651" i="1"/>
  <c r="AC1650" i="1" s="1"/>
  <c r="AB1651" i="1"/>
  <c r="AB1650" i="1" s="1"/>
  <c r="AA1651" i="1"/>
  <c r="AA1650" i="1" s="1"/>
  <c r="Z1651" i="1"/>
  <c r="Z1650" i="1" s="1"/>
  <c r="Y1651" i="1"/>
  <c r="Y1650" i="1" s="1"/>
  <c r="U1651" i="1"/>
  <c r="T1651" i="1"/>
  <c r="T1650" i="1" s="1"/>
  <c r="S1651" i="1"/>
  <c r="S1650" i="1" s="1"/>
  <c r="R1651" i="1"/>
  <c r="R1650" i="1" s="1"/>
  <c r="Q1651" i="1"/>
  <c r="Q1650" i="1" s="1"/>
  <c r="P1651" i="1"/>
  <c r="P1650" i="1" s="1"/>
  <c r="O1651" i="1"/>
  <c r="O1650" i="1" s="1"/>
  <c r="N1651" i="1"/>
  <c r="N1650" i="1" s="1"/>
  <c r="M1651" i="1"/>
  <c r="M1650" i="1" s="1"/>
  <c r="L1651" i="1"/>
  <c r="L1650" i="1" s="1"/>
  <c r="K1651" i="1"/>
  <c r="K1650" i="1" s="1"/>
  <c r="J1651" i="1"/>
  <c r="J1650" i="1" s="1"/>
  <c r="AN1705" i="1"/>
  <c r="AM1705" i="1"/>
  <c r="AK1705" i="1"/>
  <c r="AI1705" i="1"/>
  <c r="AH1705" i="1"/>
  <c r="AG1705" i="1"/>
  <c r="AF1705" i="1"/>
  <c r="AE1705" i="1"/>
  <c r="AD1705" i="1"/>
  <c r="AC1705" i="1"/>
  <c r="AB1705" i="1"/>
  <c r="AA1705" i="1"/>
  <c r="Z1705" i="1"/>
  <c r="Y1705" i="1"/>
  <c r="U1705" i="1"/>
  <c r="W1705" i="1" s="1"/>
  <c r="T1705" i="1"/>
  <c r="S1705" i="1"/>
  <c r="R1705" i="1"/>
  <c r="Q1705" i="1"/>
  <c r="P1705" i="1"/>
  <c r="O1705" i="1"/>
  <c r="N1705" i="1"/>
  <c r="M1705" i="1"/>
  <c r="L1705" i="1"/>
  <c r="K1705" i="1"/>
  <c r="J1705" i="1"/>
  <c r="AN1713" i="1"/>
  <c r="AM1713" i="1"/>
  <c r="AK1713" i="1"/>
  <c r="AI1713" i="1"/>
  <c r="AH1713" i="1"/>
  <c r="AG1713" i="1"/>
  <c r="AF1713" i="1"/>
  <c r="AE1713" i="1"/>
  <c r="AD1713" i="1"/>
  <c r="AC1713" i="1"/>
  <c r="AB1713" i="1"/>
  <c r="AA1713" i="1"/>
  <c r="Z1713" i="1"/>
  <c r="Y1713" i="1"/>
  <c r="U1713" i="1"/>
  <c r="W1713" i="1" s="1"/>
  <c r="T1713" i="1"/>
  <c r="S1713" i="1"/>
  <c r="R1713" i="1"/>
  <c r="Q1713" i="1"/>
  <c r="P1713" i="1"/>
  <c r="O1713" i="1"/>
  <c r="N1713" i="1"/>
  <c r="M1713" i="1"/>
  <c r="L1713" i="1"/>
  <c r="K1713" i="1"/>
  <c r="J1713" i="1"/>
  <c r="AN1716" i="1"/>
  <c r="AM1716" i="1"/>
  <c r="AK1716" i="1"/>
  <c r="AI1716" i="1"/>
  <c r="AH1716" i="1"/>
  <c r="AG1716" i="1"/>
  <c r="AF1716" i="1"/>
  <c r="AE1716" i="1"/>
  <c r="AD1716" i="1"/>
  <c r="AC1716" i="1"/>
  <c r="AB1716" i="1"/>
  <c r="AA1716" i="1"/>
  <c r="Z1716" i="1"/>
  <c r="Y1716" i="1"/>
  <c r="U1716" i="1"/>
  <c r="W1716" i="1" s="1"/>
  <c r="T1716" i="1"/>
  <c r="S1716" i="1"/>
  <c r="R1716" i="1"/>
  <c r="Q1716" i="1"/>
  <c r="P1716" i="1"/>
  <c r="O1716" i="1"/>
  <c r="N1716" i="1"/>
  <c r="M1716" i="1"/>
  <c r="L1716" i="1"/>
  <c r="K1716" i="1"/>
  <c r="J1716" i="1"/>
  <c r="AN1721" i="1"/>
  <c r="AM1721" i="1"/>
  <c r="AK1721" i="1"/>
  <c r="AI1721" i="1"/>
  <c r="AH1721" i="1"/>
  <c r="AG1721" i="1"/>
  <c r="AF1721" i="1"/>
  <c r="AE1721" i="1"/>
  <c r="AD1721" i="1"/>
  <c r="AC1721" i="1"/>
  <c r="AB1721" i="1"/>
  <c r="AA1721" i="1"/>
  <c r="Z1721" i="1"/>
  <c r="Y1721" i="1"/>
  <c r="U1721" i="1"/>
  <c r="W1721" i="1" s="1"/>
  <c r="T1721" i="1"/>
  <c r="S1721" i="1"/>
  <c r="R1721" i="1"/>
  <c r="Q1721" i="1"/>
  <c r="P1721" i="1"/>
  <c r="O1721" i="1"/>
  <c r="N1721" i="1"/>
  <c r="M1721" i="1"/>
  <c r="L1721" i="1"/>
  <c r="K1721" i="1"/>
  <c r="J1721" i="1"/>
  <c r="AN1753" i="1"/>
  <c r="AM1753" i="1"/>
  <c r="AK1753" i="1"/>
  <c r="AI1753" i="1"/>
  <c r="AH1753" i="1"/>
  <c r="AG1753" i="1"/>
  <c r="AF1753" i="1"/>
  <c r="AE1753" i="1"/>
  <c r="AD1753" i="1"/>
  <c r="AC1753" i="1"/>
  <c r="AB1753" i="1"/>
  <c r="AA1753" i="1"/>
  <c r="Z1753" i="1"/>
  <c r="Y1753" i="1"/>
  <c r="U1753" i="1"/>
  <c r="W1753" i="1" s="1"/>
  <c r="T1753" i="1"/>
  <c r="S1753" i="1"/>
  <c r="R1753" i="1"/>
  <c r="Q1753" i="1"/>
  <c r="P1753" i="1"/>
  <c r="O1753" i="1"/>
  <c r="N1753" i="1"/>
  <c r="M1753" i="1"/>
  <c r="L1753" i="1"/>
  <c r="K1753" i="1"/>
  <c r="J1753" i="1"/>
  <c r="AN1756" i="1"/>
  <c r="AM1756" i="1"/>
  <c r="AK1756" i="1"/>
  <c r="AI1756" i="1"/>
  <c r="AH1756" i="1"/>
  <c r="AG1756" i="1"/>
  <c r="AF1756" i="1"/>
  <c r="AE1756" i="1"/>
  <c r="AD1756" i="1"/>
  <c r="AC1756" i="1"/>
  <c r="AB1756" i="1"/>
  <c r="AA1756" i="1"/>
  <c r="Z1756" i="1"/>
  <c r="Y1756" i="1"/>
  <c r="U1756" i="1"/>
  <c r="W1756" i="1" s="1"/>
  <c r="T1756" i="1"/>
  <c r="S1756" i="1"/>
  <c r="R1756" i="1"/>
  <c r="Q1756" i="1"/>
  <c r="P1756" i="1"/>
  <c r="O1756" i="1"/>
  <c r="N1756" i="1"/>
  <c r="M1756" i="1"/>
  <c r="L1756" i="1"/>
  <c r="K1756" i="1"/>
  <c r="J1756" i="1"/>
  <c r="AN1759" i="1"/>
  <c r="AM1759" i="1"/>
  <c r="AK1759" i="1"/>
  <c r="AI1759" i="1"/>
  <c r="AH1759" i="1"/>
  <c r="AG1759" i="1"/>
  <c r="AF1759" i="1"/>
  <c r="AE1759" i="1"/>
  <c r="AD1759" i="1"/>
  <c r="AC1759" i="1"/>
  <c r="AB1759" i="1"/>
  <c r="AA1759" i="1"/>
  <c r="Z1759" i="1"/>
  <c r="Y1759" i="1"/>
  <c r="U1759" i="1"/>
  <c r="W1759" i="1" s="1"/>
  <c r="T1759" i="1"/>
  <c r="S1759" i="1"/>
  <c r="R1759" i="1"/>
  <c r="Q1759" i="1"/>
  <c r="P1759" i="1"/>
  <c r="O1759" i="1"/>
  <c r="N1759" i="1"/>
  <c r="M1759" i="1"/>
  <c r="L1759" i="1"/>
  <c r="K1759" i="1"/>
  <c r="J1759" i="1"/>
  <c r="AN1766" i="1"/>
  <c r="AM1766" i="1"/>
  <c r="AK1766" i="1"/>
  <c r="AI1766" i="1"/>
  <c r="AH1766" i="1"/>
  <c r="AG1766" i="1"/>
  <c r="AF1766" i="1"/>
  <c r="AE1766" i="1"/>
  <c r="AD1766" i="1"/>
  <c r="AC1766" i="1"/>
  <c r="AB1766" i="1"/>
  <c r="AA1766" i="1"/>
  <c r="Z1766" i="1"/>
  <c r="Y1766" i="1"/>
  <c r="U1766" i="1"/>
  <c r="W1766" i="1" s="1"/>
  <c r="T1766" i="1"/>
  <c r="S1766" i="1"/>
  <c r="R1766" i="1"/>
  <c r="Q1766" i="1"/>
  <c r="P1766" i="1"/>
  <c r="O1766" i="1"/>
  <c r="N1766" i="1"/>
  <c r="M1766" i="1"/>
  <c r="L1766" i="1"/>
  <c r="K1766" i="1"/>
  <c r="J1766" i="1"/>
  <c r="AN1771" i="1"/>
  <c r="AM1771" i="1"/>
  <c r="AK1771" i="1"/>
  <c r="AI1771" i="1"/>
  <c r="AH1771" i="1"/>
  <c r="AG1771" i="1"/>
  <c r="AF1771" i="1"/>
  <c r="AE1771" i="1"/>
  <c r="AD1771" i="1"/>
  <c r="AC1771" i="1"/>
  <c r="AB1771" i="1"/>
  <c r="AA1771" i="1"/>
  <c r="Z1771" i="1"/>
  <c r="Y1771" i="1"/>
  <c r="U1771" i="1"/>
  <c r="W1771" i="1" s="1"/>
  <c r="T1771" i="1"/>
  <c r="S1771" i="1"/>
  <c r="R1771" i="1"/>
  <c r="Q1771" i="1"/>
  <c r="P1771" i="1"/>
  <c r="O1771" i="1"/>
  <c r="N1771" i="1"/>
  <c r="M1771" i="1"/>
  <c r="L1771" i="1"/>
  <c r="K1771" i="1"/>
  <c r="J1771" i="1"/>
  <c r="AN1777" i="1"/>
  <c r="AM1777" i="1"/>
  <c r="AK1777" i="1"/>
  <c r="AI1777" i="1"/>
  <c r="AH1777" i="1"/>
  <c r="AG1777" i="1"/>
  <c r="AF1777" i="1"/>
  <c r="AE1777" i="1"/>
  <c r="AD1777" i="1"/>
  <c r="AC1777" i="1"/>
  <c r="AB1777" i="1"/>
  <c r="AA1777" i="1"/>
  <c r="Z1777" i="1"/>
  <c r="Y1777" i="1"/>
  <c r="U1777" i="1"/>
  <c r="T1777" i="1"/>
  <c r="S1777" i="1"/>
  <c r="R1777" i="1"/>
  <c r="Q1777" i="1"/>
  <c r="P1777" i="1"/>
  <c r="O1777" i="1"/>
  <c r="N1777" i="1"/>
  <c r="M1777" i="1"/>
  <c r="L1777" i="1"/>
  <c r="K1777" i="1"/>
  <c r="J1777" i="1"/>
  <c r="AN1780" i="1"/>
  <c r="AM1780" i="1"/>
  <c r="AK1780" i="1"/>
  <c r="AI1780" i="1"/>
  <c r="AH1780" i="1"/>
  <c r="AG1780" i="1"/>
  <c r="AF1780" i="1"/>
  <c r="AE1780" i="1"/>
  <c r="AD1780" i="1"/>
  <c r="AC1780" i="1"/>
  <c r="AB1780" i="1"/>
  <c r="AA1780" i="1"/>
  <c r="Z1780" i="1"/>
  <c r="Y1780" i="1"/>
  <c r="U1780" i="1"/>
  <c r="W1780" i="1" s="1"/>
  <c r="T1780" i="1"/>
  <c r="S1780" i="1"/>
  <c r="R1780" i="1"/>
  <c r="Q1780" i="1"/>
  <c r="P1780" i="1"/>
  <c r="O1780" i="1"/>
  <c r="N1780" i="1"/>
  <c r="M1780" i="1"/>
  <c r="L1780" i="1"/>
  <c r="K1780" i="1"/>
  <c r="J1780" i="1"/>
  <c r="AN1783" i="1"/>
  <c r="AM1783" i="1"/>
  <c r="AK1783" i="1"/>
  <c r="AI1783" i="1"/>
  <c r="AH1783" i="1"/>
  <c r="AG1783" i="1"/>
  <c r="AF1783" i="1"/>
  <c r="AE1783" i="1"/>
  <c r="AD1783" i="1"/>
  <c r="AC1783" i="1"/>
  <c r="AB1783" i="1"/>
  <c r="AA1783" i="1"/>
  <c r="Z1783" i="1"/>
  <c r="Y1783" i="1"/>
  <c r="U1783" i="1"/>
  <c r="W1783" i="1" s="1"/>
  <c r="T1783" i="1"/>
  <c r="S1783" i="1"/>
  <c r="R1783" i="1"/>
  <c r="Q1783" i="1"/>
  <c r="P1783" i="1"/>
  <c r="O1783" i="1"/>
  <c r="N1783" i="1"/>
  <c r="M1783" i="1"/>
  <c r="L1783" i="1"/>
  <c r="K1783" i="1"/>
  <c r="J1783" i="1"/>
  <c r="AN1792" i="1"/>
  <c r="AN1791" i="1" s="1"/>
  <c r="AM1792" i="1"/>
  <c r="AM1791" i="1" s="1"/>
  <c r="AK1792" i="1"/>
  <c r="AK1791" i="1" s="1"/>
  <c r="AI1792" i="1"/>
  <c r="AI1791" i="1" s="1"/>
  <c r="AH1792" i="1"/>
  <c r="AH1791" i="1" s="1"/>
  <c r="AG1792" i="1"/>
  <c r="AG1791" i="1" s="1"/>
  <c r="AF1792" i="1"/>
  <c r="AF1791" i="1" s="1"/>
  <c r="AE1792" i="1"/>
  <c r="AE1791" i="1" s="1"/>
  <c r="AD1792" i="1"/>
  <c r="AD1791" i="1" s="1"/>
  <c r="AC1792" i="1"/>
  <c r="AC1791" i="1" s="1"/>
  <c r="AB1792" i="1"/>
  <c r="AB1791" i="1" s="1"/>
  <c r="AA1792" i="1"/>
  <c r="AA1791" i="1" s="1"/>
  <c r="Z1792" i="1"/>
  <c r="Z1791" i="1" s="1"/>
  <c r="Y1792" i="1"/>
  <c r="Y1791" i="1" s="1"/>
  <c r="U1792" i="1"/>
  <c r="T1792" i="1"/>
  <c r="T1791" i="1" s="1"/>
  <c r="S1792" i="1"/>
  <c r="S1791" i="1" s="1"/>
  <c r="R1792" i="1"/>
  <c r="R1791" i="1" s="1"/>
  <c r="Q1792" i="1"/>
  <c r="Q1791" i="1" s="1"/>
  <c r="P1792" i="1"/>
  <c r="P1791" i="1" s="1"/>
  <c r="O1792" i="1"/>
  <c r="O1791" i="1" s="1"/>
  <c r="N1792" i="1"/>
  <c r="N1791" i="1" s="1"/>
  <c r="M1792" i="1"/>
  <c r="M1791" i="1" s="1"/>
  <c r="L1792" i="1"/>
  <c r="L1791" i="1" s="1"/>
  <c r="K1792" i="1"/>
  <c r="J1792" i="1"/>
  <c r="J1791" i="1" s="1"/>
  <c r="AN1798" i="1"/>
  <c r="AN1797" i="1" s="1"/>
  <c r="AM1798" i="1"/>
  <c r="AM1797" i="1" s="1"/>
  <c r="AK1798" i="1"/>
  <c r="AK1797" i="1" s="1"/>
  <c r="AI1798" i="1"/>
  <c r="AI1797" i="1" s="1"/>
  <c r="AH1798" i="1"/>
  <c r="AH1797" i="1" s="1"/>
  <c r="AG1798" i="1"/>
  <c r="AG1797" i="1" s="1"/>
  <c r="AF1798" i="1"/>
  <c r="AF1797" i="1" s="1"/>
  <c r="AE1798" i="1"/>
  <c r="AE1797" i="1" s="1"/>
  <c r="AD1798" i="1"/>
  <c r="AD1797" i="1" s="1"/>
  <c r="AC1798" i="1"/>
  <c r="AC1797" i="1" s="1"/>
  <c r="AB1798" i="1"/>
  <c r="AB1797" i="1" s="1"/>
  <c r="AA1798" i="1"/>
  <c r="AA1797" i="1" s="1"/>
  <c r="Z1798" i="1"/>
  <c r="Z1797" i="1" s="1"/>
  <c r="Y1798" i="1"/>
  <c r="Y1797" i="1" s="1"/>
  <c r="U1798" i="1"/>
  <c r="T1798" i="1"/>
  <c r="T1797" i="1" s="1"/>
  <c r="S1798" i="1"/>
  <c r="S1797" i="1" s="1"/>
  <c r="R1798" i="1"/>
  <c r="R1797" i="1" s="1"/>
  <c r="Q1798" i="1"/>
  <c r="Q1797" i="1" s="1"/>
  <c r="P1798" i="1"/>
  <c r="P1797" i="1" s="1"/>
  <c r="O1798" i="1"/>
  <c r="O1797" i="1" s="1"/>
  <c r="N1798" i="1"/>
  <c r="N1797" i="1" s="1"/>
  <c r="M1798" i="1"/>
  <c r="M1797" i="1" s="1"/>
  <c r="L1798" i="1"/>
  <c r="L1797" i="1" s="1"/>
  <c r="K1798" i="1"/>
  <c r="J1798" i="1"/>
  <c r="J1797" i="1" s="1"/>
  <c r="AN1808" i="1"/>
  <c r="AN1804" i="1" s="1"/>
  <c r="AM1808" i="1"/>
  <c r="AM1804" i="1" s="1"/>
  <c r="AK1808" i="1"/>
  <c r="AK1804" i="1" s="1"/>
  <c r="AI1808" i="1"/>
  <c r="AI1804" i="1" s="1"/>
  <c r="AH1808" i="1"/>
  <c r="AH1804" i="1" s="1"/>
  <c r="AG1808" i="1"/>
  <c r="AG1804" i="1" s="1"/>
  <c r="AF1808" i="1"/>
  <c r="AF1804" i="1" s="1"/>
  <c r="AE1808" i="1"/>
  <c r="AE1804" i="1" s="1"/>
  <c r="AD1808" i="1"/>
  <c r="AD1804" i="1" s="1"/>
  <c r="AC1808" i="1"/>
  <c r="AC1804" i="1" s="1"/>
  <c r="AB1808" i="1"/>
  <c r="AB1804" i="1" s="1"/>
  <c r="AA1808" i="1"/>
  <c r="AA1804" i="1" s="1"/>
  <c r="Z1808" i="1"/>
  <c r="Z1804" i="1" s="1"/>
  <c r="Y1808" i="1"/>
  <c r="Y1804" i="1" s="1"/>
  <c r="U1808" i="1"/>
  <c r="W1808" i="1" s="1"/>
  <c r="T1808" i="1"/>
  <c r="T1804" i="1" s="1"/>
  <c r="S1808" i="1"/>
  <c r="S1804" i="1" s="1"/>
  <c r="R1808" i="1"/>
  <c r="R1804" i="1" s="1"/>
  <c r="Q1808" i="1"/>
  <c r="Q1804" i="1" s="1"/>
  <c r="P1808" i="1"/>
  <c r="P1804" i="1" s="1"/>
  <c r="O1808" i="1"/>
  <c r="O1804" i="1" s="1"/>
  <c r="N1808" i="1"/>
  <c r="N1804" i="1" s="1"/>
  <c r="M1808" i="1"/>
  <c r="M1804" i="1" s="1"/>
  <c r="L1808" i="1"/>
  <c r="L1804" i="1" s="1"/>
  <c r="K1808" i="1"/>
  <c r="J1808" i="1"/>
  <c r="J1804" i="1" s="1"/>
  <c r="AN1820" i="1"/>
  <c r="AN1817" i="1" s="1"/>
  <c r="AM1820" i="1"/>
  <c r="AM1817" i="1" s="1"/>
  <c r="AK1820" i="1"/>
  <c r="AK1817" i="1" s="1"/>
  <c r="AI1820" i="1"/>
  <c r="AI1817" i="1" s="1"/>
  <c r="AH1820" i="1"/>
  <c r="AH1817" i="1" s="1"/>
  <c r="AG1820" i="1"/>
  <c r="AG1817" i="1" s="1"/>
  <c r="AF1820" i="1"/>
  <c r="AF1817" i="1" s="1"/>
  <c r="AE1820" i="1"/>
  <c r="AE1817" i="1" s="1"/>
  <c r="AD1820" i="1"/>
  <c r="AD1817" i="1" s="1"/>
  <c r="AC1820" i="1"/>
  <c r="AC1817" i="1" s="1"/>
  <c r="AB1820" i="1"/>
  <c r="AB1817" i="1" s="1"/>
  <c r="AA1820" i="1"/>
  <c r="AA1817" i="1" s="1"/>
  <c r="Z1820" i="1"/>
  <c r="Z1817" i="1" s="1"/>
  <c r="Y1820" i="1"/>
  <c r="Y1817" i="1" s="1"/>
  <c r="U1820" i="1"/>
  <c r="T1820" i="1"/>
  <c r="T1817" i="1" s="1"/>
  <c r="S1820" i="1"/>
  <c r="S1817" i="1" s="1"/>
  <c r="R1820" i="1"/>
  <c r="R1817" i="1" s="1"/>
  <c r="Q1820" i="1"/>
  <c r="Q1817" i="1" s="1"/>
  <c r="P1820" i="1"/>
  <c r="P1817" i="1" s="1"/>
  <c r="O1820" i="1"/>
  <c r="O1817" i="1" s="1"/>
  <c r="N1820" i="1"/>
  <c r="N1817" i="1" s="1"/>
  <c r="M1820" i="1"/>
  <c r="M1817" i="1" s="1"/>
  <c r="L1820" i="1"/>
  <c r="L1817" i="1" s="1"/>
  <c r="K1820" i="1"/>
  <c r="J1820" i="1"/>
  <c r="J1817" i="1" s="1"/>
  <c r="AN1865" i="1"/>
  <c r="AN1864" i="1" s="1"/>
  <c r="AM1865" i="1"/>
  <c r="AM1864" i="1" s="1"/>
  <c r="AK1865" i="1"/>
  <c r="AK1864" i="1" s="1"/>
  <c r="AI1865" i="1"/>
  <c r="AI1864" i="1" s="1"/>
  <c r="AH1865" i="1"/>
  <c r="AH1864" i="1" s="1"/>
  <c r="AG1865" i="1"/>
  <c r="AG1864" i="1" s="1"/>
  <c r="AF1865" i="1"/>
  <c r="AF1864" i="1" s="1"/>
  <c r="AE1865" i="1"/>
  <c r="AE1864" i="1" s="1"/>
  <c r="AD1865" i="1"/>
  <c r="AD1864" i="1" s="1"/>
  <c r="AC1865" i="1"/>
  <c r="AC1864" i="1" s="1"/>
  <c r="AB1865" i="1"/>
  <c r="AB1864" i="1" s="1"/>
  <c r="AA1865" i="1"/>
  <c r="AA1864" i="1" s="1"/>
  <c r="Z1865" i="1"/>
  <c r="Z1864" i="1" s="1"/>
  <c r="Y1865" i="1"/>
  <c r="Y1864" i="1" s="1"/>
  <c r="U1865" i="1"/>
  <c r="T1865" i="1"/>
  <c r="T1864" i="1" s="1"/>
  <c r="S1865" i="1"/>
  <c r="S1864" i="1" s="1"/>
  <c r="R1865" i="1"/>
  <c r="R1864" i="1" s="1"/>
  <c r="Q1865" i="1"/>
  <c r="Q1864" i="1" s="1"/>
  <c r="P1865" i="1"/>
  <c r="P1864" i="1" s="1"/>
  <c r="O1865" i="1"/>
  <c r="O1864" i="1" s="1"/>
  <c r="N1865" i="1"/>
  <c r="N1864" i="1" s="1"/>
  <c r="M1865" i="1"/>
  <c r="M1864" i="1" s="1"/>
  <c r="L1865" i="1"/>
  <c r="L1864" i="1" s="1"/>
  <c r="K1865" i="1"/>
  <c r="J1865" i="1"/>
  <c r="J1864" i="1" s="1"/>
  <c r="AN1869" i="1"/>
  <c r="AM1869" i="1"/>
  <c r="AK1869" i="1"/>
  <c r="AI1869" i="1"/>
  <c r="AH1869" i="1"/>
  <c r="AG1869" i="1"/>
  <c r="AF1869" i="1"/>
  <c r="AE1869" i="1"/>
  <c r="AD1869" i="1"/>
  <c r="AC1869" i="1"/>
  <c r="AB1869" i="1"/>
  <c r="AA1869" i="1"/>
  <c r="Z1869" i="1"/>
  <c r="Y1869" i="1"/>
  <c r="U1869" i="1"/>
  <c r="W1869" i="1" s="1"/>
  <c r="T1869" i="1"/>
  <c r="S1869" i="1"/>
  <c r="R1869" i="1"/>
  <c r="Q1869" i="1"/>
  <c r="P1869" i="1"/>
  <c r="O1869" i="1"/>
  <c r="N1869" i="1"/>
  <c r="M1869" i="1"/>
  <c r="L1869" i="1"/>
  <c r="K1869" i="1"/>
  <c r="J1869" i="1"/>
  <c r="AN1873" i="1"/>
  <c r="AM1873" i="1"/>
  <c r="AK1873" i="1"/>
  <c r="AI1873" i="1"/>
  <c r="AH1873" i="1"/>
  <c r="AG1873" i="1"/>
  <c r="AF1873" i="1"/>
  <c r="AE1873" i="1"/>
  <c r="AD1873" i="1"/>
  <c r="AC1873" i="1"/>
  <c r="AB1873" i="1"/>
  <c r="AA1873" i="1"/>
  <c r="Z1873" i="1"/>
  <c r="Y1873" i="1"/>
  <c r="U1873" i="1"/>
  <c r="W1873" i="1" s="1"/>
  <c r="T1873" i="1"/>
  <c r="S1873" i="1"/>
  <c r="R1873" i="1"/>
  <c r="Q1873" i="1"/>
  <c r="P1873" i="1"/>
  <c r="O1873" i="1"/>
  <c r="N1873" i="1"/>
  <c r="M1873" i="1"/>
  <c r="L1873" i="1"/>
  <c r="K1873" i="1"/>
  <c r="J1873" i="1"/>
  <c r="AN1879" i="1"/>
  <c r="AN1877" i="1" s="1"/>
  <c r="AM1879" i="1"/>
  <c r="AM1877" i="1" s="1"/>
  <c r="AK1879" i="1"/>
  <c r="AK1877" i="1" s="1"/>
  <c r="AI1879" i="1"/>
  <c r="AI1877" i="1" s="1"/>
  <c r="AH1879" i="1"/>
  <c r="AH1877" i="1" s="1"/>
  <c r="AG1879" i="1"/>
  <c r="AG1877" i="1" s="1"/>
  <c r="AF1879" i="1"/>
  <c r="AF1877" i="1" s="1"/>
  <c r="AE1879" i="1"/>
  <c r="AE1877" i="1" s="1"/>
  <c r="AD1879" i="1"/>
  <c r="AD1877" i="1" s="1"/>
  <c r="AC1879" i="1"/>
  <c r="AC1877" i="1" s="1"/>
  <c r="AB1879" i="1"/>
  <c r="AB1877" i="1" s="1"/>
  <c r="AA1879" i="1"/>
  <c r="AA1877" i="1" s="1"/>
  <c r="Z1879" i="1"/>
  <c r="Z1877" i="1" s="1"/>
  <c r="Y1879" i="1"/>
  <c r="Y1877" i="1" s="1"/>
  <c r="U1879" i="1"/>
  <c r="T1879" i="1"/>
  <c r="T1877" i="1" s="1"/>
  <c r="S1879" i="1"/>
  <c r="S1877" i="1" s="1"/>
  <c r="R1879" i="1"/>
  <c r="R1877" i="1" s="1"/>
  <c r="Q1879" i="1"/>
  <c r="Q1877" i="1" s="1"/>
  <c r="P1879" i="1"/>
  <c r="P1877" i="1" s="1"/>
  <c r="O1879" i="1"/>
  <c r="O1877" i="1" s="1"/>
  <c r="N1879" i="1"/>
  <c r="N1877" i="1" s="1"/>
  <c r="M1879" i="1"/>
  <c r="M1877" i="1" s="1"/>
  <c r="L1879" i="1"/>
  <c r="L1877" i="1" s="1"/>
  <c r="K1879" i="1"/>
  <c r="J1879" i="1"/>
  <c r="J1877" i="1" s="1"/>
  <c r="AN1889" i="1"/>
  <c r="AN1887" i="1" s="1"/>
  <c r="AM1889" i="1"/>
  <c r="AM1887" i="1" s="1"/>
  <c r="AK1889" i="1"/>
  <c r="AK1887" i="1" s="1"/>
  <c r="AI1889" i="1"/>
  <c r="AI1887" i="1" s="1"/>
  <c r="AH1889" i="1"/>
  <c r="AH1887" i="1" s="1"/>
  <c r="AG1889" i="1"/>
  <c r="AG1887" i="1" s="1"/>
  <c r="AF1889" i="1"/>
  <c r="AF1887" i="1" s="1"/>
  <c r="AE1889" i="1"/>
  <c r="AE1887" i="1" s="1"/>
  <c r="AD1889" i="1"/>
  <c r="AD1887" i="1" s="1"/>
  <c r="AC1889" i="1"/>
  <c r="AC1887" i="1" s="1"/>
  <c r="AB1889" i="1"/>
  <c r="AB1887" i="1" s="1"/>
  <c r="AA1889" i="1"/>
  <c r="AA1887" i="1" s="1"/>
  <c r="Z1889" i="1"/>
  <c r="Z1887" i="1" s="1"/>
  <c r="Y1889" i="1"/>
  <c r="Y1887" i="1" s="1"/>
  <c r="U1889" i="1"/>
  <c r="T1889" i="1"/>
  <c r="T1887" i="1" s="1"/>
  <c r="S1889" i="1"/>
  <c r="S1887" i="1" s="1"/>
  <c r="R1889" i="1"/>
  <c r="R1887" i="1" s="1"/>
  <c r="Q1889" i="1"/>
  <c r="Q1887" i="1" s="1"/>
  <c r="P1889" i="1"/>
  <c r="P1887" i="1" s="1"/>
  <c r="O1889" i="1"/>
  <c r="O1887" i="1" s="1"/>
  <c r="N1889" i="1"/>
  <c r="N1887" i="1" s="1"/>
  <c r="M1889" i="1"/>
  <c r="M1887" i="1" s="1"/>
  <c r="L1889" i="1"/>
  <c r="L1887" i="1" s="1"/>
  <c r="K1889" i="1"/>
  <c r="J1889" i="1"/>
  <c r="J1887" i="1" s="1"/>
  <c r="AN1896" i="1"/>
  <c r="AN1895" i="1" s="1"/>
  <c r="AM1896" i="1"/>
  <c r="AM1895" i="1" s="1"/>
  <c r="AK1896" i="1"/>
  <c r="AK1895" i="1" s="1"/>
  <c r="AI1896" i="1"/>
  <c r="AI1895" i="1" s="1"/>
  <c r="AH1896" i="1"/>
  <c r="AH1895" i="1" s="1"/>
  <c r="AG1896" i="1"/>
  <c r="AG1895" i="1" s="1"/>
  <c r="AF1896" i="1"/>
  <c r="AF1895" i="1" s="1"/>
  <c r="AE1896" i="1"/>
  <c r="AE1895" i="1" s="1"/>
  <c r="AD1896" i="1"/>
  <c r="AD1895" i="1" s="1"/>
  <c r="AC1896" i="1"/>
  <c r="AC1895" i="1" s="1"/>
  <c r="AB1896" i="1"/>
  <c r="AB1895" i="1" s="1"/>
  <c r="AA1896" i="1"/>
  <c r="AA1895" i="1" s="1"/>
  <c r="Z1896" i="1"/>
  <c r="Z1895" i="1" s="1"/>
  <c r="Y1896" i="1"/>
  <c r="Y1895" i="1" s="1"/>
  <c r="U1896" i="1"/>
  <c r="T1896" i="1"/>
  <c r="T1895" i="1" s="1"/>
  <c r="S1896" i="1"/>
  <c r="S1895" i="1" s="1"/>
  <c r="R1896" i="1"/>
  <c r="R1895" i="1" s="1"/>
  <c r="Q1896" i="1"/>
  <c r="Q1895" i="1" s="1"/>
  <c r="P1896" i="1"/>
  <c r="P1895" i="1" s="1"/>
  <c r="O1896" i="1"/>
  <c r="O1895" i="1" s="1"/>
  <c r="N1896" i="1"/>
  <c r="N1895" i="1" s="1"/>
  <c r="M1896" i="1"/>
  <c r="M1895" i="1" s="1"/>
  <c r="L1896" i="1"/>
  <c r="L1895" i="1" s="1"/>
  <c r="K1896" i="1"/>
  <c r="J1896" i="1"/>
  <c r="J1895" i="1" s="1"/>
  <c r="AN2014" i="1"/>
  <c r="AM2014" i="1"/>
  <c r="AK2014" i="1"/>
  <c r="AI2014" i="1"/>
  <c r="AH2014" i="1"/>
  <c r="AG2014" i="1"/>
  <c r="AF2014" i="1"/>
  <c r="AE2014" i="1"/>
  <c r="AD2014" i="1"/>
  <c r="AC2014" i="1"/>
  <c r="AB2014" i="1"/>
  <c r="AA2014" i="1"/>
  <c r="Z2014" i="1"/>
  <c r="Y2014" i="1"/>
  <c r="U2014" i="1"/>
  <c r="W2014" i="1" s="1"/>
  <c r="T2014" i="1"/>
  <c r="S2014" i="1"/>
  <c r="R2014" i="1"/>
  <c r="Q2014" i="1"/>
  <c r="P2014" i="1"/>
  <c r="O2014" i="1"/>
  <c r="N2014" i="1"/>
  <c r="M2014" i="1"/>
  <c r="L2014" i="1"/>
  <c r="K2014" i="1"/>
  <c r="J2014" i="1"/>
  <c r="AN2023" i="1"/>
  <c r="AN2021" i="1" s="1"/>
  <c r="AM2023" i="1"/>
  <c r="AM2021" i="1" s="1"/>
  <c r="AK2023" i="1"/>
  <c r="AK2021" i="1" s="1"/>
  <c r="AI2023" i="1"/>
  <c r="AI2021" i="1" s="1"/>
  <c r="AH2023" i="1"/>
  <c r="AH2021" i="1" s="1"/>
  <c r="AG2023" i="1"/>
  <c r="AG2021" i="1" s="1"/>
  <c r="AF2023" i="1"/>
  <c r="AF2021" i="1" s="1"/>
  <c r="AE2023" i="1"/>
  <c r="AE2021" i="1" s="1"/>
  <c r="AD2023" i="1"/>
  <c r="AD2021" i="1" s="1"/>
  <c r="AC2023" i="1"/>
  <c r="AC2021" i="1" s="1"/>
  <c r="AB2023" i="1"/>
  <c r="AB2021" i="1" s="1"/>
  <c r="AA2023" i="1"/>
  <c r="AA2021" i="1" s="1"/>
  <c r="Z2023" i="1"/>
  <c r="Z2021" i="1" s="1"/>
  <c r="Y2023" i="1"/>
  <c r="Y2021" i="1" s="1"/>
  <c r="U2023" i="1"/>
  <c r="T2023" i="1"/>
  <c r="T2021" i="1" s="1"/>
  <c r="S2023" i="1"/>
  <c r="S2021" i="1" s="1"/>
  <c r="R2023" i="1"/>
  <c r="R2021" i="1" s="1"/>
  <c r="Q2023" i="1"/>
  <c r="Q2021" i="1" s="1"/>
  <c r="P2023" i="1"/>
  <c r="P2021" i="1" s="1"/>
  <c r="O2023" i="1"/>
  <c r="O2021" i="1" s="1"/>
  <c r="N2023" i="1"/>
  <c r="N2021" i="1" s="1"/>
  <c r="M2023" i="1"/>
  <c r="M2021" i="1" s="1"/>
  <c r="L2023" i="1"/>
  <c r="L2021" i="1" s="1"/>
  <c r="K2023" i="1"/>
  <c r="J2023" i="1"/>
  <c r="J2021" i="1" s="1"/>
  <c r="AN2054" i="1"/>
  <c r="AM2054" i="1"/>
  <c r="AK2054" i="1"/>
  <c r="AI2054" i="1"/>
  <c r="AH2054" i="1"/>
  <c r="AG2054" i="1"/>
  <c r="AF2054" i="1"/>
  <c r="AE2054" i="1"/>
  <c r="AD2054" i="1"/>
  <c r="AC2054" i="1"/>
  <c r="AB2054" i="1"/>
  <c r="AA2054" i="1"/>
  <c r="Z2054" i="1"/>
  <c r="Y2054" i="1"/>
  <c r="U2054" i="1"/>
  <c r="W2054" i="1" s="1"/>
  <c r="T2054" i="1"/>
  <c r="S2054" i="1"/>
  <c r="R2054" i="1"/>
  <c r="Q2054" i="1"/>
  <c r="P2054" i="1"/>
  <c r="O2054" i="1"/>
  <c r="N2054" i="1"/>
  <c r="M2054" i="1"/>
  <c r="L2054" i="1"/>
  <c r="K2054" i="1"/>
  <c r="J2054" i="1"/>
  <c r="AN2059" i="1"/>
  <c r="AM2059" i="1"/>
  <c r="AK2059" i="1"/>
  <c r="AI2059" i="1"/>
  <c r="AH2059" i="1"/>
  <c r="AG2059" i="1"/>
  <c r="AF2059" i="1"/>
  <c r="AE2059" i="1"/>
  <c r="AD2059" i="1"/>
  <c r="AC2059" i="1"/>
  <c r="AB2059" i="1"/>
  <c r="AA2059" i="1"/>
  <c r="Z2059" i="1"/>
  <c r="Y2059" i="1"/>
  <c r="U2059" i="1"/>
  <c r="W2059" i="1" s="1"/>
  <c r="T2059" i="1"/>
  <c r="S2059" i="1"/>
  <c r="R2059" i="1"/>
  <c r="Q2059" i="1"/>
  <c r="P2059" i="1"/>
  <c r="O2059" i="1"/>
  <c r="N2059" i="1"/>
  <c r="M2059" i="1"/>
  <c r="L2059" i="1"/>
  <c r="K2059" i="1"/>
  <c r="J2059" i="1"/>
  <c r="AN2096" i="1"/>
  <c r="AM2096" i="1"/>
  <c r="AK2096" i="1"/>
  <c r="AI2096" i="1"/>
  <c r="AH2096" i="1"/>
  <c r="AG2096" i="1"/>
  <c r="AF2096" i="1"/>
  <c r="AE2096" i="1"/>
  <c r="AD2096" i="1"/>
  <c r="AC2096" i="1"/>
  <c r="AB2096" i="1"/>
  <c r="AA2096" i="1"/>
  <c r="Z2096" i="1"/>
  <c r="Y2096" i="1"/>
  <c r="U2096" i="1"/>
  <c r="T2096" i="1"/>
  <c r="S2096" i="1"/>
  <c r="R2096" i="1"/>
  <c r="Q2096" i="1"/>
  <c r="P2096" i="1"/>
  <c r="O2096" i="1"/>
  <c r="N2096" i="1"/>
  <c r="M2096" i="1"/>
  <c r="L2096" i="1"/>
  <c r="K2096" i="1"/>
  <c r="J2096" i="1"/>
  <c r="AN2099" i="1"/>
  <c r="AM2099" i="1"/>
  <c r="AK2099" i="1"/>
  <c r="AI2099" i="1"/>
  <c r="AH2099" i="1"/>
  <c r="AG2099" i="1"/>
  <c r="AF2099" i="1"/>
  <c r="AE2099" i="1"/>
  <c r="AD2099" i="1"/>
  <c r="AC2099" i="1"/>
  <c r="AB2099" i="1"/>
  <c r="AA2099" i="1"/>
  <c r="Z2099" i="1"/>
  <c r="Y2099" i="1"/>
  <c r="U2099" i="1"/>
  <c r="W2099" i="1" s="1"/>
  <c r="T2099" i="1"/>
  <c r="S2099" i="1"/>
  <c r="R2099" i="1"/>
  <c r="Q2099" i="1"/>
  <c r="P2099" i="1"/>
  <c r="O2099" i="1"/>
  <c r="N2099" i="1"/>
  <c r="M2099" i="1"/>
  <c r="L2099" i="1"/>
  <c r="K2099" i="1"/>
  <c r="J2099" i="1"/>
  <c r="AN2102" i="1"/>
  <c r="AM2102" i="1"/>
  <c r="AK2102" i="1"/>
  <c r="AI2102" i="1"/>
  <c r="AH2102" i="1"/>
  <c r="AG2102" i="1"/>
  <c r="AF2102" i="1"/>
  <c r="AE2102" i="1"/>
  <c r="AD2102" i="1"/>
  <c r="AC2102" i="1"/>
  <c r="AB2102" i="1"/>
  <c r="AA2102" i="1"/>
  <c r="Z2102" i="1"/>
  <c r="Y2102" i="1"/>
  <c r="U2102" i="1"/>
  <c r="W2102" i="1" s="1"/>
  <c r="T2102" i="1"/>
  <c r="S2102" i="1"/>
  <c r="R2102" i="1"/>
  <c r="Q2102" i="1"/>
  <c r="P2102" i="1"/>
  <c r="O2102" i="1"/>
  <c r="N2102" i="1"/>
  <c r="M2102" i="1"/>
  <c r="L2102" i="1"/>
  <c r="K2102" i="1"/>
  <c r="J2102" i="1"/>
  <c r="AN2109" i="1"/>
  <c r="AM2109" i="1"/>
  <c r="AK2109" i="1"/>
  <c r="AI2109" i="1"/>
  <c r="AH2109" i="1"/>
  <c r="AG2109" i="1"/>
  <c r="AF2109" i="1"/>
  <c r="AE2109" i="1"/>
  <c r="AD2109" i="1"/>
  <c r="AC2109" i="1"/>
  <c r="AB2109" i="1"/>
  <c r="AA2109" i="1"/>
  <c r="Z2109" i="1"/>
  <c r="Y2109" i="1"/>
  <c r="U2109" i="1"/>
  <c r="W2109" i="1" s="1"/>
  <c r="T2109" i="1"/>
  <c r="S2109" i="1"/>
  <c r="R2109" i="1"/>
  <c r="Q2109" i="1"/>
  <c r="P2109" i="1"/>
  <c r="O2109" i="1"/>
  <c r="N2109" i="1"/>
  <c r="M2109" i="1"/>
  <c r="L2109" i="1"/>
  <c r="K2109" i="1"/>
  <c r="J2109" i="1"/>
  <c r="AN2114" i="1"/>
  <c r="AM2114" i="1"/>
  <c r="AK2114" i="1"/>
  <c r="AI2114" i="1"/>
  <c r="AH2114" i="1"/>
  <c r="AG2114" i="1"/>
  <c r="AF2114" i="1"/>
  <c r="AE2114" i="1"/>
  <c r="AD2114" i="1"/>
  <c r="AC2114" i="1"/>
  <c r="AB2114" i="1"/>
  <c r="AA2114" i="1"/>
  <c r="Z2114" i="1"/>
  <c r="Y2114" i="1"/>
  <c r="U2114" i="1"/>
  <c r="W2114" i="1" s="1"/>
  <c r="T2114" i="1"/>
  <c r="S2114" i="1"/>
  <c r="R2114" i="1"/>
  <c r="Q2114" i="1"/>
  <c r="P2114" i="1"/>
  <c r="O2114" i="1"/>
  <c r="N2114" i="1"/>
  <c r="M2114" i="1"/>
  <c r="L2114" i="1"/>
  <c r="K2114" i="1"/>
  <c r="J2114" i="1"/>
  <c r="AN2120" i="1"/>
  <c r="AM2120" i="1"/>
  <c r="AK2120" i="1"/>
  <c r="AI2120" i="1"/>
  <c r="AH2120" i="1"/>
  <c r="AG2120" i="1"/>
  <c r="AF2120" i="1"/>
  <c r="AE2120" i="1"/>
  <c r="AD2120" i="1"/>
  <c r="AC2120" i="1"/>
  <c r="AB2120" i="1"/>
  <c r="AA2120" i="1"/>
  <c r="Z2120" i="1"/>
  <c r="Y2120" i="1"/>
  <c r="U2120" i="1"/>
  <c r="W2120" i="1" s="1"/>
  <c r="T2120" i="1"/>
  <c r="S2120" i="1"/>
  <c r="R2120" i="1"/>
  <c r="Q2120" i="1"/>
  <c r="P2120" i="1"/>
  <c r="O2120" i="1"/>
  <c r="N2120" i="1"/>
  <c r="M2120" i="1"/>
  <c r="L2120" i="1"/>
  <c r="K2120" i="1"/>
  <c r="J2120" i="1"/>
  <c r="AN2123" i="1"/>
  <c r="AM2123" i="1"/>
  <c r="AK2123" i="1"/>
  <c r="AI2123" i="1"/>
  <c r="AH2123" i="1"/>
  <c r="AG2123" i="1"/>
  <c r="AF2123" i="1"/>
  <c r="AE2123" i="1"/>
  <c r="AD2123" i="1"/>
  <c r="AC2123" i="1"/>
  <c r="AB2123" i="1"/>
  <c r="AA2123" i="1"/>
  <c r="Z2123" i="1"/>
  <c r="Y2123" i="1"/>
  <c r="U2123" i="1"/>
  <c r="W2123" i="1" s="1"/>
  <c r="T2123" i="1"/>
  <c r="S2123" i="1"/>
  <c r="R2123" i="1"/>
  <c r="Q2123" i="1"/>
  <c r="P2123" i="1"/>
  <c r="O2123" i="1"/>
  <c r="N2123" i="1"/>
  <c r="M2123" i="1"/>
  <c r="L2123" i="1"/>
  <c r="K2123" i="1"/>
  <c r="J2123" i="1"/>
  <c r="AN2126" i="1"/>
  <c r="AM2126" i="1"/>
  <c r="AK2126" i="1"/>
  <c r="AI2126" i="1"/>
  <c r="AH2126" i="1"/>
  <c r="AG2126" i="1"/>
  <c r="AF2126" i="1"/>
  <c r="AE2126" i="1"/>
  <c r="AD2126" i="1"/>
  <c r="AC2126" i="1"/>
  <c r="AB2126" i="1"/>
  <c r="AA2126" i="1"/>
  <c r="Z2126" i="1"/>
  <c r="Y2126" i="1"/>
  <c r="U2126" i="1"/>
  <c r="W2126" i="1" s="1"/>
  <c r="T2126" i="1"/>
  <c r="S2126" i="1"/>
  <c r="R2126" i="1"/>
  <c r="Q2126" i="1"/>
  <c r="P2126" i="1"/>
  <c r="O2126" i="1"/>
  <c r="N2126" i="1"/>
  <c r="M2126" i="1"/>
  <c r="L2126" i="1"/>
  <c r="K2126" i="1"/>
  <c r="J2126" i="1"/>
  <c r="AN2135" i="1"/>
  <c r="AN2134" i="1" s="1"/>
  <c r="AM2135" i="1"/>
  <c r="AM2134" i="1" s="1"/>
  <c r="AK2135" i="1"/>
  <c r="AK2134" i="1" s="1"/>
  <c r="AI2135" i="1"/>
  <c r="AI2134" i="1" s="1"/>
  <c r="AH2135" i="1"/>
  <c r="AH2134" i="1" s="1"/>
  <c r="AG2135" i="1"/>
  <c r="AG2134" i="1" s="1"/>
  <c r="AF2135" i="1"/>
  <c r="AF2134" i="1" s="1"/>
  <c r="AE2135" i="1"/>
  <c r="AE2134" i="1" s="1"/>
  <c r="AD2135" i="1"/>
  <c r="AD2134" i="1" s="1"/>
  <c r="AC2135" i="1"/>
  <c r="AC2134" i="1" s="1"/>
  <c r="AB2135" i="1"/>
  <c r="AB2134" i="1" s="1"/>
  <c r="AA2135" i="1"/>
  <c r="AA2134" i="1" s="1"/>
  <c r="Z2135" i="1"/>
  <c r="Z2134" i="1" s="1"/>
  <c r="Y2135" i="1"/>
  <c r="Y2134" i="1" s="1"/>
  <c r="U2135" i="1"/>
  <c r="T2135" i="1"/>
  <c r="T2134" i="1" s="1"/>
  <c r="S2135" i="1"/>
  <c r="S2134" i="1" s="1"/>
  <c r="R2135" i="1"/>
  <c r="R2134" i="1" s="1"/>
  <c r="Q2135" i="1"/>
  <c r="Q2134" i="1" s="1"/>
  <c r="P2135" i="1"/>
  <c r="P2134" i="1" s="1"/>
  <c r="O2135" i="1"/>
  <c r="O2134" i="1" s="1"/>
  <c r="N2135" i="1"/>
  <c r="N2134" i="1" s="1"/>
  <c r="M2135" i="1"/>
  <c r="M2134" i="1" s="1"/>
  <c r="L2135" i="1"/>
  <c r="L2134" i="1" s="1"/>
  <c r="K2135" i="1"/>
  <c r="J2135" i="1"/>
  <c r="J2134" i="1" s="1"/>
  <c r="AN2141" i="1"/>
  <c r="AN2140" i="1" s="1"/>
  <c r="AM2141" i="1"/>
  <c r="AM2140" i="1" s="1"/>
  <c r="AK2141" i="1"/>
  <c r="AK2140" i="1" s="1"/>
  <c r="AI2141" i="1"/>
  <c r="AI2140" i="1" s="1"/>
  <c r="AH2141" i="1"/>
  <c r="AH2140" i="1" s="1"/>
  <c r="AG2141" i="1"/>
  <c r="AG2140" i="1" s="1"/>
  <c r="AF2141" i="1"/>
  <c r="AF2140" i="1" s="1"/>
  <c r="AE2141" i="1"/>
  <c r="AE2140" i="1" s="1"/>
  <c r="AD2141" i="1"/>
  <c r="AD2140" i="1" s="1"/>
  <c r="AC2141" i="1"/>
  <c r="AC2140" i="1" s="1"/>
  <c r="AB2141" i="1"/>
  <c r="AB2140" i="1" s="1"/>
  <c r="AA2141" i="1"/>
  <c r="AA2140" i="1" s="1"/>
  <c r="Z2141" i="1"/>
  <c r="Z2140" i="1" s="1"/>
  <c r="Y2141" i="1"/>
  <c r="Y2140" i="1" s="1"/>
  <c r="U2141" i="1"/>
  <c r="T2141" i="1"/>
  <c r="T2140" i="1" s="1"/>
  <c r="S2141" i="1"/>
  <c r="S2140" i="1" s="1"/>
  <c r="R2141" i="1"/>
  <c r="R2140" i="1" s="1"/>
  <c r="Q2141" i="1"/>
  <c r="Q2140" i="1" s="1"/>
  <c r="P2141" i="1"/>
  <c r="P2140" i="1" s="1"/>
  <c r="O2141" i="1"/>
  <c r="O2140" i="1" s="1"/>
  <c r="N2141" i="1"/>
  <c r="N2140" i="1" s="1"/>
  <c r="M2141" i="1"/>
  <c r="M2140" i="1" s="1"/>
  <c r="L2141" i="1"/>
  <c r="L2140" i="1" s="1"/>
  <c r="K2141" i="1"/>
  <c r="J2141" i="1"/>
  <c r="J2140" i="1" s="1"/>
  <c r="AN2151" i="1"/>
  <c r="AN2147" i="1" s="1"/>
  <c r="AM2151" i="1"/>
  <c r="AM2147" i="1" s="1"/>
  <c r="AK2151" i="1"/>
  <c r="AK2147" i="1" s="1"/>
  <c r="AI2151" i="1"/>
  <c r="AI2147" i="1" s="1"/>
  <c r="AH2151" i="1"/>
  <c r="AH2147" i="1" s="1"/>
  <c r="AG2151" i="1"/>
  <c r="AG2147" i="1" s="1"/>
  <c r="AF2151" i="1"/>
  <c r="AF2147" i="1" s="1"/>
  <c r="AE2151" i="1"/>
  <c r="AE2147" i="1" s="1"/>
  <c r="AD2151" i="1"/>
  <c r="AD2147" i="1" s="1"/>
  <c r="AC2151" i="1"/>
  <c r="AC2147" i="1" s="1"/>
  <c r="AB2151" i="1"/>
  <c r="AB2147" i="1" s="1"/>
  <c r="AA2151" i="1"/>
  <c r="AA2147" i="1" s="1"/>
  <c r="Z2151" i="1"/>
  <c r="Z2147" i="1" s="1"/>
  <c r="Y2151" i="1"/>
  <c r="Y2147" i="1" s="1"/>
  <c r="U2151" i="1"/>
  <c r="T2151" i="1"/>
  <c r="T2147" i="1" s="1"/>
  <c r="S2151" i="1"/>
  <c r="S2147" i="1" s="1"/>
  <c r="R2151" i="1"/>
  <c r="R2147" i="1" s="1"/>
  <c r="Q2151" i="1"/>
  <c r="Q2147" i="1" s="1"/>
  <c r="P2151" i="1"/>
  <c r="P2147" i="1" s="1"/>
  <c r="O2151" i="1"/>
  <c r="O2147" i="1" s="1"/>
  <c r="N2151" i="1"/>
  <c r="N2147" i="1" s="1"/>
  <c r="M2151" i="1"/>
  <c r="M2147" i="1" s="1"/>
  <c r="L2151" i="1"/>
  <c r="L2147" i="1" s="1"/>
  <c r="K2151" i="1"/>
  <c r="J2151" i="1"/>
  <c r="J2147" i="1" s="1"/>
  <c r="AN2163" i="1"/>
  <c r="AN2160" i="1" s="1"/>
  <c r="AM2163" i="1"/>
  <c r="AM2160" i="1" s="1"/>
  <c r="AK2163" i="1"/>
  <c r="AK2160" i="1" s="1"/>
  <c r="AI2163" i="1"/>
  <c r="AI2160" i="1" s="1"/>
  <c r="AH2163" i="1"/>
  <c r="AH2160" i="1" s="1"/>
  <c r="AG2163" i="1"/>
  <c r="AG2160" i="1" s="1"/>
  <c r="AF2163" i="1"/>
  <c r="AF2160" i="1" s="1"/>
  <c r="AE2163" i="1"/>
  <c r="AE2160" i="1" s="1"/>
  <c r="AD2163" i="1"/>
  <c r="AD2160" i="1" s="1"/>
  <c r="AC2163" i="1"/>
  <c r="AC2160" i="1" s="1"/>
  <c r="AB2163" i="1"/>
  <c r="AB2160" i="1" s="1"/>
  <c r="AA2163" i="1"/>
  <c r="AA2160" i="1" s="1"/>
  <c r="Z2163" i="1"/>
  <c r="Z2160" i="1" s="1"/>
  <c r="Y2163" i="1"/>
  <c r="Y2160" i="1" s="1"/>
  <c r="U2163" i="1"/>
  <c r="T2163" i="1"/>
  <c r="T2160" i="1" s="1"/>
  <c r="S2163" i="1"/>
  <c r="S2160" i="1" s="1"/>
  <c r="R2163" i="1"/>
  <c r="R2160" i="1" s="1"/>
  <c r="Q2163" i="1"/>
  <c r="Q2160" i="1" s="1"/>
  <c r="P2163" i="1"/>
  <c r="P2160" i="1" s="1"/>
  <c r="O2163" i="1"/>
  <c r="O2160" i="1" s="1"/>
  <c r="N2163" i="1"/>
  <c r="N2160" i="1" s="1"/>
  <c r="M2163" i="1"/>
  <c r="M2160" i="1" s="1"/>
  <c r="L2163" i="1"/>
  <c r="L2160" i="1" s="1"/>
  <c r="K2163" i="1"/>
  <c r="J2163" i="1"/>
  <c r="J2160" i="1" s="1"/>
  <c r="AN2178" i="1"/>
  <c r="AM2178" i="1"/>
  <c r="AK2178" i="1"/>
  <c r="AI2178" i="1"/>
  <c r="AH2178" i="1"/>
  <c r="AG2178" i="1"/>
  <c r="AF2178" i="1"/>
  <c r="AE2178" i="1"/>
  <c r="AD2178" i="1"/>
  <c r="AC2178" i="1"/>
  <c r="AB2178" i="1"/>
  <c r="AA2178" i="1"/>
  <c r="Z2178" i="1"/>
  <c r="Y2178" i="1"/>
  <c r="U2178" i="1"/>
  <c r="W2178" i="1" s="1"/>
  <c r="T2178" i="1"/>
  <c r="S2178" i="1"/>
  <c r="R2178" i="1"/>
  <c r="Q2178" i="1"/>
  <c r="P2178" i="1"/>
  <c r="O2178" i="1"/>
  <c r="N2178" i="1"/>
  <c r="M2178" i="1"/>
  <c r="L2178" i="1"/>
  <c r="K2178" i="1"/>
  <c r="J2178" i="1"/>
  <c r="AN2182" i="1"/>
  <c r="AM2182" i="1"/>
  <c r="AK2182" i="1"/>
  <c r="AI2182" i="1"/>
  <c r="AH2182" i="1"/>
  <c r="AG2182" i="1"/>
  <c r="AF2182" i="1"/>
  <c r="AE2182" i="1"/>
  <c r="AD2182" i="1"/>
  <c r="AC2182" i="1"/>
  <c r="AB2182" i="1"/>
  <c r="AA2182" i="1"/>
  <c r="Z2182" i="1"/>
  <c r="Y2182" i="1"/>
  <c r="U2182" i="1"/>
  <c r="W2182" i="1" s="1"/>
  <c r="T2182" i="1"/>
  <c r="S2182" i="1"/>
  <c r="R2182" i="1"/>
  <c r="Q2182" i="1"/>
  <c r="P2182" i="1"/>
  <c r="O2182" i="1"/>
  <c r="N2182" i="1"/>
  <c r="M2182" i="1"/>
  <c r="L2182" i="1"/>
  <c r="K2182" i="1"/>
  <c r="J2182" i="1"/>
  <c r="AN2186" i="1"/>
  <c r="AM2186" i="1"/>
  <c r="AK2186" i="1"/>
  <c r="AI2186" i="1"/>
  <c r="AH2186" i="1"/>
  <c r="AG2186" i="1"/>
  <c r="AF2186" i="1"/>
  <c r="AE2186" i="1"/>
  <c r="AD2186" i="1"/>
  <c r="AC2186" i="1"/>
  <c r="AB2186" i="1"/>
  <c r="AA2186" i="1"/>
  <c r="Z2186" i="1"/>
  <c r="Y2186" i="1"/>
  <c r="U2186" i="1"/>
  <c r="W2186" i="1" s="1"/>
  <c r="T2186" i="1"/>
  <c r="S2186" i="1"/>
  <c r="R2186" i="1"/>
  <c r="Q2186" i="1"/>
  <c r="P2186" i="1"/>
  <c r="O2186" i="1"/>
  <c r="N2186" i="1"/>
  <c r="M2186" i="1"/>
  <c r="L2186" i="1"/>
  <c r="K2186" i="1"/>
  <c r="J2186" i="1"/>
  <c r="AN2192" i="1"/>
  <c r="AN2190" i="1" s="1"/>
  <c r="AM2192" i="1"/>
  <c r="AM2190" i="1" s="1"/>
  <c r="AK2192" i="1"/>
  <c r="AK2190" i="1" s="1"/>
  <c r="AI2192" i="1"/>
  <c r="AI2190" i="1" s="1"/>
  <c r="AH2192" i="1"/>
  <c r="AH2190" i="1" s="1"/>
  <c r="AG2192" i="1"/>
  <c r="AG2190" i="1" s="1"/>
  <c r="AF2192" i="1"/>
  <c r="AF2190" i="1" s="1"/>
  <c r="AE2192" i="1"/>
  <c r="AE2190" i="1" s="1"/>
  <c r="AD2192" i="1"/>
  <c r="AD2190" i="1" s="1"/>
  <c r="AC2192" i="1"/>
  <c r="AC2190" i="1" s="1"/>
  <c r="AB2192" i="1"/>
  <c r="AB2190" i="1" s="1"/>
  <c r="AA2192" i="1"/>
  <c r="AA2190" i="1" s="1"/>
  <c r="Z2192" i="1"/>
  <c r="Z2190" i="1" s="1"/>
  <c r="Y2192" i="1"/>
  <c r="Y2190" i="1" s="1"/>
  <c r="U2192" i="1"/>
  <c r="W2192" i="1" s="1"/>
  <c r="T2192" i="1"/>
  <c r="T2190" i="1" s="1"/>
  <c r="S2192" i="1"/>
  <c r="S2190" i="1" s="1"/>
  <c r="R2192" i="1"/>
  <c r="R2190" i="1" s="1"/>
  <c r="Q2192" i="1"/>
  <c r="Q2190" i="1" s="1"/>
  <c r="P2192" i="1"/>
  <c r="P2190" i="1" s="1"/>
  <c r="O2192" i="1"/>
  <c r="O2190" i="1" s="1"/>
  <c r="N2192" i="1"/>
  <c r="N2190" i="1" s="1"/>
  <c r="M2192" i="1"/>
  <c r="M2190" i="1" s="1"/>
  <c r="L2192" i="1"/>
  <c r="L2190" i="1" s="1"/>
  <c r="K2192" i="1"/>
  <c r="J2192" i="1"/>
  <c r="J2190" i="1" s="1"/>
  <c r="AN2215" i="1"/>
  <c r="AM2215" i="1"/>
  <c r="AK2215" i="1"/>
  <c r="AI2215" i="1"/>
  <c r="AH2215" i="1"/>
  <c r="AG2215" i="1"/>
  <c r="AF2215" i="1"/>
  <c r="AE2215" i="1"/>
  <c r="AD2215" i="1"/>
  <c r="AC2215" i="1"/>
  <c r="AB2215" i="1"/>
  <c r="AA2215" i="1"/>
  <c r="Z2215" i="1"/>
  <c r="Y2215" i="1"/>
  <c r="U2215" i="1"/>
  <c r="W2215" i="1" s="1"/>
  <c r="T2215" i="1"/>
  <c r="S2215" i="1"/>
  <c r="R2215" i="1"/>
  <c r="Q2215" i="1"/>
  <c r="P2215" i="1"/>
  <c r="O2215" i="1"/>
  <c r="N2215" i="1"/>
  <c r="M2215" i="1"/>
  <c r="L2215" i="1"/>
  <c r="K2215" i="1"/>
  <c r="J2215" i="1"/>
  <c r="AN2219" i="1"/>
  <c r="AM2219" i="1"/>
  <c r="AK2219" i="1"/>
  <c r="AI2219" i="1"/>
  <c r="AH2219" i="1"/>
  <c r="AG2219" i="1"/>
  <c r="AF2219" i="1"/>
  <c r="AE2219" i="1"/>
  <c r="AD2219" i="1"/>
  <c r="AC2219" i="1"/>
  <c r="AB2219" i="1"/>
  <c r="AA2219" i="1"/>
  <c r="Z2219" i="1"/>
  <c r="Y2219" i="1"/>
  <c r="U2219" i="1"/>
  <c r="W2219" i="1" s="1"/>
  <c r="T2219" i="1"/>
  <c r="S2219" i="1"/>
  <c r="R2219" i="1"/>
  <c r="Q2219" i="1"/>
  <c r="P2219" i="1"/>
  <c r="O2219" i="1"/>
  <c r="N2219" i="1"/>
  <c r="M2219" i="1"/>
  <c r="L2219" i="1"/>
  <c r="K2219" i="1"/>
  <c r="J2219" i="1"/>
  <c r="AN2257" i="1"/>
  <c r="AM2257" i="1"/>
  <c r="AK2257" i="1"/>
  <c r="AI2257" i="1"/>
  <c r="AH2257" i="1"/>
  <c r="AG2257" i="1"/>
  <c r="AF2257" i="1"/>
  <c r="AE2257" i="1"/>
  <c r="AD2257" i="1"/>
  <c r="AC2257" i="1"/>
  <c r="AB2257" i="1"/>
  <c r="AA2257" i="1"/>
  <c r="Z2257" i="1"/>
  <c r="Y2257" i="1"/>
  <c r="U2257" i="1"/>
  <c r="W2257" i="1" s="1"/>
  <c r="T2257" i="1"/>
  <c r="S2257" i="1"/>
  <c r="R2257" i="1"/>
  <c r="Q2257" i="1"/>
  <c r="P2257" i="1"/>
  <c r="O2257" i="1"/>
  <c r="N2257" i="1"/>
  <c r="M2257" i="1"/>
  <c r="L2257" i="1"/>
  <c r="K2257" i="1"/>
  <c r="J2257" i="1"/>
  <c r="AN2307" i="1"/>
  <c r="AM2307" i="1"/>
  <c r="AK2307" i="1"/>
  <c r="AI2307" i="1"/>
  <c r="AH2307" i="1"/>
  <c r="AG2307" i="1"/>
  <c r="AF2307" i="1"/>
  <c r="AE2307" i="1"/>
  <c r="AD2307" i="1"/>
  <c r="AC2307" i="1"/>
  <c r="AB2307" i="1"/>
  <c r="AA2307" i="1"/>
  <c r="Z2307" i="1"/>
  <c r="Y2307" i="1"/>
  <c r="U2307" i="1"/>
  <c r="T2307" i="1"/>
  <c r="S2307" i="1"/>
  <c r="R2307" i="1"/>
  <c r="Q2307" i="1"/>
  <c r="P2307" i="1"/>
  <c r="O2307" i="1"/>
  <c r="N2307" i="1"/>
  <c r="M2307" i="1"/>
  <c r="L2307" i="1"/>
  <c r="K2307" i="1"/>
  <c r="J2307" i="1"/>
  <c r="AN2320" i="1"/>
  <c r="AM2320" i="1"/>
  <c r="AK2320" i="1"/>
  <c r="AI2320" i="1"/>
  <c r="AH2320" i="1"/>
  <c r="AG2320" i="1"/>
  <c r="AF2320" i="1"/>
  <c r="AE2320" i="1"/>
  <c r="AD2320" i="1"/>
  <c r="AC2320" i="1"/>
  <c r="AB2320" i="1"/>
  <c r="AA2320" i="1"/>
  <c r="Z2320" i="1"/>
  <c r="Y2320" i="1"/>
  <c r="U2320" i="1"/>
  <c r="W2320" i="1" s="1"/>
  <c r="T2320" i="1"/>
  <c r="S2320" i="1"/>
  <c r="R2320" i="1"/>
  <c r="Q2320" i="1"/>
  <c r="P2320" i="1"/>
  <c r="O2320" i="1"/>
  <c r="N2320" i="1"/>
  <c r="M2320" i="1"/>
  <c r="L2320" i="1"/>
  <c r="K2320" i="1"/>
  <c r="J2320" i="1"/>
  <c r="AN2330" i="1"/>
  <c r="AM2330" i="1"/>
  <c r="AK2330" i="1"/>
  <c r="AI2330" i="1"/>
  <c r="AH2330" i="1"/>
  <c r="AG2330" i="1"/>
  <c r="AF2330" i="1"/>
  <c r="AE2330" i="1"/>
  <c r="AD2330" i="1"/>
  <c r="AC2330" i="1"/>
  <c r="AB2330" i="1"/>
  <c r="AA2330" i="1"/>
  <c r="Z2330" i="1"/>
  <c r="Y2330" i="1"/>
  <c r="U2330" i="1"/>
  <c r="W2330" i="1" s="1"/>
  <c r="T2330" i="1"/>
  <c r="S2330" i="1"/>
  <c r="R2330" i="1"/>
  <c r="Q2330" i="1"/>
  <c r="P2330" i="1"/>
  <c r="O2330" i="1"/>
  <c r="N2330" i="1"/>
  <c r="M2330" i="1"/>
  <c r="L2330" i="1"/>
  <c r="K2330" i="1"/>
  <c r="J2330" i="1"/>
  <c r="AN2347" i="1"/>
  <c r="AM2347" i="1"/>
  <c r="AK2347" i="1"/>
  <c r="AI2347" i="1"/>
  <c r="AH2347" i="1"/>
  <c r="AG2347" i="1"/>
  <c r="AF2347" i="1"/>
  <c r="AE2347" i="1"/>
  <c r="AD2347" i="1"/>
  <c r="AC2347" i="1"/>
  <c r="AB2347" i="1"/>
  <c r="AA2347" i="1"/>
  <c r="Z2347" i="1"/>
  <c r="Y2347" i="1"/>
  <c r="U2347" i="1"/>
  <c r="T2347" i="1"/>
  <c r="S2347" i="1"/>
  <c r="R2347" i="1"/>
  <c r="Q2347" i="1"/>
  <c r="P2347" i="1"/>
  <c r="O2347" i="1"/>
  <c r="N2347" i="1"/>
  <c r="M2347" i="1"/>
  <c r="L2347" i="1"/>
  <c r="K2347" i="1"/>
  <c r="J2347" i="1"/>
  <c r="AN2358" i="1"/>
  <c r="AM2358" i="1"/>
  <c r="AK2358" i="1"/>
  <c r="AI2358" i="1"/>
  <c r="AH2358" i="1"/>
  <c r="AG2358" i="1"/>
  <c r="AF2358" i="1"/>
  <c r="AE2358" i="1"/>
  <c r="AD2358" i="1"/>
  <c r="AC2358" i="1"/>
  <c r="AB2358" i="1"/>
  <c r="AA2358" i="1"/>
  <c r="Z2358" i="1"/>
  <c r="Y2358" i="1"/>
  <c r="U2358" i="1"/>
  <c r="W2358" i="1" s="1"/>
  <c r="T2358" i="1"/>
  <c r="S2358" i="1"/>
  <c r="R2358" i="1"/>
  <c r="Q2358" i="1"/>
  <c r="P2358" i="1"/>
  <c r="O2358" i="1"/>
  <c r="N2358" i="1"/>
  <c r="M2358" i="1"/>
  <c r="L2358" i="1"/>
  <c r="K2358" i="1"/>
  <c r="J2358" i="1"/>
  <c r="AN2361" i="1"/>
  <c r="AM2361" i="1"/>
  <c r="AK2361" i="1"/>
  <c r="AI2361" i="1"/>
  <c r="AH2361" i="1"/>
  <c r="AG2361" i="1"/>
  <c r="AF2361" i="1"/>
  <c r="AE2361" i="1"/>
  <c r="AD2361" i="1"/>
  <c r="AC2361" i="1"/>
  <c r="AB2361" i="1"/>
  <c r="AA2361" i="1"/>
  <c r="Z2361" i="1"/>
  <c r="Y2361" i="1"/>
  <c r="U2361" i="1"/>
  <c r="T2361" i="1"/>
  <c r="S2361" i="1"/>
  <c r="R2361" i="1"/>
  <c r="Q2361" i="1"/>
  <c r="P2361" i="1"/>
  <c r="O2361" i="1"/>
  <c r="N2361" i="1"/>
  <c r="M2361" i="1"/>
  <c r="L2361" i="1"/>
  <c r="K2361" i="1"/>
  <c r="J2361" i="1"/>
  <c r="AN2365" i="1"/>
  <c r="AM2365" i="1"/>
  <c r="AK2365" i="1"/>
  <c r="AI2365" i="1"/>
  <c r="AH2365" i="1"/>
  <c r="AG2365" i="1"/>
  <c r="AF2365" i="1"/>
  <c r="AE2365" i="1"/>
  <c r="AD2365" i="1"/>
  <c r="AC2365" i="1"/>
  <c r="AB2365" i="1"/>
  <c r="AA2365" i="1"/>
  <c r="Z2365" i="1"/>
  <c r="Y2365" i="1"/>
  <c r="U2365" i="1"/>
  <c r="W2365" i="1" s="1"/>
  <c r="T2365" i="1"/>
  <c r="S2365" i="1"/>
  <c r="R2365" i="1"/>
  <c r="Q2365" i="1"/>
  <c r="P2365" i="1"/>
  <c r="O2365" i="1"/>
  <c r="N2365" i="1"/>
  <c r="M2365" i="1"/>
  <c r="L2365" i="1"/>
  <c r="K2365" i="1"/>
  <c r="J2365" i="1"/>
  <c r="AN2423" i="1"/>
  <c r="AM2423" i="1"/>
  <c r="AK2423" i="1"/>
  <c r="AI2423" i="1"/>
  <c r="AH2423" i="1"/>
  <c r="AG2423" i="1"/>
  <c r="AF2423" i="1"/>
  <c r="AE2423" i="1"/>
  <c r="AD2423" i="1"/>
  <c r="AC2423" i="1"/>
  <c r="AB2423" i="1"/>
  <c r="AA2423" i="1"/>
  <c r="Z2423" i="1"/>
  <c r="Y2423" i="1"/>
  <c r="U2423" i="1"/>
  <c r="W2423" i="1" s="1"/>
  <c r="T2423" i="1"/>
  <c r="S2423" i="1"/>
  <c r="R2423" i="1"/>
  <c r="Q2423" i="1"/>
  <c r="P2423" i="1"/>
  <c r="O2423" i="1"/>
  <c r="N2423" i="1"/>
  <c r="M2423" i="1"/>
  <c r="L2423" i="1"/>
  <c r="K2423" i="1"/>
  <c r="J2423" i="1"/>
  <c r="AN2426" i="1"/>
  <c r="AM2426" i="1"/>
  <c r="AK2426" i="1"/>
  <c r="AI2426" i="1"/>
  <c r="AH2426" i="1"/>
  <c r="AG2426" i="1"/>
  <c r="AF2426" i="1"/>
  <c r="AE2426" i="1"/>
  <c r="AD2426" i="1"/>
  <c r="AC2426" i="1"/>
  <c r="AB2426" i="1"/>
  <c r="AA2426" i="1"/>
  <c r="Z2426" i="1"/>
  <c r="Y2426" i="1"/>
  <c r="U2426" i="1"/>
  <c r="W2426" i="1" s="1"/>
  <c r="T2426" i="1"/>
  <c r="S2426" i="1"/>
  <c r="R2426" i="1"/>
  <c r="Q2426" i="1"/>
  <c r="P2426" i="1"/>
  <c r="O2426" i="1"/>
  <c r="N2426" i="1"/>
  <c r="M2426" i="1"/>
  <c r="L2426" i="1"/>
  <c r="K2426" i="1"/>
  <c r="J2426" i="1"/>
  <c r="AN2429" i="1"/>
  <c r="AM2429" i="1"/>
  <c r="AK2429" i="1"/>
  <c r="AI2429" i="1"/>
  <c r="AH2429" i="1"/>
  <c r="AG2429" i="1"/>
  <c r="AF2429" i="1"/>
  <c r="AE2429" i="1"/>
  <c r="AD2429" i="1"/>
  <c r="AC2429" i="1"/>
  <c r="AB2429" i="1"/>
  <c r="AA2429" i="1"/>
  <c r="Z2429" i="1"/>
  <c r="Y2429" i="1"/>
  <c r="U2429" i="1"/>
  <c r="W2429" i="1" s="1"/>
  <c r="T2429" i="1"/>
  <c r="S2429" i="1"/>
  <c r="R2429" i="1"/>
  <c r="Q2429" i="1"/>
  <c r="P2429" i="1"/>
  <c r="O2429" i="1"/>
  <c r="N2429" i="1"/>
  <c r="M2429" i="1"/>
  <c r="L2429" i="1"/>
  <c r="K2429" i="1"/>
  <c r="J2429" i="1"/>
  <c r="AN2436" i="1"/>
  <c r="AM2436" i="1"/>
  <c r="AK2436" i="1"/>
  <c r="AI2436" i="1"/>
  <c r="AH2436" i="1"/>
  <c r="AG2436" i="1"/>
  <c r="AF2436" i="1"/>
  <c r="AE2436" i="1"/>
  <c r="AD2436" i="1"/>
  <c r="AC2436" i="1"/>
  <c r="AB2436" i="1"/>
  <c r="AA2436" i="1"/>
  <c r="Z2436" i="1"/>
  <c r="Y2436" i="1"/>
  <c r="U2436" i="1"/>
  <c r="W2436" i="1" s="1"/>
  <c r="T2436" i="1"/>
  <c r="S2436" i="1"/>
  <c r="R2436" i="1"/>
  <c r="Q2436" i="1"/>
  <c r="P2436" i="1"/>
  <c r="O2436" i="1"/>
  <c r="N2436" i="1"/>
  <c r="M2436" i="1"/>
  <c r="L2436" i="1"/>
  <c r="K2436" i="1"/>
  <c r="J2436" i="1"/>
  <c r="AN2441" i="1"/>
  <c r="AM2441" i="1"/>
  <c r="AK2441" i="1"/>
  <c r="AI2441" i="1"/>
  <c r="AH2441" i="1"/>
  <c r="AG2441" i="1"/>
  <c r="AF2441" i="1"/>
  <c r="AE2441" i="1"/>
  <c r="AD2441" i="1"/>
  <c r="AC2441" i="1"/>
  <c r="AB2441" i="1"/>
  <c r="AA2441" i="1"/>
  <c r="Z2441" i="1"/>
  <c r="Y2441" i="1"/>
  <c r="U2441" i="1"/>
  <c r="W2441" i="1" s="1"/>
  <c r="T2441" i="1"/>
  <c r="S2441" i="1"/>
  <c r="R2441" i="1"/>
  <c r="Q2441" i="1"/>
  <c r="P2441" i="1"/>
  <c r="O2441" i="1"/>
  <c r="N2441" i="1"/>
  <c r="M2441" i="1"/>
  <c r="L2441" i="1"/>
  <c r="K2441" i="1"/>
  <c r="J2441" i="1"/>
  <c r="AN2447" i="1"/>
  <c r="AM2447" i="1"/>
  <c r="AK2447" i="1"/>
  <c r="AI2447" i="1"/>
  <c r="AH2447" i="1"/>
  <c r="AG2447" i="1"/>
  <c r="AF2447" i="1"/>
  <c r="AE2447" i="1"/>
  <c r="AD2447" i="1"/>
  <c r="AC2447" i="1"/>
  <c r="AB2447" i="1"/>
  <c r="AA2447" i="1"/>
  <c r="Z2447" i="1"/>
  <c r="Y2447" i="1"/>
  <c r="U2447" i="1"/>
  <c r="W2447" i="1" s="1"/>
  <c r="T2447" i="1"/>
  <c r="S2447" i="1"/>
  <c r="R2447" i="1"/>
  <c r="Q2447" i="1"/>
  <c r="P2447" i="1"/>
  <c r="O2447" i="1"/>
  <c r="N2447" i="1"/>
  <c r="M2447" i="1"/>
  <c r="L2447" i="1"/>
  <c r="K2447" i="1"/>
  <c r="J2447" i="1"/>
  <c r="AN2450" i="1"/>
  <c r="AM2450" i="1"/>
  <c r="AK2450" i="1"/>
  <c r="AI2450" i="1"/>
  <c r="AH2450" i="1"/>
  <c r="AG2450" i="1"/>
  <c r="AF2450" i="1"/>
  <c r="AE2450" i="1"/>
  <c r="AD2450" i="1"/>
  <c r="AC2450" i="1"/>
  <c r="AB2450" i="1"/>
  <c r="AA2450" i="1"/>
  <c r="Z2450" i="1"/>
  <c r="Y2450" i="1"/>
  <c r="U2450" i="1"/>
  <c r="W2450" i="1" s="1"/>
  <c r="T2450" i="1"/>
  <c r="S2450" i="1"/>
  <c r="R2450" i="1"/>
  <c r="Q2450" i="1"/>
  <c r="P2450" i="1"/>
  <c r="O2450" i="1"/>
  <c r="N2450" i="1"/>
  <c r="M2450" i="1"/>
  <c r="L2450" i="1"/>
  <c r="K2450" i="1"/>
  <c r="J2450" i="1"/>
  <c r="AN2453" i="1"/>
  <c r="AM2453" i="1"/>
  <c r="AK2453" i="1"/>
  <c r="AI2453" i="1"/>
  <c r="AH2453" i="1"/>
  <c r="AG2453" i="1"/>
  <c r="AF2453" i="1"/>
  <c r="AE2453" i="1"/>
  <c r="AD2453" i="1"/>
  <c r="AC2453" i="1"/>
  <c r="AB2453" i="1"/>
  <c r="AA2453" i="1"/>
  <c r="Z2453" i="1"/>
  <c r="Y2453" i="1"/>
  <c r="U2453" i="1"/>
  <c r="W2453" i="1" s="1"/>
  <c r="T2453" i="1"/>
  <c r="S2453" i="1"/>
  <c r="R2453" i="1"/>
  <c r="Q2453" i="1"/>
  <c r="P2453" i="1"/>
  <c r="O2453" i="1"/>
  <c r="N2453" i="1"/>
  <c r="M2453" i="1"/>
  <c r="L2453" i="1"/>
  <c r="K2453" i="1"/>
  <c r="J2453" i="1"/>
  <c r="AN2462" i="1"/>
  <c r="AN2461" i="1" s="1"/>
  <c r="AM2462" i="1"/>
  <c r="AM2461" i="1" s="1"/>
  <c r="AK2462" i="1"/>
  <c r="AK2461" i="1" s="1"/>
  <c r="AI2462" i="1"/>
  <c r="AI2461" i="1" s="1"/>
  <c r="AH2462" i="1"/>
  <c r="AH2461" i="1" s="1"/>
  <c r="AG2462" i="1"/>
  <c r="AG2461" i="1" s="1"/>
  <c r="AF2462" i="1"/>
  <c r="AF2461" i="1" s="1"/>
  <c r="AE2462" i="1"/>
  <c r="AE2461" i="1" s="1"/>
  <c r="AD2462" i="1"/>
  <c r="AD2461" i="1" s="1"/>
  <c r="AC2462" i="1"/>
  <c r="AC2461" i="1" s="1"/>
  <c r="AB2462" i="1"/>
  <c r="AB2461" i="1" s="1"/>
  <c r="AA2462" i="1"/>
  <c r="AA2461" i="1" s="1"/>
  <c r="Z2462" i="1"/>
  <c r="Z2461" i="1" s="1"/>
  <c r="Y2462" i="1"/>
  <c r="Y2461" i="1" s="1"/>
  <c r="U2462" i="1"/>
  <c r="T2462" i="1"/>
  <c r="T2461" i="1" s="1"/>
  <c r="S2462" i="1"/>
  <c r="S2461" i="1" s="1"/>
  <c r="R2462" i="1"/>
  <c r="R2461" i="1" s="1"/>
  <c r="Q2462" i="1"/>
  <c r="Q2461" i="1" s="1"/>
  <c r="P2462" i="1"/>
  <c r="P2461" i="1" s="1"/>
  <c r="O2462" i="1"/>
  <c r="O2461" i="1" s="1"/>
  <c r="N2462" i="1"/>
  <c r="N2461" i="1" s="1"/>
  <c r="M2462" i="1"/>
  <c r="M2461" i="1" s="1"/>
  <c r="L2462" i="1"/>
  <c r="L2461" i="1" s="1"/>
  <c r="K2462" i="1"/>
  <c r="K2461" i="1" s="1"/>
  <c r="J2462" i="1"/>
  <c r="J2461" i="1" s="1"/>
  <c r="AN2468" i="1"/>
  <c r="AN2467" i="1" s="1"/>
  <c r="AM2468" i="1"/>
  <c r="AM2467" i="1" s="1"/>
  <c r="AK2468" i="1"/>
  <c r="AK2467" i="1" s="1"/>
  <c r="AI2468" i="1"/>
  <c r="AI2467" i="1" s="1"/>
  <c r="AH2468" i="1"/>
  <c r="AH2467" i="1" s="1"/>
  <c r="AG2468" i="1"/>
  <c r="AG2467" i="1" s="1"/>
  <c r="AF2468" i="1"/>
  <c r="AF2467" i="1" s="1"/>
  <c r="AE2468" i="1"/>
  <c r="AE2467" i="1" s="1"/>
  <c r="AD2468" i="1"/>
  <c r="AD2467" i="1" s="1"/>
  <c r="AC2468" i="1"/>
  <c r="AC2467" i="1" s="1"/>
  <c r="AB2468" i="1"/>
  <c r="AB2467" i="1" s="1"/>
  <c r="AA2468" i="1"/>
  <c r="AA2467" i="1" s="1"/>
  <c r="Z2468" i="1"/>
  <c r="Z2467" i="1" s="1"/>
  <c r="Y2468" i="1"/>
  <c r="Y2467" i="1" s="1"/>
  <c r="U2468" i="1"/>
  <c r="T2468" i="1"/>
  <c r="T2467" i="1" s="1"/>
  <c r="S2468" i="1"/>
  <c r="S2467" i="1" s="1"/>
  <c r="R2468" i="1"/>
  <c r="R2467" i="1" s="1"/>
  <c r="Q2468" i="1"/>
  <c r="Q2467" i="1" s="1"/>
  <c r="P2468" i="1"/>
  <c r="P2467" i="1" s="1"/>
  <c r="O2468" i="1"/>
  <c r="O2467" i="1" s="1"/>
  <c r="N2468" i="1"/>
  <c r="N2467" i="1" s="1"/>
  <c r="M2468" i="1"/>
  <c r="M2467" i="1" s="1"/>
  <c r="L2468" i="1"/>
  <c r="L2467" i="1" s="1"/>
  <c r="K2468" i="1"/>
  <c r="J2468" i="1"/>
  <c r="J2467" i="1" s="1"/>
  <c r="AN2478" i="1"/>
  <c r="AN2474" i="1" s="1"/>
  <c r="AM2478" i="1"/>
  <c r="AM2474" i="1" s="1"/>
  <c r="AK2478" i="1"/>
  <c r="AK2474" i="1" s="1"/>
  <c r="AI2478" i="1"/>
  <c r="AI2474" i="1" s="1"/>
  <c r="AH2478" i="1"/>
  <c r="AH2474" i="1" s="1"/>
  <c r="AG2478" i="1"/>
  <c r="AG2474" i="1" s="1"/>
  <c r="AF2478" i="1"/>
  <c r="AF2474" i="1" s="1"/>
  <c r="AE2478" i="1"/>
  <c r="AE2474" i="1" s="1"/>
  <c r="AD2478" i="1"/>
  <c r="AD2474" i="1" s="1"/>
  <c r="AC2478" i="1"/>
  <c r="AC2474" i="1" s="1"/>
  <c r="AB2478" i="1"/>
  <c r="AB2474" i="1" s="1"/>
  <c r="AA2478" i="1"/>
  <c r="AA2474" i="1" s="1"/>
  <c r="Z2478" i="1"/>
  <c r="Z2474" i="1" s="1"/>
  <c r="Y2478" i="1"/>
  <c r="Y2474" i="1" s="1"/>
  <c r="U2478" i="1"/>
  <c r="T2478" i="1"/>
  <c r="T2474" i="1" s="1"/>
  <c r="S2478" i="1"/>
  <c r="S2474" i="1" s="1"/>
  <c r="R2478" i="1"/>
  <c r="R2474" i="1" s="1"/>
  <c r="Q2478" i="1"/>
  <c r="Q2474" i="1" s="1"/>
  <c r="P2478" i="1"/>
  <c r="P2474" i="1" s="1"/>
  <c r="O2478" i="1"/>
  <c r="O2474" i="1" s="1"/>
  <c r="N2478" i="1"/>
  <c r="N2474" i="1" s="1"/>
  <c r="M2478" i="1"/>
  <c r="M2474" i="1" s="1"/>
  <c r="L2478" i="1"/>
  <c r="L2474" i="1" s="1"/>
  <c r="K2478" i="1"/>
  <c r="J2478" i="1"/>
  <c r="J2474" i="1" s="1"/>
  <c r="Z2181" i="1" l="1"/>
  <c r="AH2181" i="1"/>
  <c r="V251" i="1"/>
  <c r="X251" i="1" s="1"/>
  <c r="R1281" i="1"/>
  <c r="Y2119" i="1"/>
  <c r="AG2119" i="1"/>
  <c r="N1537" i="1"/>
  <c r="V348" i="1"/>
  <c r="X348" i="1" s="1"/>
  <c r="V331" i="1"/>
  <c r="X331" i="1" s="1"/>
  <c r="V85" i="1"/>
  <c r="X85" i="1" s="1"/>
  <c r="V49" i="1"/>
  <c r="X49" i="1" s="1"/>
  <c r="V1869" i="1"/>
  <c r="X1869" i="1" s="1"/>
  <c r="V625" i="1"/>
  <c r="X625" i="1" s="1"/>
  <c r="V1544" i="1"/>
  <c r="X1544" i="1" s="1"/>
  <c r="P1338" i="1"/>
  <c r="P2446" i="1"/>
  <c r="L2181" i="1"/>
  <c r="L2159" i="1" s="1"/>
  <c r="T2181" i="1"/>
  <c r="T2159" i="1" s="1"/>
  <c r="AE2181" i="1"/>
  <c r="AE2159" i="1" s="1"/>
  <c r="AC1411" i="1"/>
  <c r="AC1385" i="1" s="1"/>
  <c r="AM956" i="1"/>
  <c r="AM930" i="1" s="1"/>
  <c r="AB113" i="1"/>
  <c r="V1705" i="1"/>
  <c r="X1705" i="1" s="1"/>
  <c r="Q1338" i="1"/>
  <c r="AM341" i="1"/>
  <c r="AA317" i="1"/>
  <c r="P193" i="1"/>
  <c r="P1411" i="1"/>
  <c r="P1385" i="1" s="1"/>
  <c r="V1771" i="1"/>
  <c r="X1771" i="1" s="1"/>
  <c r="V1541" i="1"/>
  <c r="X1541" i="1" s="1"/>
  <c r="AG193" i="1"/>
  <c r="V254" i="1"/>
  <c r="X254" i="1" s="1"/>
  <c r="V362" i="1"/>
  <c r="X362" i="1" s="1"/>
  <c r="AF1868" i="1"/>
  <c r="AF1816" i="1" s="1"/>
  <c r="Y890" i="1"/>
  <c r="AG890" i="1"/>
  <c r="V729" i="1"/>
  <c r="X729" i="1" s="1"/>
  <c r="J2446" i="1"/>
  <c r="R2446" i="1"/>
  <c r="AM2446" i="1"/>
  <c r="V1412" i="1"/>
  <c r="X1412" i="1" s="1"/>
  <c r="V579" i="1"/>
  <c r="X579" i="1" s="1"/>
  <c r="V429" i="1"/>
  <c r="X429" i="1" s="1"/>
  <c r="AA1868" i="1"/>
  <c r="AA1816" i="1" s="1"/>
  <c r="V1136" i="1"/>
  <c r="X1136" i="1" s="1"/>
  <c r="Q220" i="1"/>
  <c r="V1271" i="1"/>
  <c r="X1271" i="1" s="1"/>
  <c r="V980" i="1"/>
  <c r="X980" i="1" s="1"/>
  <c r="P2119" i="1"/>
  <c r="AK1551" i="1"/>
  <c r="O1411" i="1"/>
  <c r="O1385" i="1" s="1"/>
  <c r="V1276" i="1"/>
  <c r="X1276" i="1" s="1"/>
  <c r="AA979" i="1"/>
  <c r="V418" i="1"/>
  <c r="X418" i="1" s="1"/>
  <c r="V58" i="1"/>
  <c r="X58" i="1" s="1"/>
  <c r="V336" i="1"/>
  <c r="X336" i="1" s="1"/>
  <c r="AB220" i="1"/>
  <c r="AH1281" i="1"/>
  <c r="M1257" i="1"/>
  <c r="AF1257" i="1"/>
  <c r="V114" i="1"/>
  <c r="X114" i="1" s="1"/>
  <c r="AE84" i="1"/>
  <c r="AE68" i="1" s="1"/>
  <c r="V2114" i="1"/>
  <c r="X2114" i="1" s="1"/>
  <c r="W1820" i="1"/>
  <c r="U1817" i="1"/>
  <c r="W1817" i="1" s="1"/>
  <c r="AE956" i="1"/>
  <c r="AE930" i="1" s="1"/>
  <c r="V81" i="1"/>
  <c r="X81" i="1" s="1"/>
  <c r="T1295" i="1"/>
  <c r="AE1295" i="1"/>
  <c r="AE890" i="1"/>
  <c r="U369" i="1"/>
  <c r="W369" i="1" s="1"/>
  <c r="W373" i="1"/>
  <c r="S866" i="1"/>
  <c r="V2096" i="1"/>
  <c r="X2096" i="1" s="1"/>
  <c r="V1614" i="1"/>
  <c r="X1614" i="1" s="1"/>
  <c r="V1578" i="1"/>
  <c r="X1578" i="1" s="1"/>
  <c r="AN1338" i="1"/>
  <c r="AD956" i="1"/>
  <c r="AD930" i="1" s="1"/>
  <c r="N48" i="1"/>
  <c r="AM2256" i="1"/>
  <c r="P1776" i="1"/>
  <c r="AA1605" i="1"/>
  <c r="AA1577" i="1" s="1"/>
  <c r="AI1605" i="1"/>
  <c r="AI1577" i="1" s="1"/>
  <c r="AE1411" i="1"/>
  <c r="AE1385" i="1" s="1"/>
  <c r="V1388" i="1"/>
  <c r="X1388" i="1" s="1"/>
  <c r="AA1347" i="1"/>
  <c r="AI1347" i="1"/>
  <c r="Y1281" i="1"/>
  <c r="V410" i="1"/>
  <c r="X410" i="1" s="1"/>
  <c r="O220" i="1"/>
  <c r="AB193" i="1"/>
  <c r="O113" i="1"/>
  <c r="V1525" i="1"/>
  <c r="X1525" i="1" s="1"/>
  <c r="V1406" i="1"/>
  <c r="X1406" i="1" s="1"/>
  <c r="AB1347" i="1"/>
  <c r="AF1338" i="1"/>
  <c r="AB1281" i="1"/>
  <c r="Z1257" i="1"/>
  <c r="V228" i="1"/>
  <c r="X228" i="1" s="1"/>
  <c r="J2214" i="1"/>
  <c r="R2214" i="1"/>
  <c r="J2119" i="1"/>
  <c r="R2119" i="1"/>
  <c r="N1411" i="1"/>
  <c r="N1385" i="1" s="1"/>
  <c r="J1347" i="1"/>
  <c r="R1347" i="1"/>
  <c r="N1338" i="1"/>
  <c r="L1281" i="1"/>
  <c r="AN979" i="1"/>
  <c r="N956" i="1"/>
  <c r="N930" i="1" s="1"/>
  <c r="V952" i="1"/>
  <c r="X952" i="1" s="1"/>
  <c r="Q890" i="1"/>
  <c r="S588" i="1"/>
  <c r="AH487" i="1"/>
  <c r="AB428" i="1"/>
  <c r="AK413" i="1"/>
  <c r="AK381" i="1" s="1"/>
  <c r="M220" i="1"/>
  <c r="AD2214" i="1"/>
  <c r="AN2119" i="1"/>
  <c r="S1776" i="1"/>
  <c r="J1537" i="1"/>
  <c r="R1537" i="1"/>
  <c r="AC1537" i="1"/>
  <c r="S1281" i="1"/>
  <c r="R1021" i="1"/>
  <c r="AC1021" i="1"/>
  <c r="Y979" i="1"/>
  <c r="O956" i="1"/>
  <c r="O930" i="1" s="1"/>
  <c r="Y588" i="1"/>
  <c r="AG588" i="1"/>
  <c r="AD84" i="1"/>
  <c r="AD68" i="1" s="1"/>
  <c r="AN84" i="1"/>
  <c r="AN68" i="1" s="1"/>
  <c r="V64" i="1"/>
  <c r="X64" i="1" s="1"/>
  <c r="W357" i="1"/>
  <c r="V1606" i="1"/>
  <c r="X1606" i="1" s="1"/>
  <c r="V1515" i="1"/>
  <c r="X1515" i="1" s="1"/>
  <c r="V962" i="1"/>
  <c r="X962" i="1" s="1"/>
  <c r="AN2446" i="1"/>
  <c r="V2307" i="1"/>
  <c r="X2307" i="1" s="1"/>
  <c r="S2181" i="1"/>
  <c r="S2159" i="1" s="1"/>
  <c r="AD2181" i="1"/>
  <c r="AD2159" i="1" s="1"/>
  <c r="AN2181" i="1"/>
  <c r="AN2159" i="1" s="1"/>
  <c r="L2133" i="1"/>
  <c r="T2133" i="1"/>
  <c r="V1721" i="1"/>
  <c r="X1721" i="1" s="1"/>
  <c r="V1651" i="1"/>
  <c r="X1651" i="1" s="1"/>
  <c r="V1602" i="1"/>
  <c r="X1602" i="1" s="1"/>
  <c r="Y1537" i="1"/>
  <c r="S1347" i="1"/>
  <c r="AD1347" i="1"/>
  <c r="V1288" i="1"/>
  <c r="X1288" i="1" s="1"/>
  <c r="V934" i="1"/>
  <c r="X934" i="1" s="1"/>
  <c r="Q355" i="1"/>
  <c r="W194" i="1"/>
  <c r="U193" i="1"/>
  <c r="W193" i="1" s="1"/>
  <c r="AA956" i="1"/>
  <c r="AA930" i="1" s="1"/>
  <c r="AE2446" i="1"/>
  <c r="N1868" i="1"/>
  <c r="N1816" i="1" s="1"/>
  <c r="O1790" i="1"/>
  <c r="V1650" i="1"/>
  <c r="X1650" i="1" s="1"/>
  <c r="AA1617" i="1"/>
  <c r="AI1617" i="1"/>
  <c r="AD1411" i="1"/>
  <c r="AD1385" i="1" s="1"/>
  <c r="L1347" i="1"/>
  <c r="T1347" i="1"/>
  <c r="AE1347" i="1"/>
  <c r="AA1338" i="1"/>
  <c r="AI1338" i="1"/>
  <c r="AA1281" i="1"/>
  <c r="AI1281" i="1"/>
  <c r="V931" i="1"/>
  <c r="X931" i="1" s="1"/>
  <c r="S413" i="1"/>
  <c r="S381" i="1" s="1"/>
  <c r="AF2446" i="1"/>
  <c r="M2422" i="1"/>
  <c r="AN2256" i="1"/>
  <c r="AF2181" i="1"/>
  <c r="AF2159" i="1" s="1"/>
  <c r="V2109" i="1"/>
  <c r="X2109" i="1" s="1"/>
  <c r="O1868" i="1"/>
  <c r="O1816" i="1" s="1"/>
  <c r="V1759" i="1"/>
  <c r="X1759" i="1" s="1"/>
  <c r="V1716" i="1"/>
  <c r="X1716" i="1" s="1"/>
  <c r="Y1605" i="1"/>
  <c r="Y1577" i="1" s="1"/>
  <c r="AG1605" i="1"/>
  <c r="AG1577" i="1" s="1"/>
  <c r="AA1537" i="1"/>
  <c r="Y1511" i="1"/>
  <c r="AG1511" i="1"/>
  <c r="O1347" i="1"/>
  <c r="V1325" i="1"/>
  <c r="X1325" i="1" s="1"/>
  <c r="P1295" i="1"/>
  <c r="P1257" i="1"/>
  <c r="V1170" i="1"/>
  <c r="X1170" i="1" s="1"/>
  <c r="AK979" i="1"/>
  <c r="U931" i="1"/>
  <c r="W931" i="1" s="1"/>
  <c r="W934" i="1"/>
  <c r="AC904" i="1"/>
  <c r="AM890" i="1"/>
  <c r="T2446" i="1"/>
  <c r="AF2119" i="1"/>
  <c r="P2460" i="1"/>
  <c r="AE2256" i="1"/>
  <c r="Y2181" i="1"/>
  <c r="Y2159" i="1" s="1"/>
  <c r="AH2119" i="1"/>
  <c r="R1752" i="1"/>
  <c r="AK1537" i="1"/>
  <c r="J1386" i="1"/>
  <c r="K1302" i="1"/>
  <c r="V1302" i="1" s="1"/>
  <c r="X1302" i="1" s="1"/>
  <c r="V1303" i="1"/>
  <c r="X1303" i="1" s="1"/>
  <c r="L1021" i="1"/>
  <c r="S2329" i="1"/>
  <c r="AF2256" i="1"/>
  <c r="AB2181" i="1"/>
  <c r="AB2159" i="1" s="1"/>
  <c r="AA2133" i="1"/>
  <c r="AD1886" i="1"/>
  <c r="V1873" i="1"/>
  <c r="X1873" i="1" s="1"/>
  <c r="V1713" i="1"/>
  <c r="X1713" i="1" s="1"/>
  <c r="AK1617" i="1"/>
  <c r="J1605" i="1"/>
  <c r="J1577" i="1" s="1"/>
  <c r="AM1605" i="1"/>
  <c r="AM1577" i="1" s="1"/>
  <c r="U1142" i="1"/>
  <c r="W1142" i="1" s="1"/>
  <c r="W1144" i="1"/>
  <c r="K979" i="1"/>
  <c r="S979" i="1"/>
  <c r="AD979" i="1"/>
  <c r="N84" i="1"/>
  <c r="N68" i="1" s="1"/>
  <c r="AG84" i="1"/>
  <c r="AG68" i="1" s="1"/>
  <c r="L2446" i="1"/>
  <c r="L2256" i="1"/>
  <c r="T2256" i="1"/>
  <c r="N2181" i="1"/>
  <c r="N2159" i="1" s="1"/>
  <c r="AG2181" i="1"/>
  <c r="AG2159" i="1" s="1"/>
  <c r="Z2133" i="1"/>
  <c r="Z2119" i="1"/>
  <c r="P1868" i="1"/>
  <c r="P1816" i="1" s="1"/>
  <c r="AM1776" i="1"/>
  <c r="J1752" i="1"/>
  <c r="O1605" i="1"/>
  <c r="O1577" i="1" s="1"/>
  <c r="AB1537" i="1"/>
  <c r="V1322" i="1"/>
  <c r="X1322" i="1" s="1"/>
  <c r="T1021" i="1"/>
  <c r="J2181" i="1"/>
  <c r="J2159" i="1" s="1"/>
  <c r="R2181" i="1"/>
  <c r="R2159" i="1" s="1"/>
  <c r="P2181" i="1"/>
  <c r="AA2181" i="1"/>
  <c r="AA2159" i="1" s="1"/>
  <c r="AI2181" i="1"/>
  <c r="AI2159" i="1" s="1"/>
  <c r="S2119" i="1"/>
  <c r="V2102" i="1"/>
  <c r="X2102" i="1" s="1"/>
  <c r="V2054" i="1"/>
  <c r="X2054" i="1" s="1"/>
  <c r="AE1776" i="1"/>
  <c r="T1752" i="1"/>
  <c r="Q1605" i="1"/>
  <c r="Q1577" i="1" s="1"/>
  <c r="AB1605" i="1"/>
  <c r="AB1577" i="1" s="1"/>
  <c r="S1537" i="1"/>
  <c r="V1518" i="1"/>
  <c r="X1518" i="1" s="1"/>
  <c r="V1430" i="1"/>
  <c r="X1430" i="1" s="1"/>
  <c r="P1347" i="1"/>
  <c r="V1261" i="1"/>
  <c r="X1261" i="1" s="1"/>
  <c r="AN1257" i="1"/>
  <c r="AI1021" i="1"/>
  <c r="N1021" i="1"/>
  <c r="AE904" i="1"/>
  <c r="AB413" i="1"/>
  <c r="AB381" i="1" s="1"/>
  <c r="AG113" i="1"/>
  <c r="V894" i="1"/>
  <c r="X894" i="1" s="1"/>
  <c r="AK866" i="1"/>
  <c r="AE341" i="1"/>
  <c r="P220" i="1"/>
  <c r="S890" i="1"/>
  <c r="AD890" i="1"/>
  <c r="AN890" i="1"/>
  <c r="U866" i="1"/>
  <c r="W866" i="1" s="1"/>
  <c r="P487" i="1"/>
  <c r="J413" i="1"/>
  <c r="J381" i="1" s="1"/>
  <c r="R413" i="1"/>
  <c r="R381" i="1" s="1"/>
  <c r="AC220" i="1"/>
  <c r="O84" i="1"/>
  <c r="O68" i="1" s="1"/>
  <c r="V63" i="1"/>
  <c r="X63" i="1" s="1"/>
  <c r="Z890" i="1"/>
  <c r="AH890" i="1"/>
  <c r="M890" i="1"/>
  <c r="AF890" i="1"/>
  <c r="V885" i="1"/>
  <c r="X885" i="1" s="1"/>
  <c r="AA588" i="1"/>
  <c r="AI588" i="1"/>
  <c r="R487" i="1"/>
  <c r="T413" i="1"/>
  <c r="T381" i="1" s="1"/>
  <c r="AE220" i="1"/>
  <c r="Q84" i="1"/>
  <c r="Q68" i="1" s="1"/>
  <c r="V363" i="1"/>
  <c r="X363" i="1" s="1"/>
  <c r="V912" i="1"/>
  <c r="X912" i="1" s="1"/>
  <c r="Q588" i="1"/>
  <c r="AB588" i="1"/>
  <c r="V488" i="1"/>
  <c r="X488" i="1" s="1"/>
  <c r="AD487" i="1"/>
  <c r="L113" i="1"/>
  <c r="T113" i="1"/>
  <c r="AM84" i="1"/>
  <c r="AM68" i="1" s="1"/>
  <c r="W873" i="1"/>
  <c r="Y1752" i="1"/>
  <c r="V2453" i="1"/>
  <c r="X2453" i="1" s="1"/>
  <c r="V2447" i="1"/>
  <c r="X2447" i="1" s="1"/>
  <c r="V2436" i="1"/>
  <c r="X2436" i="1" s="1"/>
  <c r="V2426" i="1"/>
  <c r="X2426" i="1" s="1"/>
  <c r="O2422" i="1"/>
  <c r="V2365" i="1"/>
  <c r="X2365" i="1" s="1"/>
  <c r="V2358" i="1"/>
  <c r="X2358" i="1" s="1"/>
  <c r="V2330" i="1"/>
  <c r="X2330" i="1" s="1"/>
  <c r="K2329" i="1"/>
  <c r="N2214" i="1"/>
  <c r="J2133" i="1"/>
  <c r="U1650" i="1"/>
  <c r="W1650" i="1" s="1"/>
  <c r="W1651" i="1"/>
  <c r="K1552" i="1"/>
  <c r="V1552" i="1" s="1"/>
  <c r="X1552" i="1" s="1"/>
  <c r="V1553" i="1"/>
  <c r="X1553" i="1" s="1"/>
  <c r="K1281" i="1"/>
  <c r="V1282" i="1"/>
  <c r="X1282" i="1" s="1"/>
  <c r="K341" i="1"/>
  <c r="V342" i="1"/>
  <c r="X342" i="1" s="1"/>
  <c r="V321" i="1"/>
  <c r="X321" i="1" s="1"/>
  <c r="K317" i="1"/>
  <c r="Z317" i="1"/>
  <c r="AH317" i="1"/>
  <c r="V1581" i="1"/>
  <c r="X1581" i="1" s="1"/>
  <c r="K1752" i="1"/>
  <c r="V1752" i="1" s="1"/>
  <c r="X1752" i="1" s="1"/>
  <c r="V1753" i="1"/>
  <c r="X1753" i="1" s="1"/>
  <c r="U69" i="1"/>
  <c r="W69" i="1" s="1"/>
  <c r="W72" i="1"/>
  <c r="U1257" i="1"/>
  <c r="W1257" i="1" s="1"/>
  <c r="W1261" i="1"/>
  <c r="K2147" i="1"/>
  <c r="V2147" i="1" s="1"/>
  <c r="X2147" i="1" s="1"/>
  <c r="V2151" i="1"/>
  <c r="X2151" i="1" s="1"/>
  <c r="U1530" i="1"/>
  <c r="W1530" i="1" s="1"/>
  <c r="W1531" i="1"/>
  <c r="W1165" i="1"/>
  <c r="U1163" i="1"/>
  <c r="W1163" i="1" s="1"/>
  <c r="AI2329" i="1"/>
  <c r="K2181" i="1"/>
  <c r="V2182" i="1"/>
  <c r="X2182" i="1" s="1"/>
  <c r="U1877" i="1"/>
  <c r="W1877" i="1" s="1"/>
  <c r="W1879" i="1"/>
  <c r="V1783" i="1"/>
  <c r="X1783" i="1" s="1"/>
  <c r="K1776" i="1"/>
  <c r="V1777" i="1"/>
  <c r="X1777" i="1" s="1"/>
  <c r="U1558" i="1"/>
  <c r="W1558" i="1" s="1"/>
  <c r="W1559" i="1"/>
  <c r="V897" i="1"/>
  <c r="X897" i="1" s="1"/>
  <c r="K890" i="1"/>
  <c r="V891" i="1"/>
  <c r="X891" i="1" s="1"/>
  <c r="V880" i="1"/>
  <c r="X880" i="1" s="1"/>
  <c r="V870" i="1"/>
  <c r="X870" i="1" s="1"/>
  <c r="V194" i="1"/>
  <c r="X194" i="1" s="1"/>
  <c r="S1752" i="1"/>
  <c r="U2021" i="1"/>
  <c r="W2021" i="1" s="1"/>
  <c r="W2023" i="1"/>
  <c r="K1895" i="1"/>
  <c r="V1895" i="1" s="1"/>
  <c r="X1895" i="1" s="1"/>
  <c r="V1896" i="1"/>
  <c r="X1896" i="1" s="1"/>
  <c r="V414" i="1"/>
  <c r="X414" i="1" s="1"/>
  <c r="K413" i="1"/>
  <c r="V2461" i="1"/>
  <c r="X2461" i="1" s="1"/>
  <c r="W1798" i="1"/>
  <c r="U1797" i="1"/>
  <c r="W1797" i="1" s="1"/>
  <c r="AG1752" i="1"/>
  <c r="AA2329" i="1"/>
  <c r="V2215" i="1"/>
  <c r="X2215" i="1" s="1"/>
  <c r="K1804" i="1"/>
  <c r="V1804" i="1" s="1"/>
  <c r="X1804" i="1" s="1"/>
  <c r="V1808" i="1"/>
  <c r="X1808" i="1" s="1"/>
  <c r="K2467" i="1"/>
  <c r="V2467" i="1" s="1"/>
  <c r="X2467" i="1" s="1"/>
  <c r="V2468" i="1"/>
  <c r="X2468" i="1" s="1"/>
  <c r="AF2460" i="1"/>
  <c r="K2160" i="1"/>
  <c r="V2160" i="1" s="1"/>
  <c r="X2160" i="1" s="1"/>
  <c r="V2163" i="1"/>
  <c r="X2163" i="1" s="1"/>
  <c r="K1537" i="1"/>
  <c r="V1538" i="1"/>
  <c r="X1538" i="1" s="1"/>
  <c r="U1386" i="1"/>
  <c r="W1386" i="1" s="1"/>
  <c r="W1388" i="1"/>
  <c r="AM1257" i="1"/>
  <c r="U952" i="1"/>
  <c r="W952" i="1" s="1"/>
  <c r="W953" i="1"/>
  <c r="U2474" i="1"/>
  <c r="W2474" i="1" s="1"/>
  <c r="W2478" i="1"/>
  <c r="J1296" i="1"/>
  <c r="J60" i="1" s="1"/>
  <c r="V1297" i="1"/>
  <c r="X1297" i="1" s="1"/>
  <c r="K2190" i="1"/>
  <c r="V2190" i="1" s="1"/>
  <c r="X2190" i="1" s="1"/>
  <c r="V2192" i="1"/>
  <c r="X2192" i="1" s="1"/>
  <c r="K2140" i="1"/>
  <c r="V2140" i="1" s="1"/>
  <c r="X2140" i="1" s="1"/>
  <c r="V2141" i="1"/>
  <c r="X2141" i="1" s="1"/>
  <c r="Z1886" i="1"/>
  <c r="N1886" i="1"/>
  <c r="V1610" i="1"/>
  <c r="X1610" i="1" s="1"/>
  <c r="K1163" i="1"/>
  <c r="V1163" i="1" s="1"/>
  <c r="X1163" i="1" s="1"/>
  <c r="V1165" i="1"/>
  <c r="X1165" i="1" s="1"/>
  <c r="V95" i="1"/>
  <c r="X95" i="1" s="1"/>
  <c r="J93" i="1"/>
  <c r="V93" i="1" s="1"/>
  <c r="X93" i="1" s="1"/>
  <c r="K356" i="1"/>
  <c r="V356" i="1" s="1"/>
  <c r="X356" i="1" s="1"/>
  <c r="V357" i="1"/>
  <c r="X357" i="1" s="1"/>
  <c r="K2119" i="1"/>
  <c r="V2123" i="1"/>
  <c r="X2123" i="1" s="1"/>
  <c r="AD2095" i="1"/>
  <c r="K2474" i="1"/>
  <c r="V2474" i="1" s="1"/>
  <c r="X2474" i="1" s="1"/>
  <c r="V2478" i="1"/>
  <c r="X2478" i="1" s="1"/>
  <c r="N2422" i="1"/>
  <c r="AB2133" i="1"/>
  <c r="N2095" i="1"/>
  <c r="K1887" i="1"/>
  <c r="V1887" i="1" s="1"/>
  <c r="X1887" i="1" s="1"/>
  <c r="V1889" i="1"/>
  <c r="X1889" i="1" s="1"/>
  <c r="K1565" i="1"/>
  <c r="V1565" i="1" s="1"/>
  <c r="X1565" i="1" s="1"/>
  <c r="V1569" i="1"/>
  <c r="X1569" i="1" s="1"/>
  <c r="U1394" i="1"/>
  <c r="W1394" i="1" s="1"/>
  <c r="W1395" i="1"/>
  <c r="U220" i="1"/>
  <c r="W220" i="1" s="1"/>
  <c r="W228" i="1"/>
  <c r="L2329" i="1"/>
  <c r="T2329" i="1"/>
  <c r="AE2329" i="1"/>
  <c r="AC2256" i="1"/>
  <c r="AK2256" i="1"/>
  <c r="N2256" i="1"/>
  <c r="V2186" i="1"/>
  <c r="X2186" i="1" s="1"/>
  <c r="U2160" i="1"/>
  <c r="W2160" i="1" s="1"/>
  <c r="W2163" i="1"/>
  <c r="U2147" i="1"/>
  <c r="W2147" i="1" s="1"/>
  <c r="W2151" i="1"/>
  <c r="U2140" i="1"/>
  <c r="W2140" i="1" s="1"/>
  <c r="W2141" i="1"/>
  <c r="K2134" i="1"/>
  <c r="V2134" i="1" s="1"/>
  <c r="X2134" i="1" s="1"/>
  <c r="V2135" i="1"/>
  <c r="X2135" i="1" s="1"/>
  <c r="S2133" i="1"/>
  <c r="AD2133" i="1"/>
  <c r="Q2119" i="1"/>
  <c r="AB2119" i="1"/>
  <c r="M2095" i="1"/>
  <c r="U2095" i="1"/>
  <c r="W2095" i="1" s="1"/>
  <c r="W2096" i="1"/>
  <c r="S1868" i="1"/>
  <c r="S1816" i="1" s="1"/>
  <c r="AD1868" i="1"/>
  <c r="AD1816" i="1" s="1"/>
  <c r="U1578" i="1"/>
  <c r="W1578" i="1" s="1"/>
  <c r="W1581" i="1"/>
  <c r="U1565" i="1"/>
  <c r="W1569" i="1"/>
  <c r="Q1537" i="1"/>
  <c r="M1537" i="1"/>
  <c r="U1537" i="1"/>
  <c r="W1537" i="1" s="1"/>
  <c r="W1538" i="1"/>
  <c r="Z1511" i="1"/>
  <c r="AH1511" i="1"/>
  <c r="V1435" i="1"/>
  <c r="X1435" i="1" s="1"/>
  <c r="K1411" i="1"/>
  <c r="K1385" i="1" s="1"/>
  <c r="S1411" i="1"/>
  <c r="S1385" i="1" s="1"/>
  <c r="Z1411" i="1"/>
  <c r="Z1385" i="1" s="1"/>
  <c r="AH1411" i="1"/>
  <c r="AH1385" i="1" s="1"/>
  <c r="V1394" i="1"/>
  <c r="X1394" i="1" s="1"/>
  <c r="Y1338" i="1"/>
  <c r="AG1338" i="1"/>
  <c r="V1094" i="1"/>
  <c r="X1094" i="1" s="1"/>
  <c r="U956" i="1"/>
  <c r="W956" i="1" s="1"/>
  <c r="K918" i="1"/>
  <c r="V918" i="1" s="1"/>
  <c r="X918" i="1" s="1"/>
  <c r="V922" i="1"/>
  <c r="X922" i="1" s="1"/>
  <c r="V732" i="1"/>
  <c r="X732" i="1" s="1"/>
  <c r="V726" i="1"/>
  <c r="X726" i="1" s="1"/>
  <c r="K588" i="1"/>
  <c r="V589" i="1"/>
  <c r="X589" i="1" s="1"/>
  <c r="AF487" i="1"/>
  <c r="AN487" i="1"/>
  <c r="V385" i="1"/>
  <c r="X385" i="1" s="1"/>
  <c r="K382" i="1"/>
  <c r="V382" i="1" s="1"/>
  <c r="X382" i="1" s="1"/>
  <c r="V221" i="1"/>
  <c r="X221" i="1" s="1"/>
  <c r="AI193" i="1"/>
  <c r="L193" i="1"/>
  <c r="T193" i="1"/>
  <c r="V69" i="1"/>
  <c r="X69" i="1" s="1"/>
  <c r="V983" i="1"/>
  <c r="X983" i="1" s="1"/>
  <c r="U1895" i="1"/>
  <c r="W1895" i="1" s="1"/>
  <c r="W1896" i="1"/>
  <c r="U1887" i="1"/>
  <c r="W1887" i="1" s="1"/>
  <c r="W1889" i="1"/>
  <c r="U1791" i="1"/>
  <c r="W1792" i="1"/>
  <c r="AA1752" i="1"/>
  <c r="S1617" i="1"/>
  <c r="W1553" i="1"/>
  <c r="U1552" i="1"/>
  <c r="W1552" i="1" s="1"/>
  <c r="P1511" i="1"/>
  <c r="K905" i="1"/>
  <c r="V905" i="1" s="1"/>
  <c r="X905" i="1" s="1"/>
  <c r="V906" i="1"/>
  <c r="X906" i="1" s="1"/>
  <c r="R317" i="1"/>
  <c r="U93" i="1"/>
  <c r="W93" i="1" s="1"/>
  <c r="W95" i="1"/>
  <c r="V1559" i="1"/>
  <c r="X1559" i="1" s="1"/>
  <c r="Y2446" i="1"/>
  <c r="AG2446" i="1"/>
  <c r="AC2329" i="1"/>
  <c r="AK2329" i="1"/>
  <c r="P2256" i="1"/>
  <c r="Y2214" i="1"/>
  <c r="AG2214" i="1"/>
  <c r="Q2181" i="1"/>
  <c r="Q2159" i="1" s="1"/>
  <c r="V2178" i="1"/>
  <c r="X2178" i="1" s="1"/>
  <c r="U2134" i="1"/>
  <c r="W2134" i="1" s="1"/>
  <c r="W2135" i="1"/>
  <c r="V2126" i="1"/>
  <c r="X2126" i="1" s="1"/>
  <c r="V2120" i="1"/>
  <c r="X2120" i="1" s="1"/>
  <c r="V2099" i="1"/>
  <c r="X2099" i="1" s="1"/>
  <c r="V2059" i="1"/>
  <c r="X2059" i="1" s="1"/>
  <c r="K2021" i="1"/>
  <c r="V2021" i="1" s="1"/>
  <c r="X2021" i="1" s="1"/>
  <c r="V2023" i="1"/>
  <c r="X2023" i="1" s="1"/>
  <c r="AG1886" i="1"/>
  <c r="AC1776" i="1"/>
  <c r="AG1776" i="1"/>
  <c r="V1558" i="1"/>
  <c r="X1558" i="1" s="1"/>
  <c r="AD1551" i="1"/>
  <c r="K1530" i="1"/>
  <c r="V1530" i="1" s="1"/>
  <c r="X1530" i="1" s="1"/>
  <c r="V1531" i="1"/>
  <c r="X1531" i="1" s="1"/>
  <c r="AC1347" i="1"/>
  <c r="N1347" i="1"/>
  <c r="U1302" i="1"/>
  <c r="W1302" i="1" s="1"/>
  <c r="W1303" i="1"/>
  <c r="AH1257" i="1"/>
  <c r="U1021" i="1"/>
  <c r="W1021" i="1" s="1"/>
  <c r="W1094" i="1"/>
  <c r="AB1021" i="1"/>
  <c r="Q979" i="1"/>
  <c r="K966" i="1"/>
  <c r="V966" i="1" s="1"/>
  <c r="X966" i="1" s="1"/>
  <c r="V968" i="1"/>
  <c r="X968" i="1" s="1"/>
  <c r="U918" i="1"/>
  <c r="W918" i="1" s="1"/>
  <c r="W922" i="1"/>
  <c r="V432" i="1"/>
  <c r="X432" i="1" s="1"/>
  <c r="AD428" i="1"/>
  <c r="Z428" i="1"/>
  <c r="V422" i="1"/>
  <c r="X422" i="1" s="1"/>
  <c r="U362" i="1"/>
  <c r="W362" i="1" s="1"/>
  <c r="W363" i="1"/>
  <c r="N193" i="1"/>
  <c r="Y84" i="1"/>
  <c r="Y68" i="1" s="1"/>
  <c r="V957" i="1"/>
  <c r="X957" i="1" s="1"/>
  <c r="K956" i="1"/>
  <c r="AF1790" i="1"/>
  <c r="AI1752" i="1"/>
  <c r="K1618" i="1"/>
  <c r="V1620" i="1"/>
  <c r="X1620" i="1" s="1"/>
  <c r="AN1551" i="1"/>
  <c r="V1313" i="1"/>
  <c r="X1313" i="1" s="1"/>
  <c r="K1309" i="1"/>
  <c r="V1309" i="1" s="1"/>
  <c r="X1309" i="1" s="1"/>
  <c r="J317" i="1"/>
  <c r="V1414" i="1"/>
  <c r="X1414" i="1" s="1"/>
  <c r="U2467" i="1"/>
  <c r="W2467" i="1" s="1"/>
  <c r="W2468" i="1"/>
  <c r="V2462" i="1"/>
  <c r="X2462" i="1" s="1"/>
  <c r="AD2460" i="1"/>
  <c r="V2450" i="1"/>
  <c r="X2450" i="1" s="1"/>
  <c r="O2446" i="1"/>
  <c r="Z2446" i="1"/>
  <c r="AH2446" i="1"/>
  <c r="V2441" i="1"/>
  <c r="X2441" i="1" s="1"/>
  <c r="V2429" i="1"/>
  <c r="X2429" i="1" s="1"/>
  <c r="V2423" i="1"/>
  <c r="X2423" i="1" s="1"/>
  <c r="AD2422" i="1"/>
  <c r="V2347" i="1"/>
  <c r="X2347" i="1" s="1"/>
  <c r="O2329" i="1"/>
  <c r="M2256" i="1"/>
  <c r="U2256" i="1"/>
  <c r="W2256" i="1" s="1"/>
  <c r="W2307" i="1"/>
  <c r="AB2256" i="1"/>
  <c r="V2219" i="1"/>
  <c r="X2219" i="1" s="1"/>
  <c r="Z2214" i="1"/>
  <c r="AH2214" i="1"/>
  <c r="U2190" i="1"/>
  <c r="W2190" i="1" s="1"/>
  <c r="AA2119" i="1"/>
  <c r="AI2119" i="1"/>
  <c r="L2119" i="1"/>
  <c r="T2119" i="1"/>
  <c r="V2014" i="1"/>
  <c r="X2014" i="1" s="1"/>
  <c r="K1868" i="1"/>
  <c r="U1804" i="1"/>
  <c r="W1804" i="1" s="1"/>
  <c r="U1618" i="1"/>
  <c r="W1618" i="1" s="1"/>
  <c r="W1620" i="1"/>
  <c r="AH1605" i="1"/>
  <c r="AH1577" i="1" s="1"/>
  <c r="K1605" i="1"/>
  <c r="K1577" i="1" s="1"/>
  <c r="S1605" i="1"/>
  <c r="S1577" i="1" s="1"/>
  <c r="J1511" i="1"/>
  <c r="R1511" i="1"/>
  <c r="U1309" i="1"/>
  <c r="W1309" i="1" s="1"/>
  <c r="W1313" i="1"/>
  <c r="V1285" i="1"/>
  <c r="X1285" i="1" s="1"/>
  <c r="AA1257" i="1"/>
  <c r="AI1257" i="1"/>
  <c r="K911" i="1"/>
  <c r="V911" i="1" s="1"/>
  <c r="X911" i="1" s="1"/>
  <c r="W906" i="1"/>
  <c r="U905" i="1"/>
  <c r="W905" i="1" s="1"/>
  <c r="O890" i="1"/>
  <c r="V873" i="1"/>
  <c r="X873" i="1" s="1"/>
  <c r="V867" i="1"/>
  <c r="X867" i="1" s="1"/>
  <c r="N588" i="1"/>
  <c r="Z413" i="1"/>
  <c r="Z381" i="1" s="1"/>
  <c r="AH413" i="1"/>
  <c r="AH381" i="1" s="1"/>
  <c r="U382" i="1"/>
  <c r="W382" i="1" s="1"/>
  <c r="K193" i="1"/>
  <c r="V209" i="1"/>
  <c r="X209" i="1" s="1"/>
  <c r="P113" i="1"/>
  <c r="AA113" i="1"/>
  <c r="AE113" i="1"/>
  <c r="V424" i="1"/>
  <c r="X424" i="1" s="1"/>
  <c r="V953" i="1"/>
  <c r="X953" i="1" s="1"/>
  <c r="U422" i="1"/>
  <c r="W422" i="1" s="1"/>
  <c r="W424" i="1"/>
  <c r="U2461" i="1"/>
  <c r="W2461" i="1" s="1"/>
  <c r="W2462" i="1"/>
  <c r="Q2446" i="1"/>
  <c r="AB2446" i="1"/>
  <c r="M2329" i="1"/>
  <c r="U2329" i="1"/>
  <c r="W2329" i="1" s="1"/>
  <c r="W2347" i="1"/>
  <c r="AB2329" i="1"/>
  <c r="V2320" i="1"/>
  <c r="X2320" i="1" s="1"/>
  <c r="O2256" i="1"/>
  <c r="V2257" i="1"/>
  <c r="X2257" i="1" s="1"/>
  <c r="AD2256" i="1"/>
  <c r="Q2214" i="1"/>
  <c r="AC2095" i="1"/>
  <c r="AK2095" i="1"/>
  <c r="K1797" i="1"/>
  <c r="V1797" i="1" s="1"/>
  <c r="X1797" i="1" s="1"/>
  <c r="V1798" i="1"/>
  <c r="X1798" i="1" s="1"/>
  <c r="AM1752" i="1"/>
  <c r="L1752" i="1"/>
  <c r="V1343" i="1"/>
  <c r="X1343" i="1" s="1"/>
  <c r="W1325" i="1"/>
  <c r="U1322" i="1"/>
  <c r="W1322" i="1" s="1"/>
  <c r="R1257" i="1"/>
  <c r="AF956" i="1"/>
  <c r="AF930" i="1" s="1"/>
  <c r="AN956" i="1"/>
  <c r="AA904" i="1"/>
  <c r="AH904" i="1"/>
  <c r="J341" i="1"/>
  <c r="R341" i="1"/>
  <c r="AC341" i="1"/>
  <c r="AK341" i="1"/>
  <c r="AM220" i="1"/>
  <c r="V72" i="1"/>
  <c r="X72" i="1" s="1"/>
  <c r="K1864" i="1"/>
  <c r="V1864" i="1" s="1"/>
  <c r="X1864" i="1" s="1"/>
  <c r="V1865" i="1"/>
  <c r="X1865" i="1" s="1"/>
  <c r="U1776" i="1"/>
  <c r="W1776" i="1" s="1"/>
  <c r="W1777" i="1"/>
  <c r="V1766" i="1"/>
  <c r="X1766" i="1" s="1"/>
  <c r="V1756" i="1"/>
  <c r="X1756" i="1" s="1"/>
  <c r="R1605" i="1"/>
  <c r="R1577" i="1" s="1"/>
  <c r="AI1537" i="1"/>
  <c r="L1537" i="1"/>
  <c r="T1537" i="1"/>
  <c r="K1511" i="1"/>
  <c r="V1512" i="1"/>
  <c r="X1512" i="1" s="1"/>
  <c r="J1411" i="1"/>
  <c r="R1411" i="1"/>
  <c r="R1385" i="1" s="1"/>
  <c r="AF1347" i="1"/>
  <c r="AN1347" i="1"/>
  <c r="AB1338" i="1"/>
  <c r="V1335" i="1"/>
  <c r="X1335" i="1" s="1"/>
  <c r="AC1281" i="1"/>
  <c r="AK1281" i="1"/>
  <c r="V1264" i="1"/>
  <c r="X1264" i="1" s="1"/>
  <c r="K1257" i="1"/>
  <c r="V1258" i="1"/>
  <c r="X1258" i="1" s="1"/>
  <c r="S1257" i="1"/>
  <c r="AD1257" i="1"/>
  <c r="K1142" i="1"/>
  <c r="V1142" i="1" s="1"/>
  <c r="X1142" i="1" s="1"/>
  <c r="V1144" i="1"/>
  <c r="X1144" i="1" s="1"/>
  <c r="P979" i="1"/>
  <c r="P956" i="1"/>
  <c r="P930" i="1" s="1"/>
  <c r="AI956" i="1"/>
  <c r="AI930" i="1" s="1"/>
  <c r="J890" i="1"/>
  <c r="R890" i="1"/>
  <c r="N890" i="1"/>
  <c r="AB866" i="1"/>
  <c r="L588" i="1"/>
  <c r="T588" i="1"/>
  <c r="AM487" i="1"/>
  <c r="N428" i="1"/>
  <c r="AC428" i="1"/>
  <c r="AK428" i="1"/>
  <c r="AC413" i="1"/>
  <c r="AC381" i="1" s="1"/>
  <c r="M341" i="1"/>
  <c r="U341" i="1"/>
  <c r="W341" i="1" s="1"/>
  <c r="W342" i="1"/>
  <c r="V257" i="1"/>
  <c r="X257" i="1" s="1"/>
  <c r="AH220" i="1"/>
  <c r="V212" i="1"/>
  <c r="X212" i="1" s="1"/>
  <c r="AD193" i="1"/>
  <c r="V116" i="1"/>
  <c r="X116" i="1" s="1"/>
  <c r="V65" i="1"/>
  <c r="X65" i="1" s="1"/>
  <c r="V57" i="1"/>
  <c r="X57" i="1" s="1"/>
  <c r="Q1886" i="1"/>
  <c r="AI1868" i="1"/>
  <c r="AI1816" i="1" s="1"/>
  <c r="AE1868" i="1"/>
  <c r="AE1816" i="1" s="1"/>
  <c r="AM1868" i="1"/>
  <c r="AM1816" i="1" s="1"/>
  <c r="U1864" i="1"/>
  <c r="W1864" i="1" s="1"/>
  <c r="W1865" i="1"/>
  <c r="K1817" i="1"/>
  <c r="V1817" i="1" s="1"/>
  <c r="X1817" i="1" s="1"/>
  <c r="V1820" i="1"/>
  <c r="X1820" i="1" s="1"/>
  <c r="R1790" i="1"/>
  <c r="V1780" i="1"/>
  <c r="X1780" i="1" s="1"/>
  <c r="O1776" i="1"/>
  <c r="Q1752" i="1"/>
  <c r="AB1752" i="1"/>
  <c r="L1605" i="1"/>
  <c r="L1577" i="1" s="1"/>
  <c r="T1605" i="1"/>
  <c r="T1577" i="1" s="1"/>
  <c r="Q1511" i="1"/>
  <c r="AA1411" i="1"/>
  <c r="AA1385" i="1" s="1"/>
  <c r="AI1411" i="1"/>
  <c r="AI1385" i="1" s="1"/>
  <c r="V1395" i="1"/>
  <c r="X1395" i="1" s="1"/>
  <c r="K1347" i="1"/>
  <c r="V1380" i="1"/>
  <c r="X1380" i="1" s="1"/>
  <c r="Z1347" i="1"/>
  <c r="AH1347" i="1"/>
  <c r="Z1338" i="1"/>
  <c r="K1338" i="1"/>
  <c r="V1339" i="1"/>
  <c r="X1339" i="1" s="1"/>
  <c r="S1338" i="1"/>
  <c r="AD1338" i="1"/>
  <c r="U1296" i="1"/>
  <c r="W1296" i="1" s="1"/>
  <c r="W1297" i="1"/>
  <c r="T1281" i="1"/>
  <c r="N979" i="1"/>
  <c r="AG979" i="1"/>
  <c r="AC979" i="1"/>
  <c r="AC956" i="1"/>
  <c r="AC930" i="1" s="1"/>
  <c r="P890" i="1"/>
  <c r="AA890" i="1"/>
  <c r="AI890" i="1"/>
  <c r="N487" i="1"/>
  <c r="AA428" i="1"/>
  <c r="AA413" i="1"/>
  <c r="AA381" i="1" s="1"/>
  <c r="AI413" i="1"/>
  <c r="V345" i="1"/>
  <c r="X345" i="1" s="1"/>
  <c r="AD341" i="1"/>
  <c r="O341" i="1"/>
  <c r="Z341" i="1"/>
  <c r="V324" i="1"/>
  <c r="X324" i="1" s="1"/>
  <c r="V318" i="1"/>
  <c r="X318" i="1" s="1"/>
  <c r="AF220" i="1"/>
  <c r="AF193" i="1"/>
  <c r="AN193" i="1"/>
  <c r="AN113" i="1"/>
  <c r="Q113" i="1"/>
  <c r="V89" i="1"/>
  <c r="X89" i="1" s="1"/>
  <c r="K1877" i="1"/>
  <c r="V1877" i="1" s="1"/>
  <c r="X1877" i="1" s="1"/>
  <c r="V1879" i="1"/>
  <c r="X1879" i="1" s="1"/>
  <c r="AN1868" i="1"/>
  <c r="AN1816" i="1" s="1"/>
  <c r="K1791" i="1"/>
  <c r="V1791" i="1" s="1"/>
  <c r="X1791" i="1" s="1"/>
  <c r="V1792" i="1"/>
  <c r="X1792" i="1" s="1"/>
  <c r="AA1776" i="1"/>
  <c r="AI1776" i="1"/>
  <c r="AD1537" i="1"/>
  <c r="Z1537" i="1"/>
  <c r="AH1537" i="1"/>
  <c r="AF1411" i="1"/>
  <c r="AF1385" i="1" s="1"/>
  <c r="AN1411" i="1"/>
  <c r="AN1385" i="1" s="1"/>
  <c r="U1347" i="1"/>
  <c r="W1347" i="1" s="1"/>
  <c r="L1338" i="1"/>
  <c r="T1338" i="1"/>
  <c r="M1281" i="1"/>
  <c r="U1281" i="1"/>
  <c r="W1281" i="1" s="1"/>
  <c r="W1282" i="1"/>
  <c r="AG1257" i="1"/>
  <c r="J1257" i="1"/>
  <c r="AC1257" i="1"/>
  <c r="AK1257" i="1"/>
  <c r="N1257" i="1"/>
  <c r="V1167" i="1"/>
  <c r="X1167" i="1" s="1"/>
  <c r="AH1021" i="1"/>
  <c r="V1022" i="1"/>
  <c r="X1022" i="1" s="1"/>
  <c r="U966" i="1"/>
  <c r="W966" i="1" s="1"/>
  <c r="W968" i="1"/>
  <c r="S956" i="1"/>
  <c r="S930" i="1" s="1"/>
  <c r="U911" i="1"/>
  <c r="W911" i="1" s="1"/>
  <c r="W912" i="1"/>
  <c r="J904" i="1"/>
  <c r="L866" i="1"/>
  <c r="T866" i="1"/>
  <c r="O487" i="1"/>
  <c r="M428" i="1"/>
  <c r="U428" i="1"/>
  <c r="W428" i="1" s="1"/>
  <c r="M413" i="1"/>
  <c r="M381" i="1" s="1"/>
  <c r="Q413" i="1"/>
  <c r="Q381" i="1" s="1"/>
  <c r="V369" i="1"/>
  <c r="X369" i="1" s="1"/>
  <c r="T341" i="1"/>
  <c r="AA341" i="1"/>
  <c r="AI341" i="1"/>
  <c r="R220" i="1"/>
  <c r="AK220" i="1"/>
  <c r="Y220" i="1"/>
  <c r="AH956" i="1"/>
  <c r="AH930" i="1" s="1"/>
  <c r="V373" i="1"/>
  <c r="X373" i="1" s="1"/>
  <c r="W429" i="1"/>
  <c r="R2133" i="1"/>
  <c r="T2460" i="1"/>
  <c r="N2460" i="1"/>
  <c r="AG2133" i="1"/>
  <c r="P1790" i="1"/>
  <c r="Z2159" i="1"/>
  <c r="AH2159" i="1"/>
  <c r="AB2460" i="1"/>
  <c r="AA2256" i="1"/>
  <c r="Y2133" i="1"/>
  <c r="AN2460" i="1"/>
  <c r="N2329" i="1"/>
  <c r="AD2329" i="1"/>
  <c r="M2133" i="1"/>
  <c r="AC2133" i="1"/>
  <c r="L2460" i="1"/>
  <c r="S2256" i="1"/>
  <c r="K2256" i="1"/>
  <c r="AI2256" i="1"/>
  <c r="Q2133" i="1"/>
  <c r="AN1790" i="1"/>
  <c r="O2181" i="1"/>
  <c r="O2159" i="1" s="1"/>
  <c r="AK2133" i="1"/>
  <c r="O2119" i="1"/>
  <c r="AE2119" i="1"/>
  <c r="AM2119" i="1"/>
  <c r="M2446" i="1"/>
  <c r="U2446" i="1"/>
  <c r="AC2446" i="1"/>
  <c r="AK2446" i="1"/>
  <c r="N2446" i="1"/>
  <c r="AD2446" i="1"/>
  <c r="P2422" i="1"/>
  <c r="AN2422" i="1"/>
  <c r="AM2329" i="1"/>
  <c r="P2329" i="1"/>
  <c r="AF2329" i="1"/>
  <c r="AN2329" i="1"/>
  <c r="K2214" i="1"/>
  <c r="S2214" i="1"/>
  <c r="AA2214" i="1"/>
  <c r="AI2214" i="1"/>
  <c r="AI2133" i="1"/>
  <c r="O2095" i="1"/>
  <c r="AE2095" i="1"/>
  <c r="AM2095" i="1"/>
  <c r="AG1790" i="1"/>
  <c r="R1617" i="1"/>
  <c r="L1617" i="1"/>
  <c r="Z1605" i="1"/>
  <c r="Z1577" i="1" s="1"/>
  <c r="M1551" i="1"/>
  <c r="Q1295" i="1"/>
  <c r="Y1295" i="1"/>
  <c r="S2460" i="1"/>
  <c r="AA2460" i="1"/>
  <c r="AI2460" i="1"/>
  <c r="M2460" i="1"/>
  <c r="AC2460" i="1"/>
  <c r="AK2460" i="1"/>
  <c r="AF2422" i="1"/>
  <c r="J2422" i="1"/>
  <c r="R2422" i="1"/>
  <c r="Z2422" i="1"/>
  <c r="AH2422" i="1"/>
  <c r="Q2329" i="1"/>
  <c r="Y2329" i="1"/>
  <c r="AG2329" i="1"/>
  <c r="J2329" i="1"/>
  <c r="R2329" i="1"/>
  <c r="Z2329" i="1"/>
  <c r="AH2329" i="1"/>
  <c r="L2214" i="1"/>
  <c r="T2214" i="1"/>
  <c r="AB2214" i="1"/>
  <c r="M2214" i="1"/>
  <c r="U2214" i="1"/>
  <c r="W2214" i="1" s="1"/>
  <c r="AC2214" i="1"/>
  <c r="AK2214" i="1"/>
  <c r="P1886" i="1"/>
  <c r="AF1886" i="1"/>
  <c r="AN1886" i="1"/>
  <c r="M1868" i="1"/>
  <c r="M1816" i="1" s="1"/>
  <c r="U1868" i="1"/>
  <c r="AC1868" i="1"/>
  <c r="AC1816" i="1" s="1"/>
  <c r="AK1868" i="1"/>
  <c r="AK1816" i="1" s="1"/>
  <c r="Q1790" i="1"/>
  <c r="Z1752" i="1"/>
  <c r="AH1752" i="1"/>
  <c r="T1617" i="1"/>
  <c r="O1295" i="1"/>
  <c r="O2460" i="1"/>
  <c r="AE2460" i="1"/>
  <c r="AM2460" i="1"/>
  <c r="K2422" i="1"/>
  <c r="S2422" i="1"/>
  <c r="AA2422" i="1"/>
  <c r="AI2422" i="1"/>
  <c r="L2422" i="1"/>
  <c r="T2422" i="1"/>
  <c r="AB2422" i="1"/>
  <c r="J1886" i="1"/>
  <c r="Y1886" i="1"/>
  <c r="AB1617" i="1"/>
  <c r="S355" i="1"/>
  <c r="K2446" i="1"/>
  <c r="S2446" i="1"/>
  <c r="AA2446" i="1"/>
  <c r="AI2446" i="1"/>
  <c r="U2422" i="1"/>
  <c r="W2422" i="1" s="1"/>
  <c r="AC2422" i="1"/>
  <c r="AK2422" i="1"/>
  <c r="Q2256" i="1"/>
  <c r="Y2256" i="1"/>
  <c r="AG2256" i="1"/>
  <c r="J2256" i="1"/>
  <c r="R2256" i="1"/>
  <c r="Z2256" i="1"/>
  <c r="AH2256" i="1"/>
  <c r="P2214" i="1"/>
  <c r="AF2214" i="1"/>
  <c r="AN2214" i="1"/>
  <c r="AM2181" i="1"/>
  <c r="AM2159" i="1" s="1"/>
  <c r="M2119" i="1"/>
  <c r="U2119" i="1"/>
  <c r="W2119" i="1" s="1"/>
  <c r="AC2119" i="1"/>
  <c r="AK2119" i="1"/>
  <c r="N2119" i="1"/>
  <c r="AD2119" i="1"/>
  <c r="K2095" i="1"/>
  <c r="S2095" i="1"/>
  <c r="L1776" i="1"/>
  <c r="T1776" i="1"/>
  <c r="AB1776" i="1"/>
  <c r="M1776" i="1"/>
  <c r="AK1776" i="1"/>
  <c r="M1617" i="1"/>
  <c r="AC1617" i="1"/>
  <c r="J1281" i="1"/>
  <c r="Z1281" i="1"/>
  <c r="N1776" i="1"/>
  <c r="AD1776" i="1"/>
  <c r="AI1551" i="1"/>
  <c r="R904" i="1"/>
  <c r="Z904" i="1"/>
  <c r="AH866" i="1"/>
  <c r="Q2095" i="1"/>
  <c r="Y2095" i="1"/>
  <c r="AG2095" i="1"/>
  <c r="R1886" i="1"/>
  <c r="AH1886" i="1"/>
  <c r="J1868" i="1"/>
  <c r="J1816" i="1" s="1"/>
  <c r="R1868" i="1"/>
  <c r="R1816" i="1" s="1"/>
  <c r="Z1868" i="1"/>
  <c r="Z1816" i="1" s="1"/>
  <c r="AH1868" i="1"/>
  <c r="AH1816" i="1" s="1"/>
  <c r="AK1790" i="1"/>
  <c r="AF1776" i="1"/>
  <c r="AN1776" i="1"/>
  <c r="M1752" i="1"/>
  <c r="U1752" i="1"/>
  <c r="AC1752" i="1"/>
  <c r="AK1752" i="1"/>
  <c r="N1617" i="1"/>
  <c r="AD1617" i="1"/>
  <c r="M1605" i="1"/>
  <c r="U1605" i="1"/>
  <c r="AC1605" i="1"/>
  <c r="AC1577" i="1" s="1"/>
  <c r="AK1605" i="1"/>
  <c r="AK1577" i="1" s="1"/>
  <c r="N1605" i="1"/>
  <c r="N1577" i="1" s="1"/>
  <c r="AD1605" i="1"/>
  <c r="AD1577" i="1" s="1"/>
  <c r="S1511" i="1"/>
  <c r="AA1511" i="1"/>
  <c r="AI1511" i="1"/>
  <c r="O1257" i="1"/>
  <c r="AE1257" i="1"/>
  <c r="R866" i="1"/>
  <c r="AD588" i="1"/>
  <c r="AC1551" i="1"/>
  <c r="N1295" i="1"/>
  <c r="AD1295" i="1"/>
  <c r="AA2095" i="1"/>
  <c r="AI2095" i="1"/>
  <c r="L2095" i="1"/>
  <c r="T2095" i="1"/>
  <c r="AB2095" i="1"/>
  <c r="Q1776" i="1"/>
  <c r="Y1776" i="1"/>
  <c r="AE1605" i="1"/>
  <c r="P1605" i="1"/>
  <c r="AF1605" i="1"/>
  <c r="AF1577" i="1" s="1"/>
  <c r="AN1605" i="1"/>
  <c r="AN1577" i="1" s="1"/>
  <c r="N1551" i="1"/>
  <c r="M1411" i="1"/>
  <c r="U1411" i="1"/>
  <c r="AK1411" i="1"/>
  <c r="AM1295" i="1"/>
  <c r="Q1257" i="1"/>
  <c r="Y1257" i="1"/>
  <c r="K1021" i="1"/>
  <c r="S1021" i="1"/>
  <c r="AA1021" i="1"/>
  <c r="M487" i="1"/>
  <c r="AC487" i="1"/>
  <c r="O1551" i="1"/>
  <c r="AG1537" i="1"/>
  <c r="L1511" i="1"/>
  <c r="T1511" i="1"/>
  <c r="AB1511" i="1"/>
  <c r="AM1411" i="1"/>
  <c r="AM1385" i="1" s="1"/>
  <c r="M1338" i="1"/>
  <c r="U1338" i="1"/>
  <c r="W1338" i="1" s="1"/>
  <c r="AC1338" i="1"/>
  <c r="AK1338" i="1"/>
  <c r="M1021" i="1"/>
  <c r="AK1021" i="1"/>
  <c r="U487" i="1"/>
  <c r="AK487" i="1"/>
  <c r="AB341" i="1"/>
  <c r="J84" i="1"/>
  <c r="R84" i="1"/>
  <c r="R68" i="1" s="1"/>
  <c r="Z84" i="1"/>
  <c r="Z68" i="1" s="1"/>
  <c r="M1511" i="1"/>
  <c r="U1511" i="1"/>
  <c r="W1511" i="1" s="1"/>
  <c r="AC1511" i="1"/>
  <c r="AK1511" i="1"/>
  <c r="Q1411" i="1"/>
  <c r="Q1385" i="1" s="1"/>
  <c r="Y1411" i="1"/>
  <c r="Y1385" i="1" s="1"/>
  <c r="AG1411" i="1"/>
  <c r="N1281" i="1"/>
  <c r="AD1281" i="1"/>
  <c r="O1021" i="1"/>
  <c r="AE1021" i="1"/>
  <c r="AM1021" i="1"/>
  <c r="AB979" i="1"/>
  <c r="Q904" i="1"/>
  <c r="Y904" i="1"/>
  <c r="AG904" i="1"/>
  <c r="K866" i="1"/>
  <c r="AA866" i="1"/>
  <c r="AI866" i="1"/>
  <c r="U413" i="1"/>
  <c r="W413" i="1" s="1"/>
  <c r="M317" i="1"/>
  <c r="U317" i="1"/>
  <c r="AC317" i="1"/>
  <c r="AK317" i="1"/>
  <c r="N317" i="1"/>
  <c r="AD317" i="1"/>
  <c r="AF113" i="1"/>
  <c r="M84" i="1"/>
  <c r="M68" i="1" s="1"/>
  <c r="U84" i="1"/>
  <c r="AC84" i="1"/>
  <c r="AC68" i="1" s="1"/>
  <c r="M956" i="1"/>
  <c r="M930" i="1" s="1"/>
  <c r="AK956" i="1"/>
  <c r="AK930" i="1" s="1"/>
  <c r="O1511" i="1"/>
  <c r="AE1511" i="1"/>
  <c r="AM1511" i="1"/>
  <c r="AF1511" i="1"/>
  <c r="AN1511" i="1"/>
  <c r="AM1347" i="1"/>
  <c r="O1281" i="1"/>
  <c r="AE1281" i="1"/>
  <c r="AM1281" i="1"/>
  <c r="P1281" i="1"/>
  <c r="AF1281" i="1"/>
  <c r="AN1281" i="1"/>
  <c r="P1021" i="1"/>
  <c r="AF1021" i="1"/>
  <c r="AN1021" i="1"/>
  <c r="Q1021" i="1"/>
  <c r="Y1021" i="1"/>
  <c r="O979" i="1"/>
  <c r="AE979" i="1"/>
  <c r="AE978" i="1" s="1"/>
  <c r="AM979" i="1"/>
  <c r="M866" i="1"/>
  <c r="AC866" i="1"/>
  <c r="K428" i="1"/>
  <c r="S428" i="1"/>
  <c r="AI428" i="1"/>
  <c r="AF317" i="1"/>
  <c r="AN317" i="1"/>
  <c r="Q317" i="1"/>
  <c r="Y317" i="1"/>
  <c r="AG317" i="1"/>
  <c r="Y113" i="1"/>
  <c r="L1551" i="1"/>
  <c r="T1551" i="1"/>
  <c r="AB1551" i="1"/>
  <c r="L1411" i="1"/>
  <c r="L1385" i="1" s="1"/>
  <c r="T1411" i="1"/>
  <c r="T1385" i="1" s="1"/>
  <c r="AB1411" i="1"/>
  <c r="AB1385" i="1" s="1"/>
  <c r="J1338" i="1"/>
  <c r="R1338" i="1"/>
  <c r="AH1338" i="1"/>
  <c r="AF1295" i="1"/>
  <c r="Q1281" i="1"/>
  <c r="AG1281" i="1"/>
  <c r="J1021" i="1"/>
  <c r="Z1021" i="1"/>
  <c r="AB904" i="1"/>
  <c r="N866" i="1"/>
  <c r="AD866" i="1"/>
  <c r="J487" i="1"/>
  <c r="Z487" i="1"/>
  <c r="L428" i="1"/>
  <c r="T428" i="1"/>
  <c r="AD355" i="1"/>
  <c r="J220" i="1"/>
  <c r="Z220" i="1"/>
  <c r="AI113" i="1"/>
  <c r="AD1021" i="1"/>
  <c r="P904" i="1"/>
  <c r="AF904" i="1"/>
  <c r="AN904" i="1"/>
  <c r="M588" i="1"/>
  <c r="U588" i="1"/>
  <c r="W588" i="1" s="1"/>
  <c r="AC588" i="1"/>
  <c r="AK588" i="1"/>
  <c r="K487" i="1"/>
  <c r="S487" i="1"/>
  <c r="AA487" i="1"/>
  <c r="AI487" i="1"/>
  <c r="L487" i="1"/>
  <c r="T487" i="1"/>
  <c r="AB487" i="1"/>
  <c r="L413" i="1"/>
  <c r="AG355" i="1"/>
  <c r="N341" i="1"/>
  <c r="L220" i="1"/>
  <c r="T220" i="1"/>
  <c r="Q193" i="1"/>
  <c r="Y193" i="1"/>
  <c r="J193" i="1"/>
  <c r="R193" i="1"/>
  <c r="Z193" i="1"/>
  <c r="AH193" i="1"/>
  <c r="K113" i="1"/>
  <c r="S113" i="1"/>
  <c r="L84" i="1"/>
  <c r="L68" i="1" s="1"/>
  <c r="T84" i="1"/>
  <c r="T68" i="1" s="1"/>
  <c r="AB84" i="1"/>
  <c r="AB68" i="1" s="1"/>
  <c r="AG1021" i="1"/>
  <c r="AF979" i="1"/>
  <c r="O588" i="1"/>
  <c r="AE588" i="1"/>
  <c r="AM588" i="1"/>
  <c r="P588" i="1"/>
  <c r="AF588" i="1"/>
  <c r="AN588" i="1"/>
  <c r="AE487" i="1"/>
  <c r="N413" i="1"/>
  <c r="N381" i="1" s="1"/>
  <c r="AD413" i="1"/>
  <c r="AD381" i="1" s="1"/>
  <c r="AB62" i="1"/>
  <c r="P341" i="1"/>
  <c r="AF341" i="1"/>
  <c r="AN341" i="1"/>
  <c r="M193" i="1"/>
  <c r="AC193" i="1"/>
  <c r="AK193" i="1"/>
  <c r="N113" i="1"/>
  <c r="AD113" i="1"/>
  <c r="J979" i="1"/>
  <c r="R979" i="1"/>
  <c r="Z979" i="1"/>
  <c r="AH979" i="1"/>
  <c r="Z956" i="1"/>
  <c r="Z930" i="1" s="1"/>
  <c r="U890" i="1"/>
  <c r="W890" i="1" s="1"/>
  <c r="AC890" i="1"/>
  <c r="AK890" i="1"/>
  <c r="O866" i="1"/>
  <c r="AE866" i="1"/>
  <c r="AM866" i="1"/>
  <c r="J428" i="1"/>
  <c r="R428" i="1"/>
  <c r="AH428" i="1"/>
  <c r="AH341" i="1"/>
  <c r="S317" i="1"/>
  <c r="AI317" i="1"/>
  <c r="L317" i="1"/>
  <c r="T317" i="1"/>
  <c r="AB317" i="1"/>
  <c r="AN220" i="1"/>
  <c r="AM113" i="1"/>
  <c r="P84" i="1"/>
  <c r="P68" i="1" s="1"/>
  <c r="AF84" i="1"/>
  <c r="AF68" i="1" s="1"/>
  <c r="AI979" i="1"/>
  <c r="J866" i="1"/>
  <c r="Z866" i="1"/>
  <c r="J588" i="1"/>
  <c r="R588" i="1"/>
  <c r="Z588" i="1"/>
  <c r="AH588" i="1"/>
  <c r="Q487" i="1"/>
  <c r="Y487" i="1"/>
  <c r="AG487" i="1"/>
  <c r="Y413" i="1"/>
  <c r="Y381" i="1" s="1"/>
  <c r="AG413" i="1"/>
  <c r="AG381" i="1" s="1"/>
  <c r="S341" i="1"/>
  <c r="AG220" i="1"/>
  <c r="R2460" i="1"/>
  <c r="Q2460" i="1"/>
  <c r="AG2460" i="1"/>
  <c r="J2460" i="1"/>
  <c r="Z2460" i="1"/>
  <c r="AH2460" i="1"/>
  <c r="Y2460" i="1"/>
  <c r="AA1790" i="1"/>
  <c r="AM2133" i="1"/>
  <c r="N2133" i="1"/>
  <c r="AN2133" i="1"/>
  <c r="J2095" i="1"/>
  <c r="R2095" i="1"/>
  <c r="Z2095" i="1"/>
  <c r="AH2095" i="1"/>
  <c r="AM1886" i="1"/>
  <c r="O2214" i="1"/>
  <c r="AE2214" i="1"/>
  <c r="AM2214" i="1"/>
  <c r="P2133" i="1"/>
  <c r="L1868" i="1"/>
  <c r="L1816" i="1" s="1"/>
  <c r="T1868" i="1"/>
  <c r="AB1868" i="1"/>
  <c r="AB1816" i="1" s="1"/>
  <c r="J1790" i="1"/>
  <c r="Z1790" i="1"/>
  <c r="AH1790" i="1"/>
  <c r="L1790" i="1"/>
  <c r="J1551" i="1"/>
  <c r="R1551" i="1"/>
  <c r="Z1551" i="1"/>
  <c r="AH1551" i="1"/>
  <c r="AM62" i="1"/>
  <c r="AE2133" i="1"/>
  <c r="AH2133" i="1"/>
  <c r="O1886" i="1"/>
  <c r="AC1790" i="1"/>
  <c r="S61" i="1"/>
  <c r="AA61" i="1"/>
  <c r="AI61" i="1"/>
  <c r="AI355" i="1"/>
  <c r="AF61" i="1"/>
  <c r="AF355" i="1"/>
  <c r="O60" i="1"/>
  <c r="O355" i="1"/>
  <c r="AE2422" i="1"/>
  <c r="AM2422" i="1"/>
  <c r="M2181" i="1"/>
  <c r="M2159" i="1" s="1"/>
  <c r="U2181" i="1"/>
  <c r="AC2181" i="1"/>
  <c r="AC2159" i="1" s="1"/>
  <c r="AK2181" i="1"/>
  <c r="AK2159" i="1" s="1"/>
  <c r="S1886" i="1"/>
  <c r="AA1886" i="1"/>
  <c r="AI1886" i="1"/>
  <c r="N1790" i="1"/>
  <c r="AD1790" i="1"/>
  <c r="AM1790" i="1"/>
  <c r="Q1617" i="1"/>
  <c r="Y1617" i="1"/>
  <c r="AG1617" i="1"/>
  <c r="J1617" i="1"/>
  <c r="Z1617" i="1"/>
  <c r="S1551" i="1"/>
  <c r="AI1790" i="1"/>
  <c r="Y355" i="1"/>
  <c r="Y61" i="1"/>
  <c r="AC1886" i="1"/>
  <c r="AK1295" i="1"/>
  <c r="M1790" i="1"/>
  <c r="P2095" i="1"/>
  <c r="AF2095" i="1"/>
  <c r="AN2095" i="1"/>
  <c r="L1886" i="1"/>
  <c r="T1886" i="1"/>
  <c r="AB1886" i="1"/>
  <c r="Q1868" i="1"/>
  <c r="Q1816" i="1" s="1"/>
  <c r="Y1868" i="1"/>
  <c r="Y1816" i="1" s="1"/>
  <c r="AG1868" i="1"/>
  <c r="Y62" i="1"/>
  <c r="O2133" i="1"/>
  <c r="AF2133" i="1"/>
  <c r="M1886" i="1"/>
  <c r="AE1886" i="1"/>
  <c r="M61" i="1"/>
  <c r="Q2422" i="1"/>
  <c r="Y2422" i="1"/>
  <c r="AG2422" i="1"/>
  <c r="AK1886" i="1"/>
  <c r="Y1790" i="1"/>
  <c r="T890" i="1"/>
  <c r="T1790" i="1"/>
  <c r="O1752" i="1"/>
  <c r="AE1752" i="1"/>
  <c r="P1752" i="1"/>
  <c r="AF1752" i="1"/>
  <c r="AN1752" i="1"/>
  <c r="O1617" i="1"/>
  <c r="AE1617" i="1"/>
  <c r="AM1617" i="1"/>
  <c r="AA1551" i="1"/>
  <c r="S1790" i="1"/>
  <c r="AE1551" i="1"/>
  <c r="AM1551" i="1"/>
  <c r="P1537" i="1"/>
  <c r="AF1537" i="1"/>
  <c r="AN1537" i="1"/>
  <c r="AN1295" i="1"/>
  <c r="T61" i="1"/>
  <c r="AB1790" i="1"/>
  <c r="P1617" i="1"/>
  <c r="AF1617" i="1"/>
  <c r="P1551" i="1"/>
  <c r="AF1551" i="1"/>
  <c r="AG1295" i="1"/>
  <c r="AI62" i="1"/>
  <c r="AM904" i="1"/>
  <c r="AE1790" i="1"/>
  <c r="Y1551" i="1"/>
  <c r="AH62" i="1"/>
  <c r="L1295" i="1"/>
  <c r="N1752" i="1"/>
  <c r="AD1752" i="1"/>
  <c r="AN1617" i="1"/>
  <c r="AG1551" i="1"/>
  <c r="O1537" i="1"/>
  <c r="AE1537" i="1"/>
  <c r="AM1537" i="1"/>
  <c r="AI54" i="1"/>
  <c r="M62" i="1"/>
  <c r="AK62" i="1"/>
  <c r="J61" i="1"/>
  <c r="R61" i="1"/>
  <c r="Z61" i="1"/>
  <c r="AH61" i="1"/>
  <c r="L61" i="1"/>
  <c r="J355" i="1"/>
  <c r="R60" i="1"/>
  <c r="R355" i="1"/>
  <c r="Z60" i="1"/>
  <c r="Z355" i="1"/>
  <c r="AH60" i="1"/>
  <c r="AH355" i="1"/>
  <c r="N60" i="1"/>
  <c r="N355" i="1"/>
  <c r="J1776" i="1"/>
  <c r="R1776" i="1"/>
  <c r="Z1776" i="1"/>
  <c r="AH1776" i="1"/>
  <c r="AH1617" i="1"/>
  <c r="M1347" i="1"/>
  <c r="AK1347" i="1"/>
  <c r="S904" i="1"/>
  <c r="AI904" i="1"/>
  <c r="R53" i="1"/>
  <c r="AN48" i="1"/>
  <c r="N1511" i="1"/>
  <c r="AD1511" i="1"/>
  <c r="AB1295" i="1"/>
  <c r="AH1295" i="1"/>
  <c r="L1257" i="1"/>
  <c r="T1257" i="1"/>
  <c r="AB1257" i="1"/>
  <c r="L956" i="1"/>
  <c r="L930" i="1" s="1"/>
  <c r="T956" i="1"/>
  <c r="T930" i="1" s="1"/>
  <c r="AB956" i="1"/>
  <c r="AB930" i="1" s="1"/>
  <c r="AG56" i="1"/>
  <c r="AI53" i="1"/>
  <c r="AM50" i="1"/>
  <c r="Q1551" i="1"/>
  <c r="M1295" i="1"/>
  <c r="AC1295" i="1"/>
  <c r="L890" i="1"/>
  <c r="AB890" i="1"/>
  <c r="J47" i="1"/>
  <c r="S1295" i="1"/>
  <c r="AA1295" i="1"/>
  <c r="AI1295" i="1"/>
  <c r="Z1295" i="1"/>
  <c r="L979" i="1"/>
  <c r="T979" i="1"/>
  <c r="M904" i="1"/>
  <c r="P428" i="1"/>
  <c r="AF428" i="1"/>
  <c r="AN428" i="1"/>
  <c r="Q1347" i="1"/>
  <c r="Y1347" i="1"/>
  <c r="AG1347" i="1"/>
  <c r="O1338" i="1"/>
  <c r="AE1338" i="1"/>
  <c r="AM1338" i="1"/>
  <c r="M979" i="1"/>
  <c r="U979" i="1"/>
  <c r="Q428" i="1"/>
  <c r="Y428" i="1"/>
  <c r="AG428" i="1"/>
  <c r="AG62" i="1"/>
  <c r="AA62" i="1"/>
  <c r="Q53" i="1"/>
  <c r="R956" i="1"/>
  <c r="R930" i="1" s="1"/>
  <c r="AK904" i="1"/>
  <c r="N904" i="1"/>
  <c r="AD904" i="1"/>
  <c r="T904" i="1"/>
  <c r="AM48" i="1"/>
  <c r="AN47" i="1"/>
  <c r="AA355" i="1"/>
  <c r="AA60" i="1"/>
  <c r="AM60" i="1"/>
  <c r="AM355" i="1"/>
  <c r="R1295" i="1"/>
  <c r="J956" i="1"/>
  <c r="J930" i="1" s="1"/>
  <c r="O904" i="1"/>
  <c r="Y47" i="1"/>
  <c r="AC60" i="1"/>
  <c r="AC355" i="1"/>
  <c r="K56" i="1"/>
  <c r="S56" i="1"/>
  <c r="AA56" i="1"/>
  <c r="AI56" i="1"/>
  <c r="L904" i="1"/>
  <c r="P866" i="1"/>
  <c r="AF866" i="1"/>
  <c r="AN866" i="1"/>
  <c r="Q866" i="1"/>
  <c r="Y866" i="1"/>
  <c r="AG866" i="1"/>
  <c r="O413" i="1"/>
  <c r="O381" i="1" s="1"/>
  <c r="AE413" i="1"/>
  <c r="AE381" i="1" s="1"/>
  <c r="AM413" i="1"/>
  <c r="AM381" i="1" s="1"/>
  <c r="L60" i="1"/>
  <c r="L355" i="1"/>
  <c r="T60" i="1"/>
  <c r="AB60" i="1"/>
  <c r="AB355" i="1"/>
  <c r="Q60" i="1"/>
  <c r="T355" i="1"/>
  <c r="L56" i="1"/>
  <c r="T56" i="1"/>
  <c r="AB56" i="1"/>
  <c r="S54" i="1"/>
  <c r="AA54" i="1"/>
  <c r="L53" i="1"/>
  <c r="T53" i="1"/>
  <c r="AB53" i="1"/>
  <c r="O317" i="1"/>
  <c r="AE317" i="1"/>
  <c r="AM317" i="1"/>
  <c r="P413" i="1"/>
  <c r="AF413" i="1"/>
  <c r="AF381" i="1" s="1"/>
  <c r="AN413" i="1"/>
  <c r="AN381" i="1" s="1"/>
  <c r="L62" i="1"/>
  <c r="T62" i="1"/>
  <c r="N62" i="1"/>
  <c r="AD62" i="1"/>
  <c r="N61" i="1"/>
  <c r="AD61" i="1"/>
  <c r="M60" i="1"/>
  <c r="M355" i="1"/>
  <c r="M56" i="1"/>
  <c r="U56" i="1"/>
  <c r="W56" i="1" s="1"/>
  <c r="Q956" i="1"/>
  <c r="Y956" i="1"/>
  <c r="Y930" i="1" s="1"/>
  <c r="AG956" i="1"/>
  <c r="AG930" i="1" s="1"/>
  <c r="AC62" i="1"/>
  <c r="O62" i="1"/>
  <c r="AE61" i="1"/>
  <c r="AK355" i="1"/>
  <c r="AK60" i="1"/>
  <c r="M54" i="1"/>
  <c r="AC54" i="1"/>
  <c r="AK54" i="1"/>
  <c r="N53" i="1"/>
  <c r="AD53" i="1"/>
  <c r="L50" i="1"/>
  <c r="T50" i="1"/>
  <c r="AB50" i="1"/>
  <c r="M48" i="1"/>
  <c r="U48" i="1"/>
  <c r="W48" i="1" s="1"/>
  <c r="AC48" i="1"/>
  <c r="AK48" i="1"/>
  <c r="N47" i="1"/>
  <c r="AD47" i="1"/>
  <c r="U50" i="1"/>
  <c r="W50" i="1" s="1"/>
  <c r="O428" i="1"/>
  <c r="AE428" i="1"/>
  <c r="AM428" i="1"/>
  <c r="R62" i="1"/>
  <c r="N54" i="1"/>
  <c r="AD54" i="1"/>
  <c r="O53" i="1"/>
  <c r="AE53" i="1"/>
  <c r="AM53" i="1"/>
  <c r="O47" i="1"/>
  <c r="Q54" i="1"/>
  <c r="P62" i="1"/>
  <c r="AF62" i="1"/>
  <c r="AN62" i="1"/>
  <c r="S62" i="1"/>
  <c r="AE62" i="1"/>
  <c r="AB61" i="1"/>
  <c r="AD60" i="1"/>
  <c r="O56" i="1"/>
  <c r="AE56" i="1"/>
  <c r="AM56" i="1"/>
  <c r="Q341" i="1"/>
  <c r="Y341" i="1"/>
  <c r="AG341" i="1"/>
  <c r="O54" i="1"/>
  <c r="AE54" i="1"/>
  <c r="AM54" i="1"/>
  <c r="P53" i="1"/>
  <c r="AF53" i="1"/>
  <c r="AN53" i="1"/>
  <c r="P50" i="1"/>
  <c r="AF50" i="1"/>
  <c r="AN50" i="1"/>
  <c r="Q48" i="1"/>
  <c r="Y48" i="1"/>
  <c r="AG48" i="1"/>
  <c r="R47" i="1"/>
  <c r="Z47" i="1"/>
  <c r="AH47" i="1"/>
  <c r="N56" i="1"/>
  <c r="AH54" i="1"/>
  <c r="Q62" i="1"/>
  <c r="J62" i="1"/>
  <c r="P61" i="1"/>
  <c r="AC61" i="1"/>
  <c r="AE60" i="1"/>
  <c r="AE355" i="1"/>
  <c r="S60" i="1"/>
  <c r="AF60" i="1"/>
  <c r="P56" i="1"/>
  <c r="AF56" i="1"/>
  <c r="AN56" i="1"/>
  <c r="P54" i="1"/>
  <c r="AF54" i="1"/>
  <c r="AN54" i="1"/>
  <c r="Y53" i="1"/>
  <c r="AG53" i="1"/>
  <c r="Z62" i="1"/>
  <c r="Q61" i="1"/>
  <c r="AM61" i="1"/>
  <c r="P60" i="1"/>
  <c r="AN60" i="1"/>
  <c r="AN355" i="1"/>
  <c r="AG60" i="1"/>
  <c r="O61" i="1"/>
  <c r="AN61" i="1"/>
  <c r="Y60" i="1"/>
  <c r="AI60" i="1"/>
  <c r="P355" i="1"/>
  <c r="J56" i="1"/>
  <c r="R56" i="1"/>
  <c r="Z56" i="1"/>
  <c r="AH56" i="1"/>
  <c r="L341" i="1"/>
  <c r="R54" i="1"/>
  <c r="S53" i="1"/>
  <c r="K50" i="1"/>
  <c r="S50" i="1"/>
  <c r="AA50" i="1"/>
  <c r="AI50" i="1"/>
  <c r="L48" i="1"/>
  <c r="T48" i="1"/>
  <c r="AB48" i="1"/>
  <c r="M47" i="1"/>
  <c r="AG61" i="1"/>
  <c r="AD56" i="1"/>
  <c r="AG54" i="1"/>
  <c r="AH53" i="1"/>
  <c r="J50" i="1"/>
  <c r="R50" i="1"/>
  <c r="Z50" i="1"/>
  <c r="AH50" i="1"/>
  <c r="K48" i="1"/>
  <c r="S48" i="1"/>
  <c r="AA48" i="1"/>
  <c r="AI48" i="1"/>
  <c r="L47" i="1"/>
  <c r="T47" i="1"/>
  <c r="AB47" i="1"/>
  <c r="N220" i="1"/>
  <c r="AD220" i="1"/>
  <c r="AC47" i="1"/>
  <c r="AK47" i="1"/>
  <c r="M113" i="1"/>
  <c r="U113" i="1"/>
  <c r="AC113" i="1"/>
  <c r="AK113" i="1"/>
  <c r="AK61" i="1"/>
  <c r="Q56" i="1"/>
  <c r="Y56" i="1"/>
  <c r="L54" i="1"/>
  <c r="T54" i="1"/>
  <c r="AB54" i="1"/>
  <c r="M53" i="1"/>
  <c r="U53" i="1"/>
  <c r="W53" i="1" s="1"/>
  <c r="AC53" i="1"/>
  <c r="AK53" i="1"/>
  <c r="P317" i="1"/>
  <c r="M50" i="1"/>
  <c r="AC50" i="1"/>
  <c r="AK50" i="1"/>
  <c r="AD48" i="1"/>
  <c r="AE47" i="1"/>
  <c r="AM47" i="1"/>
  <c r="S193" i="1"/>
  <c r="AA193" i="1"/>
  <c r="K84" i="1"/>
  <c r="S84" i="1"/>
  <c r="S68" i="1" s="1"/>
  <c r="AA84" i="1"/>
  <c r="AA68" i="1" s="1"/>
  <c r="AI84" i="1"/>
  <c r="J54" i="1"/>
  <c r="Z54" i="1"/>
  <c r="K53" i="1"/>
  <c r="AA53" i="1"/>
  <c r="O50" i="1"/>
  <c r="AE50" i="1"/>
  <c r="P48" i="1"/>
  <c r="AF48" i="1"/>
  <c r="Q47" i="1"/>
  <c r="AG47" i="1"/>
  <c r="K220" i="1"/>
  <c r="S220" i="1"/>
  <c r="AA220" i="1"/>
  <c r="AI220" i="1"/>
  <c r="O193" i="1"/>
  <c r="AE193" i="1"/>
  <c r="AM193" i="1"/>
  <c r="J113" i="1"/>
  <c r="R113" i="1"/>
  <c r="Z113" i="1"/>
  <c r="AH113" i="1"/>
  <c r="AK84" i="1"/>
  <c r="AK68" i="1" s="1"/>
  <c r="AC56" i="1"/>
  <c r="AK56" i="1"/>
  <c r="Y54" i="1"/>
  <c r="J53" i="1"/>
  <c r="Z53" i="1"/>
  <c r="N50" i="1"/>
  <c r="AD50" i="1"/>
  <c r="O48" i="1"/>
  <c r="AE48" i="1"/>
  <c r="P47" i="1"/>
  <c r="AF47" i="1"/>
  <c r="Q50" i="1"/>
  <c r="Y50" i="1"/>
  <c r="AG50" i="1"/>
  <c r="J48" i="1"/>
  <c r="R48" i="1"/>
  <c r="Z48" i="1"/>
  <c r="AH48" i="1"/>
  <c r="S47" i="1"/>
  <c r="AA47" i="1"/>
  <c r="AI47" i="1"/>
  <c r="AH84" i="1"/>
  <c r="AH68" i="1" s="1"/>
  <c r="R1256" i="1" l="1"/>
  <c r="AF1321" i="1"/>
  <c r="Y2094" i="1"/>
  <c r="AK2421" i="1"/>
  <c r="AK978" i="1"/>
  <c r="AK929" i="1" s="1"/>
  <c r="AD978" i="1"/>
  <c r="AD929" i="1" s="1"/>
  <c r="V220" i="1"/>
  <c r="X220" i="1" s="1"/>
  <c r="AA1256" i="1"/>
  <c r="AG2094" i="1"/>
  <c r="AK1576" i="1"/>
  <c r="Y978" i="1"/>
  <c r="Y929" i="1" s="1"/>
  <c r="AN2094" i="1"/>
  <c r="AA316" i="1"/>
  <c r="AN978" i="1"/>
  <c r="O1256" i="1"/>
  <c r="S865" i="1"/>
  <c r="M1510" i="1"/>
  <c r="K355" i="1"/>
  <c r="V355" i="1" s="1"/>
  <c r="X355" i="1" s="1"/>
  <c r="AF1510" i="1"/>
  <c r="T978" i="1"/>
  <c r="T929" i="1" s="1"/>
  <c r="S1576" i="1"/>
  <c r="N1510" i="1"/>
  <c r="P2094" i="1"/>
  <c r="M865" i="1"/>
  <c r="AI316" i="1"/>
  <c r="AC2213" i="1"/>
  <c r="AC2158" i="1" s="1"/>
  <c r="L978" i="1"/>
  <c r="L929" i="1" s="1"/>
  <c r="N1256" i="1"/>
  <c r="Y1256" i="1"/>
  <c r="AC1576" i="1"/>
  <c r="M1256" i="1"/>
  <c r="AB1321" i="1"/>
  <c r="AB45" i="1" s="1"/>
  <c r="N1321" i="1"/>
  <c r="N1320" i="1" s="1"/>
  <c r="AF865" i="1"/>
  <c r="Q1321" i="1"/>
  <c r="Q1320" i="1" s="1"/>
  <c r="Q1815" i="1"/>
  <c r="U930" i="1"/>
  <c r="W930" i="1" s="1"/>
  <c r="J1321" i="1"/>
  <c r="V1347" i="1"/>
  <c r="X1347" i="1" s="1"/>
  <c r="P1321" i="1"/>
  <c r="P1320" i="1" s="1"/>
  <c r="Y865" i="1"/>
  <c r="R2094" i="1"/>
  <c r="AA1510" i="1"/>
  <c r="R316" i="1"/>
  <c r="AA1321" i="1"/>
  <c r="AA1320" i="1" s="1"/>
  <c r="AI1751" i="1"/>
  <c r="J2094" i="1"/>
  <c r="R2421" i="1"/>
  <c r="V2119" i="1"/>
  <c r="X2119" i="1" s="1"/>
  <c r="AE1321" i="1"/>
  <c r="AE1320" i="1" s="1"/>
  <c r="AI865" i="1"/>
  <c r="N2421" i="1"/>
  <c r="J1510" i="1"/>
  <c r="AH1256" i="1"/>
  <c r="K47" i="1"/>
  <c r="V47" i="1" s="1"/>
  <c r="X47" i="1" s="1"/>
  <c r="N1815" i="1"/>
  <c r="AB112" i="1"/>
  <c r="AB67" i="1" s="1"/>
  <c r="AH865" i="1"/>
  <c r="AI1321" i="1"/>
  <c r="AI1320" i="1" s="1"/>
  <c r="AC978" i="1"/>
  <c r="AC929" i="1" s="1"/>
  <c r="S978" i="1"/>
  <c r="S929" i="1" s="1"/>
  <c r="V2446" i="1"/>
  <c r="X2446" i="1" s="1"/>
  <c r="M2421" i="1"/>
  <c r="AD1321" i="1"/>
  <c r="AD45" i="1" s="1"/>
  <c r="P978" i="1"/>
  <c r="P929" i="1" s="1"/>
  <c r="AB2213" i="1"/>
  <c r="AB2158" i="1" s="1"/>
  <c r="V1296" i="1"/>
  <c r="X1296" i="1" s="1"/>
  <c r="V1537" i="1"/>
  <c r="X1537" i="1" s="1"/>
  <c r="L865" i="1"/>
  <c r="V979" i="1"/>
  <c r="X979" i="1" s="1"/>
  <c r="T112" i="1"/>
  <c r="T67" i="1" s="1"/>
  <c r="M316" i="1"/>
  <c r="AC2094" i="1"/>
  <c r="Y1751" i="1"/>
  <c r="AA427" i="1"/>
  <c r="AA380" i="1" s="1"/>
  <c r="AI1256" i="1"/>
  <c r="AH427" i="1"/>
  <c r="AH380" i="1" s="1"/>
  <c r="J1295" i="1"/>
  <c r="J59" i="1" s="1"/>
  <c r="T316" i="1"/>
  <c r="L112" i="1"/>
  <c r="L67" i="1" s="1"/>
  <c r="AG865" i="1"/>
  <c r="P1256" i="1"/>
  <c r="AK2213" i="1"/>
  <c r="AK2158" i="1" s="1"/>
  <c r="AF2094" i="1"/>
  <c r="AB1256" i="1"/>
  <c r="AA978" i="1"/>
  <c r="AA929" i="1" s="1"/>
  <c r="Q2094" i="1"/>
  <c r="S2094" i="1"/>
  <c r="T427" i="1"/>
  <c r="T380" i="1" s="1"/>
  <c r="R978" i="1"/>
  <c r="R929" i="1" s="1"/>
  <c r="R928" i="1" s="1"/>
  <c r="U2094" i="1"/>
  <c r="W2094" i="1" s="1"/>
  <c r="AK1256" i="1"/>
  <c r="K1295" i="1"/>
  <c r="AH1321" i="1"/>
  <c r="AH1320" i="1" s="1"/>
  <c r="S427" i="1"/>
  <c r="S380" i="1" s="1"/>
  <c r="AE1256" i="1"/>
  <c r="AB1510" i="1"/>
  <c r="R55" i="1"/>
  <c r="S1751" i="1"/>
  <c r="AI1576" i="1"/>
  <c r="P112" i="1"/>
  <c r="P67" i="1" s="1"/>
  <c r="P1751" i="1"/>
  <c r="AK865" i="1"/>
  <c r="AF1256" i="1"/>
  <c r="O55" i="1"/>
  <c r="AM1751" i="1"/>
  <c r="R1576" i="1"/>
  <c r="AG1510" i="1"/>
  <c r="AE1751" i="1"/>
  <c r="Z2094" i="1"/>
  <c r="Q1510" i="1"/>
  <c r="AB427" i="1"/>
  <c r="AB380" i="1" s="1"/>
  <c r="Z1256" i="1"/>
  <c r="AM1256" i="1"/>
  <c r="V1605" i="1"/>
  <c r="X1605" i="1" s="1"/>
  <c r="Z1510" i="1"/>
  <c r="L2213" i="1"/>
  <c r="L2158" i="1" s="1"/>
  <c r="N2213" i="1"/>
  <c r="N2158" i="1" s="1"/>
  <c r="Y1510" i="1"/>
  <c r="AN1321" i="1"/>
  <c r="S1256" i="1"/>
  <c r="U355" i="1"/>
  <c r="W355" i="1" s="1"/>
  <c r="P1815" i="1"/>
  <c r="AA1576" i="1"/>
  <c r="M978" i="1"/>
  <c r="M929" i="1" s="1"/>
  <c r="AH2094" i="1"/>
  <c r="O865" i="1"/>
  <c r="K1321" i="1"/>
  <c r="K1320" i="1" s="1"/>
  <c r="J1256" i="1"/>
  <c r="K1256" i="1"/>
  <c r="R1510" i="1"/>
  <c r="U1510" i="1"/>
  <c r="W1510" i="1" s="1"/>
  <c r="V2214" i="1"/>
  <c r="X2214" i="1" s="1"/>
  <c r="AB865" i="1"/>
  <c r="AM865" i="1"/>
  <c r="Q2421" i="1"/>
  <c r="S316" i="1"/>
  <c r="U1256" i="1"/>
  <c r="W1256" i="1" s="1"/>
  <c r="L2421" i="1"/>
  <c r="K2133" i="1"/>
  <c r="V2133" i="1" s="1"/>
  <c r="X2133" i="1" s="1"/>
  <c r="M112" i="1"/>
  <c r="M67" i="1" s="1"/>
  <c r="R1751" i="1"/>
  <c r="AN2421" i="1"/>
  <c r="AD2213" i="1"/>
  <c r="AD2158" i="1" s="1"/>
  <c r="Q978" i="1"/>
  <c r="V56" i="1"/>
  <c r="X56" i="1" s="1"/>
  <c r="L1256" i="1"/>
  <c r="L1321" i="1"/>
  <c r="L1320" i="1" s="1"/>
  <c r="AE865" i="1"/>
  <c r="J1751" i="1"/>
  <c r="AD316" i="1"/>
  <c r="AA865" i="1"/>
  <c r="AC1510" i="1"/>
  <c r="AF1815" i="1"/>
  <c r="AE2421" i="1"/>
  <c r="M427" i="1"/>
  <c r="M380" i="1" s="1"/>
  <c r="AC427" i="1"/>
  <c r="AC380" i="1" s="1"/>
  <c r="AI55" i="1"/>
  <c r="K930" i="1"/>
  <c r="V930" i="1" s="1"/>
  <c r="X930" i="1" s="1"/>
  <c r="K1886" i="1"/>
  <c r="V1886" i="1" s="1"/>
  <c r="X1886" i="1" s="1"/>
  <c r="AD865" i="1"/>
  <c r="U1295" i="1"/>
  <c r="W1295" i="1" s="1"/>
  <c r="V1386" i="1"/>
  <c r="X1386" i="1" s="1"/>
  <c r="U54" i="1"/>
  <c r="W54" i="1" s="1"/>
  <c r="P865" i="1"/>
  <c r="Z865" i="1"/>
  <c r="M1385" i="1"/>
  <c r="O1815" i="1"/>
  <c r="L1510" i="1"/>
  <c r="T1751" i="1"/>
  <c r="Z2213" i="1"/>
  <c r="Z2158" i="1" s="1"/>
  <c r="AN1815" i="1"/>
  <c r="AN1814" i="1" s="1"/>
  <c r="AG978" i="1"/>
  <c r="AG929" i="1" s="1"/>
  <c r="AK316" i="1"/>
  <c r="AK2094" i="1"/>
  <c r="Y2213" i="1"/>
  <c r="Y2158" i="1" s="1"/>
  <c r="V428" i="1"/>
  <c r="X428" i="1" s="1"/>
  <c r="AD55" i="1"/>
  <c r="AD1815" i="1"/>
  <c r="J427" i="1"/>
  <c r="J380" i="1" s="1"/>
  <c r="AH2421" i="1"/>
  <c r="S1321" i="1"/>
  <c r="S1320" i="1" s="1"/>
  <c r="AD1256" i="1"/>
  <c r="T1510" i="1"/>
  <c r="Z2421" i="1"/>
  <c r="J865" i="1"/>
  <c r="AD59" i="1"/>
  <c r="AG1256" i="1"/>
  <c r="AE929" i="1"/>
  <c r="AN1256" i="1"/>
  <c r="Q1256" i="1"/>
  <c r="AF1576" i="1"/>
  <c r="S1510" i="1"/>
  <c r="P2159" i="1"/>
  <c r="V2256" i="1"/>
  <c r="X2256" i="1" s="1"/>
  <c r="N978" i="1"/>
  <c r="N929" i="1" s="1"/>
  <c r="J1385" i="1"/>
  <c r="M2094" i="1"/>
  <c r="V317" i="1"/>
  <c r="X317" i="1" s="1"/>
  <c r="O2421" i="1"/>
  <c r="U61" i="1"/>
  <c r="W61" i="1" s="1"/>
  <c r="L427" i="1"/>
  <c r="AM112" i="1"/>
  <c r="AM67" i="1" s="1"/>
  <c r="AK1510" i="1"/>
  <c r="AH1751" i="1"/>
  <c r="AE1510" i="1"/>
  <c r="AG2421" i="1"/>
  <c r="Z427" i="1"/>
  <c r="Z380" i="1" s="1"/>
  <c r="J68" i="1"/>
  <c r="AC1321" i="1"/>
  <c r="AC1320" i="1" s="1"/>
  <c r="AC1815" i="1"/>
  <c r="Z55" i="1"/>
  <c r="AC1256" i="1"/>
  <c r="AD2094" i="1"/>
  <c r="Q1751" i="1"/>
  <c r="AK52" i="1"/>
  <c r="Z1815" i="1"/>
  <c r="J55" i="1"/>
  <c r="AC52" i="1"/>
  <c r="AB1751" i="1"/>
  <c r="AC112" i="1"/>
  <c r="AG427" i="1"/>
  <c r="AG380" i="1" s="1"/>
  <c r="O1321" i="1"/>
  <c r="O1320" i="1" s="1"/>
  <c r="Z1751" i="1"/>
  <c r="O1510" i="1"/>
  <c r="Y2421" i="1"/>
  <c r="AN112" i="1"/>
  <c r="AN67" i="1" s="1"/>
  <c r="AF978" i="1"/>
  <c r="AF929" i="1" s="1"/>
  <c r="V487" i="1"/>
  <c r="X487" i="1" s="1"/>
  <c r="AI427" i="1"/>
  <c r="T2421" i="1"/>
  <c r="M2213" i="1"/>
  <c r="M2158" i="1" s="1"/>
  <c r="T1321" i="1"/>
  <c r="T1320" i="1" s="1"/>
  <c r="L1576" i="1"/>
  <c r="V1511" i="1"/>
  <c r="X1511" i="1" s="1"/>
  <c r="AH1510" i="1"/>
  <c r="T2213" i="1"/>
  <c r="T2158" i="1" s="1"/>
  <c r="V413" i="1"/>
  <c r="X413" i="1" s="1"/>
  <c r="V1776" i="1"/>
  <c r="X1776" i="1" s="1"/>
  <c r="N865" i="1"/>
  <c r="U1816" i="1"/>
  <c r="W1816" i="1" s="1"/>
  <c r="W1868" i="1"/>
  <c r="K2460" i="1"/>
  <c r="K316" i="1"/>
  <c r="AG112" i="1"/>
  <c r="AG67" i="1" s="1"/>
  <c r="AF427" i="1"/>
  <c r="AF380" i="1" s="1"/>
  <c r="P1510" i="1"/>
  <c r="AK1751" i="1"/>
  <c r="U2133" i="1"/>
  <c r="W2133" i="1" s="1"/>
  <c r="N427" i="1"/>
  <c r="N380" i="1" s="1"/>
  <c r="AN930" i="1"/>
  <c r="V1618" i="1"/>
  <c r="X1618" i="1" s="1"/>
  <c r="K1617" i="1"/>
  <c r="V1617" i="1" s="1"/>
  <c r="X1617" i="1" s="1"/>
  <c r="AH112" i="1"/>
  <c r="AH67" i="1" s="1"/>
  <c r="AA112" i="1"/>
  <c r="AA67" i="1" s="1"/>
  <c r="AK112" i="1"/>
  <c r="AK67" i="1" s="1"/>
  <c r="Y55" i="1"/>
  <c r="AH52" i="1"/>
  <c r="U60" i="1"/>
  <c r="W60" i="1" s="1"/>
  <c r="M55" i="1"/>
  <c r="U381" i="1"/>
  <c r="U865" i="1"/>
  <c r="W865" i="1" s="1"/>
  <c r="Z1321" i="1"/>
  <c r="Z45" i="1" s="1"/>
  <c r="AE1815" i="1"/>
  <c r="K61" i="1"/>
  <c r="V61" i="1" s="1"/>
  <c r="X61" i="1" s="1"/>
  <c r="K1816" i="1"/>
  <c r="V1816" i="1" s="1"/>
  <c r="X1816" i="1" s="1"/>
  <c r="U2159" i="1"/>
  <c r="W2159" i="1" s="1"/>
  <c r="W2181" i="1"/>
  <c r="K1751" i="1"/>
  <c r="AH2213" i="1"/>
  <c r="AB316" i="1"/>
  <c r="V113" i="1"/>
  <c r="X113" i="1" s="1"/>
  <c r="AB978" i="1"/>
  <c r="AB929" i="1" s="1"/>
  <c r="U1385" i="1"/>
  <c r="W1385" i="1" s="1"/>
  <c r="W1411" i="1"/>
  <c r="AI2094" i="1"/>
  <c r="AD427" i="1"/>
  <c r="AD380" i="1" s="1"/>
  <c r="AI1510" i="1"/>
  <c r="AC1751" i="1"/>
  <c r="L1751" i="1"/>
  <c r="U2460" i="1"/>
  <c r="W2460" i="1" s="1"/>
  <c r="AD2421" i="1"/>
  <c r="V193" i="1"/>
  <c r="X193" i="1" s="1"/>
  <c r="V1868" i="1"/>
  <c r="X1868" i="1" s="1"/>
  <c r="AA1751" i="1"/>
  <c r="V341" i="1"/>
  <c r="X341" i="1" s="1"/>
  <c r="U2421" i="1"/>
  <c r="W2421" i="1" s="1"/>
  <c r="W2446" i="1"/>
  <c r="AI381" i="1"/>
  <c r="Z316" i="1"/>
  <c r="U978" i="1"/>
  <c r="W978" i="1" s="1"/>
  <c r="W979" i="1"/>
  <c r="AB2094" i="1"/>
  <c r="AB55" i="1"/>
  <c r="AD1576" i="1"/>
  <c r="K62" i="1"/>
  <c r="V62" i="1" s="1"/>
  <c r="X62" i="1" s="1"/>
  <c r="K52" i="1"/>
  <c r="O2213" i="1"/>
  <c r="O2158" i="1" s="1"/>
  <c r="R427" i="1"/>
  <c r="R380" i="1" s="1"/>
  <c r="AF112" i="1"/>
  <c r="AF67" i="1" s="1"/>
  <c r="U427" i="1"/>
  <c r="W427" i="1" s="1"/>
  <c r="W487" i="1"/>
  <c r="L2094" i="1"/>
  <c r="K68" i="1"/>
  <c r="V84" i="1"/>
  <c r="X84" i="1" s="1"/>
  <c r="R52" i="1"/>
  <c r="AM427" i="1"/>
  <c r="U904" i="1"/>
  <c r="W904" i="1" s="1"/>
  <c r="U55" i="1"/>
  <c r="W55" i="1" s="1"/>
  <c r="AH978" i="1"/>
  <c r="AH929" i="1" s="1"/>
  <c r="K904" i="1"/>
  <c r="V904" i="1" s="1"/>
  <c r="X904" i="1" s="1"/>
  <c r="AE55" i="1"/>
  <c r="K978" i="1"/>
  <c r="V1021" i="1"/>
  <c r="X1021" i="1" s="1"/>
  <c r="AA2094" i="1"/>
  <c r="R865" i="1"/>
  <c r="U1751" i="1"/>
  <c r="W1751" i="1" s="1"/>
  <c r="W1752" i="1"/>
  <c r="J1815" i="1"/>
  <c r="V2422" i="1"/>
  <c r="X2422" i="1" s="1"/>
  <c r="AE2094" i="1"/>
  <c r="V1577" i="1"/>
  <c r="X1577" i="1" s="1"/>
  <c r="J316" i="1"/>
  <c r="V1411" i="1"/>
  <c r="X1411" i="1" s="1"/>
  <c r="V890" i="1"/>
  <c r="X890" i="1" s="1"/>
  <c r="V2329" i="1"/>
  <c r="X2329" i="1" s="1"/>
  <c r="U316" i="1"/>
  <c r="W317" i="1"/>
  <c r="K60" i="1"/>
  <c r="V60" i="1" s="1"/>
  <c r="X60" i="1" s="1"/>
  <c r="AE2213" i="1"/>
  <c r="AE2158" i="1" s="1"/>
  <c r="U1321" i="1"/>
  <c r="W1321" i="1" s="1"/>
  <c r="V1338" i="1"/>
  <c r="X1338" i="1" s="1"/>
  <c r="U62" i="1"/>
  <c r="W62" i="1" s="1"/>
  <c r="P427" i="1"/>
  <c r="AF1751" i="1"/>
  <c r="U2213" i="1"/>
  <c r="W2213" i="1" s="1"/>
  <c r="N1576" i="1"/>
  <c r="R112" i="1"/>
  <c r="R67" i="1" s="1"/>
  <c r="V53" i="1"/>
  <c r="X53" i="1" s="1"/>
  <c r="U112" i="1"/>
  <c r="W112" i="1" s="1"/>
  <c r="W113" i="1"/>
  <c r="N112" i="1"/>
  <c r="V48" i="1"/>
  <c r="X48" i="1" s="1"/>
  <c r="AN59" i="1"/>
  <c r="AE427" i="1"/>
  <c r="AE380" i="1" s="1"/>
  <c r="AC316" i="1"/>
  <c r="K54" i="1"/>
  <c r="V54" i="1" s="1"/>
  <c r="X54" i="1" s="1"/>
  <c r="T1256" i="1"/>
  <c r="AD1510" i="1"/>
  <c r="AB1576" i="1"/>
  <c r="O1751" i="1"/>
  <c r="Y1815" i="1"/>
  <c r="Y1814" i="1" s="1"/>
  <c r="K1790" i="1"/>
  <c r="Q2213" i="1"/>
  <c r="Q2158" i="1" s="1"/>
  <c r="Z978" i="1"/>
  <c r="Z929" i="1" s="1"/>
  <c r="AA52" i="1"/>
  <c r="U1577" i="1"/>
  <c r="W1605" i="1"/>
  <c r="M52" i="1"/>
  <c r="U1617" i="1"/>
  <c r="W1617" i="1" s="1"/>
  <c r="K2094" i="1"/>
  <c r="V2095" i="1"/>
  <c r="X2095" i="1" s="1"/>
  <c r="AA55" i="1"/>
  <c r="V1257" i="1"/>
  <c r="X1257" i="1" s="1"/>
  <c r="U1790" i="1"/>
  <c r="W1790" i="1" s="1"/>
  <c r="W1791" i="1"/>
  <c r="V588" i="1"/>
  <c r="X588" i="1" s="1"/>
  <c r="U1551" i="1"/>
  <c r="W1551" i="1" s="1"/>
  <c r="W1565" i="1"/>
  <c r="AG1751" i="1"/>
  <c r="V1281" i="1"/>
  <c r="X1281" i="1" s="1"/>
  <c r="V50" i="1"/>
  <c r="X50" i="1" s="1"/>
  <c r="AE112" i="1"/>
  <c r="AE67" i="1" s="1"/>
  <c r="AM2213" i="1"/>
  <c r="AM2158" i="1" s="1"/>
  <c r="U68" i="1"/>
  <c r="W68" i="1" s="1"/>
  <c r="W84" i="1"/>
  <c r="AN1576" i="1"/>
  <c r="K1551" i="1"/>
  <c r="V1551" i="1" s="1"/>
  <c r="X1551" i="1" s="1"/>
  <c r="AK427" i="1"/>
  <c r="AK380" i="1" s="1"/>
  <c r="N52" i="1"/>
  <c r="AD1751" i="1"/>
  <c r="U47" i="1"/>
  <c r="W47" i="1" s="1"/>
  <c r="AF1320" i="1"/>
  <c r="Y1321" i="1"/>
  <c r="Y1320" i="1" s="1"/>
  <c r="U1886" i="1"/>
  <c r="W1886" i="1" s="1"/>
  <c r="K381" i="1"/>
  <c r="V381" i="1" s="1"/>
  <c r="X381" i="1" s="1"/>
  <c r="V866" i="1"/>
  <c r="X866" i="1" s="1"/>
  <c r="O978" i="1"/>
  <c r="O929" i="1" s="1"/>
  <c r="K1510" i="1"/>
  <c r="AB2421" i="1"/>
  <c r="AI2213" i="1"/>
  <c r="AI2158" i="1" s="1"/>
  <c r="V956" i="1"/>
  <c r="X956" i="1" s="1"/>
  <c r="K2159" i="1"/>
  <c r="V2159" i="1" s="1"/>
  <c r="X2159" i="1" s="1"/>
  <c r="V2181" i="1"/>
  <c r="X2181" i="1" s="1"/>
  <c r="M1577" i="1"/>
  <c r="M1576" i="1" s="1"/>
  <c r="M1751" i="1"/>
  <c r="Z112" i="1"/>
  <c r="AK1385" i="1"/>
  <c r="AN55" i="1"/>
  <c r="AM1815" i="1"/>
  <c r="AI978" i="1"/>
  <c r="AI929" i="1" s="1"/>
  <c r="R1321" i="1"/>
  <c r="R1320" i="1" s="1"/>
  <c r="AG1385" i="1"/>
  <c r="AA2421" i="1"/>
  <c r="J2213" i="1"/>
  <c r="J2158" i="1" s="1"/>
  <c r="AF2421" i="1"/>
  <c r="AN2213" i="1"/>
  <c r="K55" i="1"/>
  <c r="P1577" i="1"/>
  <c r="AC2421" i="1"/>
  <c r="K865" i="1"/>
  <c r="T1576" i="1"/>
  <c r="T865" i="1"/>
  <c r="T55" i="1"/>
  <c r="O59" i="1"/>
  <c r="R2213" i="1"/>
  <c r="T2094" i="1"/>
  <c r="AM2094" i="1"/>
  <c r="K2213" i="1"/>
  <c r="P381" i="1"/>
  <c r="AG2213" i="1"/>
  <c r="S2421" i="1"/>
  <c r="S52" i="1"/>
  <c r="O112" i="1"/>
  <c r="O67" i="1" s="1"/>
  <c r="Q865" i="1"/>
  <c r="AG1321" i="1"/>
  <c r="AN1751" i="1"/>
  <c r="AA1815" i="1"/>
  <c r="AH316" i="1"/>
  <c r="AH55" i="1"/>
  <c r="AK55" i="1"/>
  <c r="J978" i="1"/>
  <c r="J929" i="1" s="1"/>
  <c r="AN316" i="1"/>
  <c r="N316" i="1"/>
  <c r="P2421" i="1"/>
  <c r="N2094" i="1"/>
  <c r="S55" i="1"/>
  <c r="AM2421" i="1"/>
  <c r="AF2213" i="1"/>
  <c r="AF2158" i="1" s="1"/>
  <c r="Q930" i="1"/>
  <c r="N55" i="1"/>
  <c r="AN865" i="1"/>
  <c r="Q59" i="1"/>
  <c r="AE1577" i="1"/>
  <c r="Z1576" i="1"/>
  <c r="AC865" i="1"/>
  <c r="AC55" i="1"/>
  <c r="AF55" i="1"/>
  <c r="Q112" i="1"/>
  <c r="L381" i="1"/>
  <c r="K427" i="1"/>
  <c r="AF52" i="1"/>
  <c r="AF316" i="1"/>
  <c r="AM978" i="1"/>
  <c r="AI2421" i="1"/>
  <c r="AI52" i="1"/>
  <c r="J2421" i="1"/>
  <c r="J52" i="1"/>
  <c r="L1815" i="1"/>
  <c r="AD112" i="1"/>
  <c r="AD67" i="1" s="1"/>
  <c r="Q55" i="1"/>
  <c r="AA59" i="1"/>
  <c r="R1815" i="1"/>
  <c r="J1576" i="1"/>
  <c r="Y112" i="1"/>
  <c r="Y67" i="1" s="1"/>
  <c r="P2213" i="1"/>
  <c r="O2094" i="1"/>
  <c r="S2213" i="1"/>
  <c r="S2158" i="1" s="1"/>
  <c r="AG59" i="1"/>
  <c r="AA2213" i="1"/>
  <c r="AA2158" i="1" s="1"/>
  <c r="J112" i="1"/>
  <c r="K112" i="1"/>
  <c r="O427" i="1"/>
  <c r="O380" i="1" s="1"/>
  <c r="U52" i="1"/>
  <c r="W52" i="1" s="1"/>
  <c r="AN427" i="1"/>
  <c r="AM55" i="1"/>
  <c r="O1576" i="1"/>
  <c r="AM1510" i="1"/>
  <c r="AG1576" i="1"/>
  <c r="K2421" i="1"/>
  <c r="Z52" i="1"/>
  <c r="Y427" i="1"/>
  <c r="Y380" i="1" s="1"/>
  <c r="Y1576" i="1"/>
  <c r="Q316" i="1"/>
  <c r="T59" i="1"/>
  <c r="Q427" i="1"/>
  <c r="AK1321" i="1"/>
  <c r="AK45" i="1" s="1"/>
  <c r="N1751" i="1"/>
  <c r="AH1815" i="1"/>
  <c r="S1815" i="1"/>
  <c r="AA45" i="1"/>
  <c r="N59" i="1"/>
  <c r="T1816" i="1"/>
  <c r="T1815" i="1" s="1"/>
  <c r="Y59" i="1"/>
  <c r="AM52" i="1"/>
  <c r="AM316" i="1"/>
  <c r="AM59" i="1"/>
  <c r="AM1321" i="1"/>
  <c r="AM45" i="1" s="1"/>
  <c r="AF45" i="1"/>
  <c r="P59" i="1"/>
  <c r="S112" i="1"/>
  <c r="AB52" i="1"/>
  <c r="AG52" i="1"/>
  <c r="M59" i="1"/>
  <c r="AN52" i="1"/>
  <c r="AH59" i="1"/>
  <c r="AG1816" i="1"/>
  <c r="T52" i="1"/>
  <c r="AG55" i="1"/>
  <c r="AG316" i="1"/>
  <c r="Y316" i="1"/>
  <c r="AK59" i="1"/>
  <c r="O52" i="1"/>
  <c r="O316" i="1"/>
  <c r="AB59" i="1"/>
  <c r="P55" i="1"/>
  <c r="AI68" i="1"/>
  <c r="AH1576" i="1"/>
  <c r="AI59" i="1"/>
  <c r="P52" i="1"/>
  <c r="P316" i="1"/>
  <c r="S59" i="1"/>
  <c r="AI112" i="1"/>
  <c r="L52" i="1"/>
  <c r="Y52" i="1"/>
  <c r="M1321" i="1"/>
  <c r="Z59" i="1"/>
  <c r="AN1510" i="1"/>
  <c r="AI1815" i="1"/>
  <c r="AF59" i="1"/>
  <c r="L55" i="1"/>
  <c r="L316" i="1"/>
  <c r="AE59" i="1"/>
  <c r="Q52" i="1"/>
  <c r="AC59" i="1"/>
  <c r="AM1576" i="1"/>
  <c r="AK1815" i="1"/>
  <c r="AE52" i="1"/>
  <c r="AE316" i="1"/>
  <c r="AD52" i="1"/>
  <c r="L59" i="1"/>
  <c r="R59" i="1"/>
  <c r="AB1815" i="1"/>
  <c r="Q1576" i="1"/>
  <c r="M1815" i="1"/>
  <c r="S1575" i="1" l="1"/>
  <c r="Y928" i="1"/>
  <c r="AG1575" i="1"/>
  <c r="AA928" i="1"/>
  <c r="AK1575" i="1"/>
  <c r="L1814" i="1"/>
  <c r="AN929" i="1"/>
  <c r="AN928" i="1" s="1"/>
  <c r="AI1575" i="1"/>
  <c r="AD379" i="1"/>
  <c r="V2094" i="1"/>
  <c r="X2094" i="1" s="1"/>
  <c r="N2157" i="1"/>
  <c r="AF379" i="1"/>
  <c r="AF1319" i="1"/>
  <c r="O2157" i="1"/>
  <c r="N928" i="1"/>
  <c r="AA1319" i="1"/>
  <c r="O928" i="1"/>
  <c r="S379" i="1"/>
  <c r="S1814" i="1"/>
  <c r="Z2157" i="1"/>
  <c r="AF1814" i="1"/>
  <c r="AH45" i="1"/>
  <c r="AD1320" i="1"/>
  <c r="AD1319" i="1" s="1"/>
  <c r="M379" i="1"/>
  <c r="L1319" i="1"/>
  <c r="M928" i="1"/>
  <c r="N1814" i="1"/>
  <c r="T1319" i="1"/>
  <c r="P1814" i="1"/>
  <c r="J1814" i="1"/>
  <c r="AB1320" i="1"/>
  <c r="AB44" i="1" s="1"/>
  <c r="M2157" i="1"/>
  <c r="AE928" i="1"/>
  <c r="Y1319" i="1"/>
  <c r="AA1575" i="1"/>
  <c r="P928" i="1"/>
  <c r="N1319" i="1"/>
  <c r="AE45" i="1"/>
  <c r="S45" i="1"/>
  <c r="R1814" i="1"/>
  <c r="AI380" i="1"/>
  <c r="AI379" i="1" s="1"/>
  <c r="AC1814" i="1"/>
  <c r="Q1814" i="1"/>
  <c r="N45" i="1"/>
  <c r="AE1576" i="1"/>
  <c r="AE1575" i="1" s="1"/>
  <c r="Y1575" i="1"/>
  <c r="AC1575" i="1"/>
  <c r="J45" i="1"/>
  <c r="S1319" i="1"/>
  <c r="L2157" i="1"/>
  <c r="AH379" i="1"/>
  <c r="Y379" i="1"/>
  <c r="Q929" i="1"/>
  <c r="Q928" i="1" s="1"/>
  <c r="AC928" i="1"/>
  <c r="AD1814" i="1"/>
  <c r="AH1319" i="1"/>
  <c r="O1814" i="1"/>
  <c r="AA379" i="1"/>
  <c r="AH46" i="1"/>
  <c r="T1814" i="1"/>
  <c r="AF1575" i="1"/>
  <c r="V1295" i="1"/>
  <c r="X1295" i="1" s="1"/>
  <c r="AM1814" i="1"/>
  <c r="AD2157" i="1"/>
  <c r="Z1814" i="1"/>
  <c r="R1319" i="1"/>
  <c r="AB928" i="1"/>
  <c r="V1510" i="1"/>
  <c r="X1510" i="1" s="1"/>
  <c r="L928" i="1"/>
  <c r="AK928" i="1"/>
  <c r="Q1575" i="1"/>
  <c r="AH928" i="1"/>
  <c r="AD928" i="1"/>
  <c r="R1575" i="1"/>
  <c r="AK51" i="1"/>
  <c r="T46" i="1"/>
  <c r="Z1575" i="1"/>
  <c r="AK379" i="1"/>
  <c r="AG379" i="1"/>
  <c r="AE2157" i="1"/>
  <c r="M1814" i="1"/>
  <c r="AH1575" i="1"/>
  <c r="T379" i="1"/>
  <c r="V1256" i="1"/>
  <c r="X1256" i="1" s="1"/>
  <c r="R45" i="1"/>
  <c r="M51" i="1"/>
  <c r="AC1319" i="1"/>
  <c r="L46" i="1"/>
  <c r="AN45" i="1"/>
  <c r="AN1320" i="1"/>
  <c r="AN1319" i="1" s="1"/>
  <c r="Z928" i="1"/>
  <c r="S928" i="1"/>
  <c r="Z46" i="1"/>
  <c r="Q2157" i="1"/>
  <c r="J67" i="1"/>
  <c r="J66" i="1" s="1"/>
  <c r="K45" i="1"/>
  <c r="Z51" i="1"/>
  <c r="Y2157" i="1"/>
  <c r="J1575" i="1"/>
  <c r="V427" i="1"/>
  <c r="X427" i="1" s="1"/>
  <c r="V1321" i="1"/>
  <c r="X1321" i="1" s="1"/>
  <c r="AE379" i="1"/>
  <c r="AB2157" i="1"/>
  <c r="S51" i="1"/>
  <c r="R51" i="1"/>
  <c r="N379" i="1"/>
  <c r="K929" i="1"/>
  <c r="K928" i="1" s="1"/>
  <c r="AF928" i="1"/>
  <c r="AN1575" i="1"/>
  <c r="V55" i="1"/>
  <c r="X55" i="1" s="1"/>
  <c r="AE46" i="1"/>
  <c r="O1319" i="1"/>
  <c r="J51" i="1"/>
  <c r="T1575" i="1"/>
  <c r="AB1575" i="1"/>
  <c r="Q45" i="1"/>
  <c r="AB46" i="1"/>
  <c r="T2157" i="1"/>
  <c r="J379" i="1"/>
  <c r="L380" i="1"/>
  <c r="L379" i="1" s="1"/>
  <c r="AC46" i="1"/>
  <c r="AH1814" i="1"/>
  <c r="AI2157" i="1"/>
  <c r="R379" i="1"/>
  <c r="AC379" i="1"/>
  <c r="U1320" i="1"/>
  <c r="W1320" i="1" s="1"/>
  <c r="AB379" i="1"/>
  <c r="AH2158" i="1"/>
  <c r="AH2157" i="1" s="1"/>
  <c r="Y51" i="1"/>
  <c r="O379" i="1"/>
  <c r="AB51" i="1"/>
  <c r="AG928" i="1"/>
  <c r="AG51" i="1"/>
  <c r="AD51" i="1"/>
  <c r="AF2157" i="1"/>
  <c r="Y45" i="1"/>
  <c r="AG45" i="1"/>
  <c r="L45" i="1"/>
  <c r="AE1319" i="1"/>
  <c r="V68" i="1"/>
  <c r="X68" i="1" s="1"/>
  <c r="U67" i="1"/>
  <c r="W67" i="1" s="1"/>
  <c r="Z379" i="1"/>
  <c r="M1575" i="1"/>
  <c r="AA51" i="1"/>
  <c r="AA2157" i="1"/>
  <c r="AA46" i="1"/>
  <c r="AD46" i="1"/>
  <c r="P45" i="1"/>
  <c r="V316" i="1"/>
  <c r="X316" i="1" s="1"/>
  <c r="M46" i="1"/>
  <c r="O45" i="1"/>
  <c r="Q46" i="1"/>
  <c r="AC45" i="1"/>
  <c r="AH51" i="1"/>
  <c r="N46" i="1"/>
  <c r="J1320" i="1"/>
  <c r="J1319" i="1" s="1"/>
  <c r="L1575" i="1"/>
  <c r="AC67" i="1"/>
  <c r="AC66" i="1" s="1"/>
  <c r="AI1814" i="1"/>
  <c r="J46" i="1"/>
  <c r="U1815" i="1"/>
  <c r="U1814" i="1" s="1"/>
  <c r="W1814" i="1" s="1"/>
  <c r="AE51" i="1"/>
  <c r="Z1320" i="1"/>
  <c r="Z1319" i="1" s="1"/>
  <c r="O1575" i="1"/>
  <c r="S2157" i="1"/>
  <c r="AE1814" i="1"/>
  <c r="V1385" i="1"/>
  <c r="X1385" i="1" s="1"/>
  <c r="K46" i="1"/>
  <c r="V112" i="1"/>
  <c r="X112" i="1" s="1"/>
  <c r="U380" i="1"/>
  <c r="W381" i="1"/>
  <c r="Z67" i="1"/>
  <c r="Z66" i="1" s="1"/>
  <c r="K2158" i="1"/>
  <c r="V2158" i="1" s="1"/>
  <c r="X2158" i="1" s="1"/>
  <c r="V2213" i="1"/>
  <c r="X2213" i="1" s="1"/>
  <c r="U46" i="1"/>
  <c r="W46" i="1" s="1"/>
  <c r="AN46" i="1"/>
  <c r="AM380" i="1"/>
  <c r="AM379" i="1" s="1"/>
  <c r="K1815" i="1"/>
  <c r="AD1575" i="1"/>
  <c r="V2460" i="1"/>
  <c r="X2460" i="1" s="1"/>
  <c r="K59" i="1"/>
  <c r="V59" i="1" s="1"/>
  <c r="X59" i="1" s="1"/>
  <c r="Q51" i="1"/>
  <c r="V2421" i="1"/>
  <c r="X2421" i="1" s="1"/>
  <c r="AI51" i="1"/>
  <c r="AA1814" i="1"/>
  <c r="U1576" i="1"/>
  <c r="W1577" i="1"/>
  <c r="AC51" i="1"/>
  <c r="U2158" i="1"/>
  <c r="V1790" i="1"/>
  <c r="X1790" i="1" s="1"/>
  <c r="O51" i="1"/>
  <c r="AM46" i="1"/>
  <c r="AC2157" i="1"/>
  <c r="K1319" i="1"/>
  <c r="J2157" i="1"/>
  <c r="P46" i="1"/>
  <c r="U929" i="1"/>
  <c r="K1576" i="1"/>
  <c r="V1576" i="1" s="1"/>
  <c r="X1576" i="1" s="1"/>
  <c r="Q67" i="1"/>
  <c r="Q66" i="1" s="1"/>
  <c r="AM929" i="1"/>
  <c r="AM928" i="1" s="1"/>
  <c r="AM2157" i="1"/>
  <c r="V865" i="1"/>
  <c r="X865" i="1" s="1"/>
  <c r="T928" i="1"/>
  <c r="V1751" i="1"/>
  <c r="X1751" i="1" s="1"/>
  <c r="AI1319" i="1"/>
  <c r="V978" i="1"/>
  <c r="X978" i="1" s="1"/>
  <c r="K67" i="1"/>
  <c r="AN380" i="1"/>
  <c r="AN379" i="1" s="1"/>
  <c r="U51" i="1"/>
  <c r="W51" i="1" s="1"/>
  <c r="W316" i="1"/>
  <c r="P1319" i="1"/>
  <c r="U45" i="1"/>
  <c r="W45" i="1" s="1"/>
  <c r="Q380" i="1"/>
  <c r="N67" i="1"/>
  <c r="N66" i="1" s="1"/>
  <c r="S46" i="1"/>
  <c r="AK1320" i="1"/>
  <c r="AK1319" i="1" s="1"/>
  <c r="U59" i="1"/>
  <c r="W59" i="1" s="1"/>
  <c r="AF46" i="1"/>
  <c r="V52" i="1"/>
  <c r="X52" i="1" s="1"/>
  <c r="AI928" i="1"/>
  <c r="T51" i="1"/>
  <c r="Y46" i="1"/>
  <c r="R2158" i="1"/>
  <c r="R2157" i="1" s="1"/>
  <c r="AN2158" i="1"/>
  <c r="AN2157" i="1" s="1"/>
  <c r="AG46" i="1"/>
  <c r="R46" i="1"/>
  <c r="AI46" i="1"/>
  <c r="N1575" i="1"/>
  <c r="K51" i="1"/>
  <c r="AK46" i="1"/>
  <c r="N51" i="1"/>
  <c r="AG1320" i="1"/>
  <c r="AG1319" i="1" s="1"/>
  <c r="O46" i="1"/>
  <c r="P380" i="1"/>
  <c r="K380" i="1"/>
  <c r="P2158" i="1"/>
  <c r="AG2158" i="1"/>
  <c r="AG2157" i="1" s="1"/>
  <c r="AF51" i="1"/>
  <c r="P1576" i="1"/>
  <c r="O44" i="1"/>
  <c r="O66" i="1"/>
  <c r="L51" i="1"/>
  <c r="L66" i="1"/>
  <c r="AA66" i="1"/>
  <c r="AA44" i="1"/>
  <c r="Y66" i="1"/>
  <c r="Y44" i="1"/>
  <c r="M66" i="1"/>
  <c r="P66" i="1"/>
  <c r="AG66" i="1"/>
  <c r="P51" i="1"/>
  <c r="AG1815" i="1"/>
  <c r="AM1320" i="1"/>
  <c r="S67" i="1"/>
  <c r="AD66" i="1"/>
  <c r="AM1575" i="1"/>
  <c r="M1320" i="1"/>
  <c r="M1319" i="1" s="1"/>
  <c r="M45" i="1"/>
  <c r="R66" i="1"/>
  <c r="AM51" i="1"/>
  <c r="AB1814" i="1"/>
  <c r="T45" i="1"/>
  <c r="AI45" i="1"/>
  <c r="AI67" i="1"/>
  <c r="AN51" i="1"/>
  <c r="AK2157" i="1"/>
  <c r="AH66" i="1"/>
  <c r="AF44" i="1"/>
  <c r="AF66" i="1"/>
  <c r="AN66" i="1"/>
  <c r="AK66" i="1"/>
  <c r="Q1319" i="1"/>
  <c r="AM66" i="1"/>
  <c r="T44" i="1"/>
  <c r="T66" i="1"/>
  <c r="AB66" i="1"/>
  <c r="AK1814" i="1"/>
  <c r="J928" i="1"/>
  <c r="AE66" i="1"/>
  <c r="T43" i="1" l="1"/>
  <c r="U66" i="1"/>
  <c r="W66" i="1" s="1"/>
  <c r="AB1319" i="1"/>
  <c r="AD44" i="1"/>
  <c r="AD43" i="1" s="1"/>
  <c r="AE44" i="1"/>
  <c r="AE43" i="1" s="1"/>
  <c r="V45" i="1"/>
  <c r="X45" i="1" s="1"/>
  <c r="AB43" i="1"/>
  <c r="V929" i="1"/>
  <c r="X929" i="1" s="1"/>
  <c r="N44" i="1"/>
  <c r="N43" i="1" s="1"/>
  <c r="J44" i="1"/>
  <c r="J43" i="1" s="1"/>
  <c r="Z44" i="1"/>
  <c r="Z43" i="1" s="1"/>
  <c r="AK44" i="1"/>
  <c r="AK43" i="1" s="1"/>
  <c r="L44" i="1"/>
  <c r="L43" i="1" s="1"/>
  <c r="AH44" i="1"/>
  <c r="AH43" i="1" s="1"/>
  <c r="V67" i="1"/>
  <c r="X67" i="1" s="1"/>
  <c r="AC44" i="1"/>
  <c r="AC43" i="1" s="1"/>
  <c r="Q44" i="1"/>
  <c r="Q43" i="1" s="1"/>
  <c r="U1319" i="1"/>
  <c r="W1319" i="1" s="1"/>
  <c r="P44" i="1"/>
  <c r="P43" i="1" s="1"/>
  <c r="Y43" i="1"/>
  <c r="V1320" i="1"/>
  <c r="X1320" i="1" s="1"/>
  <c r="K2157" i="1"/>
  <c r="V2157" i="1" s="1"/>
  <c r="X2157" i="1" s="1"/>
  <c r="AF43" i="1"/>
  <c r="W1815" i="1"/>
  <c r="V1319" i="1"/>
  <c r="X1319" i="1" s="1"/>
  <c r="V46" i="1"/>
  <c r="X46" i="1" s="1"/>
  <c r="K66" i="1"/>
  <c r="V66" i="1" s="1"/>
  <c r="X66" i="1" s="1"/>
  <c r="AM44" i="1"/>
  <c r="AM43" i="1" s="1"/>
  <c r="AA43" i="1"/>
  <c r="U928" i="1"/>
  <c r="W928" i="1" s="1"/>
  <c r="W929" i="1"/>
  <c r="Q379" i="1"/>
  <c r="K1575" i="1"/>
  <c r="V1575" i="1" s="1"/>
  <c r="X1575" i="1" s="1"/>
  <c r="U379" i="1"/>
  <c r="W379" i="1" s="1"/>
  <c r="W380" i="1"/>
  <c r="U44" i="1"/>
  <c r="U2157" i="1"/>
  <c r="W2157" i="1" s="1"/>
  <c r="W2158" i="1"/>
  <c r="K379" i="1"/>
  <c r="V380" i="1"/>
  <c r="X380" i="1" s="1"/>
  <c r="U1575" i="1"/>
  <c r="W1575" i="1" s="1"/>
  <c r="W1576" i="1"/>
  <c r="V51" i="1"/>
  <c r="X51" i="1" s="1"/>
  <c r="K1814" i="1"/>
  <c r="V1815" i="1"/>
  <c r="X1815" i="1" s="1"/>
  <c r="V928" i="1"/>
  <c r="X928" i="1" s="1"/>
  <c r="O43" i="1"/>
  <c r="P1575" i="1"/>
  <c r="AN44" i="1"/>
  <c r="AN43" i="1" s="1"/>
  <c r="R44" i="1"/>
  <c r="R43" i="1" s="1"/>
  <c r="P2157" i="1"/>
  <c r="K44" i="1"/>
  <c r="P379" i="1"/>
  <c r="AI66" i="1"/>
  <c r="AI44" i="1"/>
  <c r="AI43" i="1" s="1"/>
  <c r="AM1319" i="1"/>
  <c r="AG1814" i="1"/>
  <c r="M44" i="1"/>
  <c r="M43" i="1" s="1"/>
  <c r="S66" i="1"/>
  <c r="S44" i="1"/>
  <c r="S43" i="1" s="1"/>
  <c r="AG44" i="1"/>
  <c r="AG43" i="1" s="1"/>
  <c r="U43" i="1" l="1"/>
  <c r="W43" i="1" s="1"/>
  <c r="W44" i="1"/>
  <c r="V1814" i="1"/>
  <c r="X1814" i="1" s="1"/>
  <c r="K43" i="1"/>
  <c r="V43" i="1" s="1"/>
  <c r="X43" i="1" s="1"/>
  <c r="V44" i="1"/>
  <c r="X44" i="1" s="1"/>
  <c r="V379" i="1"/>
  <c r="X379" i="1" s="1"/>
</calcChain>
</file>

<file path=xl/sharedStrings.xml><?xml version="1.0" encoding="utf-8"?>
<sst xmlns="http://schemas.openxmlformats.org/spreadsheetml/2006/main" count="28320" uniqueCount="4899">
  <si>
    <t>29.10</t>
  </si>
  <si>
    <t>29.9</t>
  </si>
  <si>
    <t>29.8</t>
  </si>
  <si>
    <t>29.7</t>
  </si>
  <si>
    <t>29.6</t>
  </si>
  <si>
    <t>29.5</t>
  </si>
  <si>
    <t>29.4</t>
  </si>
  <si>
    <t>29.3</t>
  </si>
  <si>
    <t>29.2</t>
  </si>
  <si>
    <t>29.1</t>
  </si>
  <si>
    <t>Предложение по корректировке утвержденного плана</t>
  </si>
  <si>
    <t xml:space="preserve">
Утвержденный план</t>
  </si>
  <si>
    <t>в прогнозных ценах соответствующих лет</t>
  </si>
  <si>
    <t>в базисном уровне цен</t>
  </si>
  <si>
    <t>прочие затраты</t>
  </si>
  <si>
    <t>оборудование</t>
  </si>
  <si>
    <t>строительные работы, реконструкция, монтаж оборудования</t>
  </si>
  <si>
    <t>проектно-изыскательские работы</t>
  </si>
  <si>
    <t>Всего, в т.ч.:</t>
  </si>
  <si>
    <t xml:space="preserve">План </t>
  </si>
  <si>
    <t>План</t>
  </si>
  <si>
    <t>Итого за период реализации инвестиционной программы
(предложение по корректировке утвержденного плана)</t>
  </si>
  <si>
    <t>2025 год</t>
  </si>
  <si>
    <t>2024 год</t>
  </si>
  <si>
    <t>2023 год</t>
  </si>
  <si>
    <t>Предложение по корректировке утвержденного  плана</t>
  </si>
  <si>
    <t>Краткое обоснование корректировки утвержденного плана</t>
  </si>
  <si>
    <t>Остаток освоения капитальных вложений, 
млн рублей (без НДС)</t>
  </si>
  <si>
    <t>Оценка полной стоимости в прогнозных ценах соответствующих лет, 
млн рублей (без НДС)</t>
  </si>
  <si>
    <r>
      <t>Полная сметная стоимость инвестиционного проекта в соответствии с утвержденной проектной документацией</t>
    </r>
    <r>
      <rPr>
        <b/>
        <vertAlign val="superscript"/>
        <sz val="12"/>
        <rFont val="Times New Roman"/>
        <family val="1"/>
        <charset val="204"/>
      </rPr>
      <t xml:space="preserve"> </t>
    </r>
    <r>
      <rPr>
        <b/>
        <sz val="12"/>
        <rFont val="Times New Roman"/>
        <family val="1"/>
        <charset val="204"/>
      </rPr>
      <t>в базисном уровне цен, млн рублей (без НДС)</t>
    </r>
  </si>
  <si>
    <t>Год окончания реализации инвестиционного проекта</t>
  </si>
  <si>
    <t>Год начала  реализации инвестиционного проекта</t>
  </si>
  <si>
    <t xml:space="preserve">Текущая стадия реализации инвестиционного проекта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</si>
  <si>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</si>
  <si>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</si>
  <si>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</si>
  <si>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3. План освоения капитальных вложений по инвестиционным проектам</t>
  </si>
  <si>
    <t>от «05» мая  2016 г. № 380</t>
  </si>
  <si>
    <t>к приказу Минэнерго России</t>
  </si>
  <si>
    <t>Приложение  № 3</t>
  </si>
  <si>
    <t>Освоение капитальных вложений в прогнозных ценах соответствующих лет,  млн рублей (без НДС)</t>
  </si>
  <si>
    <t>полное наименование субъекта электроэнергетики</t>
  </si>
  <si>
    <t>реквизиты решения органа исполнительной власти, утвердившего инвестиционную программу</t>
  </si>
  <si>
    <t>Итого за период реализации инвестиционной программы
(план)</t>
  </si>
  <si>
    <t>Год раскрытия информации:  2022   год</t>
  </si>
  <si>
    <t xml:space="preserve">Фактический объем освоения капитальных вложений на 01.01.2022, млн рублей 
(без НДС) </t>
  </si>
  <si>
    <t>План на 01.01.2022 года</t>
  </si>
  <si>
    <t>План 
на 01.01.2022 года</t>
  </si>
  <si>
    <t>Предложение по корректировке утвержденного плана 
на 01.01.2022 года</t>
  </si>
  <si>
    <t>Освоение капитальных вложений года 2022 года в прогнозных ценах соответствующих лет, млн рублей (без НДС)</t>
  </si>
  <si>
    <t>2026 год</t>
  </si>
  <si>
    <t>2027 год</t>
  </si>
  <si>
    <t>Инвестиционная программа Публичного акционерного общества «Россети Северо-Запад»</t>
  </si>
  <si>
    <t>Утвержденные плановые значения показателей приведены в соответствии с Приказом Минэнерго России от 24 декабря 2021 №33@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25.12.2020 № 24@ "</t>
  </si>
  <si>
    <t>0</t>
  </si>
  <si>
    <t>ВСЕГО по инвестиционной программе, в том числе:</t>
  </si>
  <si>
    <t>Г</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</si>
  <si>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</si>
  <si>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</si>
  <si>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</si>
  <si>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</si>
  <si>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</si>
  <si>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</si>
  <si>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</si>
  <si>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</si>
  <si>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</si>
  <si>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</si>
  <si>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</si>
  <si>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</si>
  <si>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</si>
  <si>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</si>
  <si>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</si>
  <si>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</si>
  <si>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</si>
  <si>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</si>
  <si>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</si>
  <si>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</si>
  <si>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</si>
  <si>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</si>
  <si>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</si>
  <si>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</si>
  <si>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</si>
  <si>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</si>
  <si>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</si>
  <si>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</si>
  <si>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</si>
  <si>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</si>
  <si>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</si>
  <si>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</si>
  <si>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</si>
  <si>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</si>
  <si>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</si>
  <si>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</si>
  <si>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</si>
  <si>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</si>
  <si>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</si>
  <si>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</si>
  <si>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</si>
  <si>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</si>
  <si>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</si>
  <si>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</si>
  <si>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</si>
  <si>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</si>
  <si>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</si>
  <si>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</si>
  <si>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</si>
  <si>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</si>
  <si>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</si>
  <si>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</si>
  <si>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</si>
  <si>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</si>
  <si>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</si>
  <si>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П</t>
  </si>
  <si>
    <t>Изменение оценки полной стоимости инвестиционного проекта при пересчёте стоимости в соответствии с п.2 протокола совещания у заместителя Министра Энергетики Российской Федерации Ю.В. Маневича от 16.11.2020 г. № МЮ-277/2пр, п 3.4. письма с замечаниями Минэнерго России к проекту ИПР от 30.11.2021 № 07-6411.</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</si>
  <si>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26 км)</t>
  </si>
  <si>
    <t>K_009-42-2-01.12-0813</t>
  </si>
  <si>
    <t>С</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</si>
  <si>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</si>
  <si>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</si>
  <si>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Фактическое невыполнение инвестиционной программы 2021 года (невыполнение обязательств подрядной организацией (АО «Энергокомплект-сервис », договор от 26.06.2020 №41/20-01-2020/27). Завершение инвестиционного проекта запланировано на 2022 год.</t>
  </si>
  <si>
    <t>Строительство КЛ-6кВ от ячейки 6кВ № 7 ПС 35/6кВ № 388 до вновь устанавливаемой в районе расположения нагрузок ТП (КТП, БТП, КТПН) 6/0,4кВ для технологического присоединения в Мурманской области, г.Мурманск (договор ТП №43-10441/20 от 30.07.2020 с АО "СПТБ Звездочка") (КЛ 6 кВ - 0,28 км.; КТП 6/0,4 кВ - 0,63 МВА)</t>
  </si>
  <si>
    <t>L_009-41-2-02.33-0006</t>
  </si>
  <si>
    <t>Фактическое невыполнение инвестиционной программы 2021 года (невыполнение обязательств подрядной организацией (ООО "МУРМАНТЕХСТРОЙ", договор от 23.11.2021 №41/20-01-2021/22). Завершение инвестиционного проекта запланировано на 2022 год.</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</si>
  <si>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</si>
  <si>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</si>
  <si>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Фактическое невыполнение инвестиционной программы 2021 года (невыполнение обязательств подрядной организацией (ООО «Энергосетьстрой », договор от 01.03.2021 №41/20-01-2021/6). Завершение инвестиционного проекта запланировано на 2022 год.</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</si>
  <si>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</si>
  <si>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</si>
  <si>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И</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</si>
  <si>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(ориентировочная длина 2 км).</t>
  </si>
  <si>
    <t>M_009-42-2-01.32-0903</t>
  </si>
  <si>
    <t>Н</t>
  </si>
  <si>
    <t>Новый инвестиционный проект на основании: договор ТП от 01.07.2021 №43-0003742/21 с МКУ «УГХ» г. Оленегорск»</t>
  </si>
  <si>
    <t>Строительство ТП (КТП, БКТП, КТПН) 6/0,4кВ для технологического присоединения в Мурманской области, Кольский р-н, с.Териберка (ДоговорТП 43-0003941/21 от 17.09.2021 с МУП "УЖКХ Кольского района") (КТП 6/0,4 кВ - 0,400 МВА)</t>
  </si>
  <si>
    <t>M_009-41-2-03.32-0913</t>
  </si>
  <si>
    <t>Новый инвестиционный проект на основании: договор ТП от 17.09.2021 с № 43-0003941/21 с МУП "УЖКХ Кольского района"</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</si>
  <si>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</si>
  <si>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</si>
  <si>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</si>
  <si>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</si>
  <si>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</si>
  <si>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</si>
  <si>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</si>
  <si>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</si>
  <si>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</si>
  <si>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</si>
  <si>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</si>
  <si>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</si>
  <si>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</si>
  <si>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</si>
  <si>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</si>
  <si>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</si>
  <si>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</si>
  <si>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</si>
  <si>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</si>
  <si>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</si>
  <si>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20.07.2017 с ООО "Белокаменка")  (ВЛ 6кВ - ориентировочно 0,115 км.; дог. тп. - 1 шт.)</t>
  </si>
  <si>
    <t>I_000-41-1-01.33-1041</t>
  </si>
  <si>
    <t>Фактическое невыполнение инвестиционной программы 2021 года хоз. способом. Завершение инвестиционного проекта запланировано на 2022 год.</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</si>
  <si>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</si>
  <si>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</si>
  <si>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</si>
  <si>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</si>
  <si>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Фактическое невыполнение инвестиционной программы 2021 года (невыполнение обязательств подрядной организацией (АО «Энергокомплект-сервис », договор от 19.05.2020 №41/20-01-2020/18). Завершение инвестиционного проекта запланировано на 2022 год.</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</si>
  <si>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</si>
  <si>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</si>
  <si>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Техническое перевооружение КТП 6/0,4 кВ №6 с установкой автоматического выключателя, трансформаторов тока для технологического присоединения в г.Мурманск, ул.Рогозерская, д.12 (договор ТП № 43-069441/18 от 24.12.2018 с ООО "Терминал") (т.у. - 1 шт.; ТТ 0,4кВ - 1 компл.; выкл. 0,4кВ - 1 шт.)</t>
  </si>
  <si>
    <t>K_009-41-1-03.32-1055</t>
  </si>
  <si>
    <t>Техническое перевооружение РУ-0,4кВ КТП-32 с заменой автоматического выключателя, трансформаторов тока для технологического присоединения в Мурманской области, Кольский район, п.Мурмаши, Аэропорт (договор ТП №43-05241/20 от 27.05.2020 с ФГКУ "Первый отдельный авиационный отряд") (1 комплект)</t>
  </si>
  <si>
    <t>L_009-41-1-03.32-1066</t>
  </si>
  <si>
    <t>Техническое перевооружение ПС 35/6кВ № 388 с заменой трансформаторов тока в ячейках 6кВ № 34 и № 37 для технологического присоединения в г.Мурманск (договор ТП № 43-11941/20 от 09.09.2020 с Филиалом 35 СРЗ АО ЦС Звездочка)  (2 комплекта)</t>
  </si>
  <si>
    <t>L_009-41-1-03.21-0870</t>
  </si>
  <si>
    <t>Техническое перевооружение ПС 35/6кВ № 301 с заменой трансформаторов тока в ячейках 6кВ № 15, № 19, № 44 для технологического присоединения в г.Мурманск (договор ТП № 43-15841/20 от 30.11.2020 с АО "ММТП") (3 комплекта)</t>
  </si>
  <si>
    <t>L_009-41-1-03.21-0872</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</si>
  <si>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- 1,5 км)</t>
  </si>
  <si>
    <t>L_009-41-1-01.11-0664</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</si>
  <si>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</si>
  <si>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</si>
  <si>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</si>
  <si>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</si>
  <si>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Новый инвестиционный проект на основании: договор ТП от 22.06.2020 №43-02041/20 с ООО "УК "МДУ"</t>
  </si>
  <si>
    <t>Техническое перевооружение ПС 35/6 кВ №409 с укомплектованием существующей ячейки отходящей линии 6кВ №9 трансформаторами тока (договор ТП №СПБ80-0848841/21 от 03.06.2021 с Ющенко О.А.) (1 комплект ТТ)</t>
  </si>
  <si>
    <t>M_009-41-1-03.21-0875</t>
  </si>
  <si>
    <t>Новый инвестиционный проект на основании: договор ТП от 03.06.2021 №СПБ80-0848841/21 с Ющенко О.А.</t>
  </si>
  <si>
    <t>Техническое перевооружение ПС 35/6 кВ №401 с укомплектованием существующей ячейки отходящей линии 6кВ №10 и вводной ячейки № 1 КРУН-6кВ трансформаторами тока, Мурманская область, Кольский район, пгт. Верхнетуломский (ДоговорТП СПБ80-2477641/21 от 16.12.2021 с СНТ СН "Крутой берег") (1 ячейка, 1 комплект ТТ)</t>
  </si>
  <si>
    <t>M_009-41-1-03.21-0878</t>
  </si>
  <si>
    <t>Новый инвестиционный проект на основании: договор ТП от 16.12.2021 № СПБ80-2477641/21 с СНТ СН "Крутой берег"</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</si>
  <si>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</si>
  <si>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</si>
  <si>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Новый инвестиционный проект на основании: договор ТП от 01.07.2021 № 43-0003742/21 с МКУ «УГХ» г. Оленегорск»</t>
  </si>
  <si>
    <t>Техническое перевооружение РУ-0,4кВ КТП-737 с установкой счетчика электрической энергии для технологического присоединения в Мурманской области, г. Кола, Кильдинское шоссе (ДоговорТП 43-0002841/21 от 28.07.2021 с ФГУП "РТРС") (1 т.у.)</t>
  </si>
  <si>
    <t>M_009-41-1-03.32-1080</t>
  </si>
  <si>
    <t>Новый инвестиционный проект на основании: договор ТП от 28.07.2021 № 43-0002841/21 с ФГУП "РТРС</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</si>
  <si>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</si>
  <si>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</si>
  <si>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З</t>
  </si>
  <si>
    <t>Фактическое завершение инвестиционного проекта хоз. способом (Акт приёмки ПК от 29.04.2021 №16/21)</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</si>
  <si>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</si>
  <si>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</si>
  <si>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</si>
  <si>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</si>
  <si>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</si>
  <si>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</si>
  <si>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Реконструкция ПС 35/6 кВ №335 с переводом нагрузки на ПС 35/6 кВ №335А в г. Мурманск (Т1 35/6 - 16 МВА; Т2 35/6 - 16 МВА; ВЛ 35 кВ - 1,45 км; КЛ 35 кВ - 0,45 км; выключатели 35 кВ - 4 шт; выключатели 6кВ - 26 шт)</t>
  </si>
  <si>
    <t>F_000-41-2-03.21-0772</t>
  </si>
  <si>
    <t>Без изменений</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</si>
  <si>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</si>
  <si>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</si>
  <si>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150/10 кВ №11А с заменой  существующего трансформатора Т-1 70 МВА на новый в г. Мончегорск (63 МВА)</t>
  </si>
  <si>
    <t>I_000-42-1-03.12-0583</t>
  </si>
  <si>
    <t>Техническое перевооружение ПС150/35/6 кВ №99; ПС 35/10 кВ №342, 346, 372, 385, 387, 389, 394, 400, 401, 402, 406, 408, 417 ПО СЭС Мурманского филиала ПАО «МРСК Северо-Запада» с оснащением автоматическими устройствами пожарной и охранной сигнализации (14 компл.)</t>
  </si>
  <si>
    <t>L_000-41-1-06.70-1021</t>
  </si>
  <si>
    <t>Техническое перевооружение ПС 150/6 кВ №49 с оснащением защитами от дуговых замыканий с.Нямозеро (1 компл.)</t>
  </si>
  <si>
    <t>I_006-42-1-03.12-0584</t>
  </si>
  <si>
    <t>Техническое перевооружение ПС 150/10 кВ №11А с заменой аппаратуры основной защиты Л 150 кВ №204 в г.Мончегорск (1 компл.)</t>
  </si>
  <si>
    <t>I_000-42-1-03.12-0585</t>
  </si>
  <si>
    <t>Техническое перевооружение ПС 110/6 кВ №70 с оснащением защитами от дуговых замыканий в г.Полярные Зори (2 компл.)</t>
  </si>
  <si>
    <t>I_006-42-1-03.13-1026</t>
  </si>
  <si>
    <t>Техническое перевооружение ПС 110/6 кВ №78 с оснащением защитами от дуговых замыканий в г.Оленегорск (2 компл.)</t>
  </si>
  <si>
    <t>I_006-42-1-03.13-1027</t>
  </si>
  <si>
    <t>Техническое перевооружение ПС 110/6 кВ №79 с оснащением защитами от дуговых замыканий в г.Оленегорск (2 компл.)</t>
  </si>
  <si>
    <t>I_006-42-1-03.13-1028</t>
  </si>
  <si>
    <t>Техническое перевооружение ПС 110/10 кВ №106 с оснащением защитами от дуговых замыканий в п.Африканда (2 компл.)</t>
  </si>
  <si>
    <t>I_006-42-1-03.13-1029</t>
  </si>
  <si>
    <t>Техническое перевооружение ПС 110/10 кВ №22 с заменой аппаратуры основной защиты Л 150 кВ №138 в г.Оленегорск (1 компл.)</t>
  </si>
  <si>
    <t>I_000-42-1-03.13-1030</t>
  </si>
  <si>
    <t>Техническое перевооружение ПС 150/110/6 кВ №30 с заменой аппаратуры основной защиты Л 110 кВ №129 в г.Оленегорск (1 компл.)</t>
  </si>
  <si>
    <t>I_000-42-1-03.13-1031</t>
  </si>
  <si>
    <t>Техническое перевооружение ПС 110/10 кВ №35 с заменой аппаратуры основной защиты Л 110 кВ №131 в г.Оленегорск, п. Протоки (1 компл.)</t>
  </si>
  <si>
    <t>I_000-42-1-03.13-1032</t>
  </si>
  <si>
    <t>Техническое перевооружение ПС 35/10 кВ №361 с оснащением защитами от дуговых замыканий в с.Ловозеро (2 компл.)</t>
  </si>
  <si>
    <t>I_006-42-1-03.21-0002</t>
  </si>
  <si>
    <t>Техническое перевооружение ПС 35/6 кВ №306 с оснащением защитами от дуговых замыканий в г.Мурманск (1 компл.)</t>
  </si>
  <si>
    <t>I_006-41-1-04.60-0860</t>
  </si>
  <si>
    <t>Техническое перевооружение ПС 35/6 кВ №335 с оснащением защитами от дуговых замыканий  в г.Мурманск (1 компл.)</t>
  </si>
  <si>
    <t>I_006-41-1-04.60-0861</t>
  </si>
  <si>
    <t>Техническое перевооружение ПС 35/6 кВ №338 с оснащением защитами от дуговых замыканий в г.Мурманск (1 компл.)</t>
  </si>
  <si>
    <t>I_006-41-1-04.60-0862</t>
  </si>
  <si>
    <t>Техническое перевооружение ПС 35/6 кВ №341 с оснащением защитами от дуговых замыканий в г.Мурманск (1 компл.)</t>
  </si>
  <si>
    <t>I_006-41-1-04.60-0863</t>
  </si>
  <si>
    <t>Техническое перевооружение ПС 150/35/6 кВ № 51 г. Островной с оснащением защитами от дуговых замыканий (2 компл.)</t>
  </si>
  <si>
    <t>K_006-41-1-04.60-0872</t>
  </si>
  <si>
    <t>Изменение оценки полной стоимости инвестиционного проекта в рамках пересчёта стоимости в соответствии с п.2 протокола совещания у заместителя Министра Энергетики Российской Федерации Ю.В. Маневича от 16.11.2020 г. № МЮ-277/2пр, п 3.4. письма с замечаниями Минэнерго России к проекту ИПР от 30.11.2021 № 07-6411). Продление сроков реализации в связи со значительным ростом стоимости мероприятий после выполнения её пересчёта по инвестиционным проектам, имеющим больший приоритет реализации (ИП №I_000-41-2-01.11-0735, №I_000-41-1-03.13-0333 увеличение стоимости на 505 млн. руб. в рамках пересчёта стоимости в соответствии с п.2 протокола совещания у заместителя Министра Энергетики Российской Федерации Ю.В. Маневича от 16.11.2020 г. № МЮ-277/2пр, п 3.4. письма с замечаниями Минэнерго России к проекту ИПР от 30.11.2021 № 07-6411)</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</si>
  <si>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</si>
  <si>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</si>
  <si>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</si>
  <si>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</si>
  <si>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</si>
  <si>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</si>
  <si>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</si>
  <si>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</si>
  <si>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</si>
  <si>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</si>
  <si>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</si>
  <si>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</si>
  <si>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</si>
  <si>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</si>
  <si>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</si>
  <si>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</si>
  <si>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</si>
  <si>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</si>
  <si>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</si>
  <si>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</si>
  <si>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</si>
  <si>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</si>
  <si>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</si>
  <si>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</si>
  <si>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</si>
  <si>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</si>
  <si>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</si>
  <si>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</si>
  <si>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150/10 кВ №98 с оснащением защитами от дуговых замыканий в Кольский район, 55 км а/д Кола-Печенга (1 компл.)</t>
  </si>
  <si>
    <t>I_006-41-1-04.60-0652</t>
  </si>
  <si>
    <t>Техническое перевооружение ПС 150/10 кВ  №11А с оснащением устройствами передачи аварийных сигналов и команд РЗ и ПА между ПС 330 кВ Мончегорск и ПС 150/10 кВ №11А в г. Мончегорск (1 компл.)</t>
  </si>
  <si>
    <t>I_000-42-1-04.60-0534</t>
  </si>
  <si>
    <t>Техническое перевооружение ПС 150/35/6 кВ №81 с заменой аппаратуры основной защиты Л-150 кВ №223 в  с. Тулома Кольский район (1 компл.)</t>
  </si>
  <si>
    <t>I_000-41-1-04.60-0653</t>
  </si>
  <si>
    <t>Техническое перевооружение ПС 150/35/6 кВ №81 с заменой аппаратуры основной защиты Л-150 кВ №224 в с. Тулома Кольский район (1 компл.)</t>
  </si>
  <si>
    <t>I_000-41-1-04.60-0654</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</si>
  <si>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</si>
  <si>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</si>
  <si>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150/10 кВ №83 с оснащением защитами от дуговых замыканий Кольский район, Кислая Губа (1 компл.)</t>
  </si>
  <si>
    <t>I_006-42-1-04.60-0535</t>
  </si>
  <si>
    <t>Техническое перевооружение ПС 110/6 кВ №203А с оснащением защитами от дуговых замыканий в г. Апатиты (1 компл.)</t>
  </si>
  <si>
    <t>I_006-42-1-04.60-0536</t>
  </si>
  <si>
    <t>Техническое перевооружение ПС 35/6 кВ №331 с оснащением защитами от дуговых замыканий в п. Пушной Кольский район (1 компл.)</t>
  </si>
  <si>
    <t>I_006-42-1-04.60-0537</t>
  </si>
  <si>
    <t>Техническое перевооружение ПС 35/10 кВ №415 с оснащением защитами от дуговых замыканий в п. Кайралы Кандалакшский район (2 компл.)</t>
  </si>
  <si>
    <t>I_006-42-1-04.60-0538</t>
  </si>
  <si>
    <t>Техническое перевооружение РУ-10 кВ ГЭС-2 с оснащением защитами от дуговых замыканий в г. Кандалакша (2 компл.)</t>
  </si>
  <si>
    <t>I_006-42-1-04.60-0539</t>
  </si>
  <si>
    <t>Техническое перевооружение ПС 110/35/10 кВ №24 с оснащением защитами от дуговых замыканий в г. Апатиты (2 компл.)</t>
  </si>
  <si>
    <t>I_006-42-1-04.60-0540</t>
  </si>
  <si>
    <t>Техническое перевооружение ПС 110/35/6 кВ №5 с оснащением защитами от дуговых замыканий в г. Мурманск (2 компл.)</t>
  </si>
  <si>
    <t>I_006-41-1-04.60-0865</t>
  </si>
  <si>
    <t>Техническое перевооружение ПС 110/35/6 кВ №8 с оснащением защитами от дуговых замыканий в г.Кола (2 компл.)</t>
  </si>
  <si>
    <t>I_006-41-1-04.60-0866</t>
  </si>
  <si>
    <t>Техническое перевооружение ПС 150/35/6 кВ 81 с оснащением защитами от дуговых замыканий в с. Тулома Кольский район (4 компл.)</t>
  </si>
  <si>
    <t>I_006-41-1-04.60-0867</t>
  </si>
  <si>
    <t>Техническое перевооружение ПС 110/10 кВ №20 с оснащением защитами от дуговых замыканий в г. Никель (6 компл.)</t>
  </si>
  <si>
    <t>I_006-41-1-04.60-0868</t>
  </si>
  <si>
    <t>Техническое перевооружение ПС 150/110/35/10 кВ №20А с оснащением защитами от дуговых замыканий в г. Никель (2 компл.)</t>
  </si>
  <si>
    <t>I_006-41-1-04.60-0869</t>
  </si>
  <si>
    <t>Техническое перевооружение ПС 150/6 кВ №109 с оснащением защитами от дуговых замыканий в с. Тулома Кольский район (4 компл.)</t>
  </si>
  <si>
    <t>I_006-41-1-04.60-0870</t>
  </si>
  <si>
    <t>Техническое перевооружение РЗА автотрансформаторов 150/110кВ АТ-1,АТ-2 ПС 150/110/6 кВ №30 с заменой на микропроцессорные устройства г. Оленегорск (4 комплекта)</t>
  </si>
  <si>
    <t>G_000-42-1-04.60-0533</t>
  </si>
  <si>
    <t>Техническое перевооружение ПС 150/10 кВ №98 55 км а/д Кола-Печенга с оснащением устройствами определения места повреждения ЛЭП 150 кВ Л-221 (1 комплект)</t>
  </si>
  <si>
    <t>K_000-41-1-04.60-0901</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</si>
  <si>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</si>
  <si>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</si>
  <si>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</si>
  <si>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</si>
  <si>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</si>
  <si>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</si>
  <si>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</si>
  <si>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</si>
  <si>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150/35/6кВ  №108 Кольский район, с-з Пригородный, с заменой измерительного трансформатора напряжения ТН-150-2 фазы "А","В" и "С" в ячейке (ТН-3 шт.)</t>
  </si>
  <si>
    <t>K_000-41-1-03.12-0664</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</si>
  <si>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</si>
  <si>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</si>
  <si>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</si>
  <si>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</si>
  <si>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</si>
  <si>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</si>
  <si>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110/10 кВ № 93 с оснащением резервным источником питания, подключенным к шинам 10 кВ, с запуском по телеуправлению, Терский район, с. Варзуга  (РИСЭ - 1 шт, ТМ 10/0,4 - 1 шт, яч. с выключателем 10 кВ, телеуправление – 1 компл.)</t>
  </si>
  <si>
    <t>K_000-42-1-03.13-1036</t>
  </si>
  <si>
    <t>Техническое перевооружение ПС 35/10 кВ № 415 с оснащением резервным источником питания, подключенным к шинам 10 кВ, с запуском по телеуправлению, Терский район, н.п. Кайралы  (РИСЭ - 1 шт, ТМ 10/0,4 - 1 шт, яч. с выключателем 10 кВ, телеуправление – 1 компл.)</t>
  </si>
  <si>
    <t>K_000-42-1-03.21-0003</t>
  </si>
  <si>
    <t>Техническое перевооружение ПС 150/35/10 кВ № 95 с оснащением резервным источником питания, подключенным к шинам 10 кВ, с запуском по телеуправлению, Терский район, с. Алакуртти  (РИСЭ - 1 шт, ТМ 10/0,4 - 1 шт, яч. с выключателем 10 кВ, телеуправление – 1 компл.)</t>
  </si>
  <si>
    <t>K_000-42-1-03.13-1037</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</si>
  <si>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</si>
  <si>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</si>
  <si>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</si>
  <si>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</si>
  <si>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150/35/6кВ № 21 с заменой оборудования аккумуляторной батареи, Печенгский район, г.п. Заполярный (1 комплект)</t>
  </si>
  <si>
    <t>K_000-41-1-03.12-0662</t>
  </si>
  <si>
    <t>Продление срока завершения в связи со значительным увеличением стоимости инвестиционного проекта №I_000-41-1-03.13-0333 c 261,399 млн. руб. до 548,725 млн. руб. в условиях ограниченного источника финансирования.</t>
  </si>
  <si>
    <t>Техническое перевооружение ПС 150/110/35/10кВ № 20А с заменой оборудования аккумуляторной батареи, Печенгский район, п.г.т. Никель (1 комплект)</t>
  </si>
  <si>
    <t>K_000-41-1-03.12-0663</t>
  </si>
  <si>
    <t>Техническое перевооружение ПС 150/110/35/6кВ № 53 с заменой оборудования аккумуляторной батареи, г. Мурманск, Долина Уюта (1 комплект).</t>
  </si>
  <si>
    <t>K_000-41-1-03.13-0336</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</si>
  <si>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</si>
  <si>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</si>
  <si>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110/10 кВ № 18 г. Кандалакша с заменой АКБ типа СК-10 на малообслуживаемые АКБ с ситемами контроля</t>
  </si>
  <si>
    <t>K_000-42-1-03.13-1024</t>
  </si>
  <si>
    <t>Техническое перевооружение ПС 110/10 кВ № 79 п. Высокий с заменой АКБ типа СК-6 на малообслуживаемые АКБ с системами контроля</t>
  </si>
  <si>
    <t>K_000-42-1-03.13-1025</t>
  </si>
  <si>
    <t>Техническое перевооружение ПС 150/6 кВ № 49 ст. Нямозеро Кандалакшский р-н с заменой разъединителей 150 кВ на разъединители с моторным приводом и возможностью дистанционного управления (разъединители - 4 шт., СОПТ – 1 сист., ТМ – 1 сист.)</t>
  </si>
  <si>
    <t>K_000-42-1-03.12-0590</t>
  </si>
  <si>
    <t>Техническое перевооружение ПС 150/10 кВ №11A с заменой оборудования 150 кВ г. Мончегорск (яч. 150 кВ - 9 шт.)</t>
  </si>
  <si>
    <t>F_000-42-1-03.12-0007</t>
  </si>
  <si>
    <t>Продление сроков реализации в связи со значительным ростом стоимости мероприятий после выполнения её пересчёта по инвестиционным проектам, имеющим больший приоритет реализации (ИП №I_000-41-2-01.11-0735, №I_000-41-1-03.13-0333 увеличение стоимости на 505 млн. руб. в рамках пересчёта стоимости в соответствии с п.2 протокола совещания у заместителя Министра Энергетики Российской Федерации Ю.В. Маневича от 16.11.2020 г. № МЮ-277/2пр, п 3.4. письма с замечаниями Минэнерго России к проекту ИПР от 30.11.2021 № 07-6411)</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</si>
  <si>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</si>
  <si>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</si>
  <si>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</si>
  <si>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</si>
  <si>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Техническое перевооружение ПС 150/10 кВ № 83 с заменой трансформаторов тока в р-не а/д Апатиты-Мурманск.Кислая Губа (ТТ-150 кВ 3 шт).</t>
  </si>
  <si>
    <t>K_000-42-1-03.12-0593</t>
  </si>
  <si>
    <t>Фактическое завершение инвестиционного проекта хоз. способом (Акт приёмки ПК от 28.10.2021 №56/21)</t>
  </si>
  <si>
    <t>Техническое перевооружение ПС 150/110/6 кВ № 30 г. Оленегорск с заменой выключателей 150 кВ на элегазовые, установкой трансформаторов тока 150 кВ, оснащением микропроцессорными устройствами РЗА ЛЭП 150 кВ ОЛ-153, ОЛ-154» (элегазовые выключатели 150 кВ – 2 шт., ТТ 150 кВ – 6 шт., четыре шкафа защит линий, один терминал АУВ, один терминал основной защиты ЛЭП, два терминала ОМП, одно проверочное устройство с комплектом специализированных программ)</t>
  </si>
  <si>
    <t>M_000-42-1-03.12-0597</t>
  </si>
  <si>
    <t>Новый инвестиционный проект на основании: Письмо филиала АО «СО ЕЭС» «Кольское РДУ» № Р24-б-II-1-19-1786 от 29.09.16 «О замене реле останова ВЧ постов ЛЭП 110, 150 кВ». Протокол технического совещания руководителей и начальников структурных подразделений филиала ПАО «МРСК Северо-Запада» «Колэнерго» и филиала АО «СО ЕЭС» Кольское РДУ №132 от 21.12.2018.</t>
  </si>
  <si>
    <t>Техническое перевооружение ПС 110/35/6 кВ № 36 пгт. Мурмаши с заменой выключателей 110 кВ на элегазовые, установкой трансформаторов тока (ТТ) 110 кВ, заменой ТТ 6 кВ, обеспечением резервирования устройств РЗА присоединений» (элегазовые выключатели – 2 шт., ТТ-110 кВ – 6 шт., ТТ-6 кВ – 6 шт., два шкафа защит трансформатора, один терминал защиты трансформатора, один шкаф защиты ЛЭП 150 кВ и АУВ ВС-110, один терминал защиты ЛЭП, оборудование связи)</t>
  </si>
  <si>
    <t>M_000-41-1-03.13-0346</t>
  </si>
  <si>
    <t xml:space="preserve">Новый инвестиционный проект на основании: Письмо филиала АО «СО ЕЭС» Кольское РДУ от 29.04.19 № Р24-б-II-2-19-848. Письмо филиала АО «СО ЕЭС» Кольское РДУ от 30.05.17 № Р24-б-II-2-19-1029 «О дополнительном комплекте РЗА Л-124 ПС 36». Решение НТС ОАО «МРСК Северо-Запада» от 11.08.2010. Распоряжение ОАО «МРСК Северо-Запада» №160р от 28.06.2011 г. «О резервировании отключений коротких замыканий за трансформаторами 35-150 кВ». Приказ ПАО «МРСК Северо-Запада» № 435 от 13.07.2016 г. «О результатах служебного расследования причин технологического нарушения, приведшего к пожару в филиале ПАО «МРСК «Северо-Запада» «Псковэнерго». Протокол технического совещания руководителей и начальников структурных подразделений филиала ПАО «МРСК Северо-Запада» «Колэнерго» и Филиала АО «СО ЕЭС» Кольское РДУ №132 от 21.12.2018.
</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</si>
  <si>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</si>
  <si>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</si>
  <si>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</si>
  <si>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</si>
  <si>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Л-201 с заменой 20 опор на участке оп.139 - оп. 159 в г.Апатиты (ВЛ 150кВ - 5,4624 км)</t>
  </si>
  <si>
    <t>F_000-42-1-01.11-0266</t>
  </si>
  <si>
    <t>Реконструкция ВЛ 150 кВ Л-201 с заменой опор на участке оп.№97-оп.№138 в г. Апатиты (15,32 км)</t>
  </si>
  <si>
    <t>I_000-42-1-01.11-0649</t>
  </si>
  <si>
    <t>I_000-41-2-01.11-0735</t>
  </si>
  <si>
    <t>Реконструкция двухцепной ВЛ 110 кВ ОЛ 112/111 ПС №106 с подстановкой металлической опоры в пролете опор №5 - №6, заменой провода на участке опор №1- №11, заменой грозотроса городского округа г. Полярные Зори, п. Африканда (ориентировочная длина 2,442 км)</t>
  </si>
  <si>
    <t>I_000-42-1-01.12-0518</t>
  </si>
  <si>
    <t>Реконструкция ВЛ 150 кВ Л-153/154 с заменой опор на участке оп.1 - оп.50 и выносом Л-153 одноцепным участком в г. Мончегорск (12,79 км)</t>
  </si>
  <si>
    <t>I_000-42-1-01.11-0646</t>
  </si>
  <si>
    <t>Реконструкция ВЛ 150 кВ Л-152/157 с заменой двухцепного участка металлических опор на участке от ПС 150/10 кВ №11А до оп.15 в г.Мончегорск (ориентировочная длина 2,965 км)</t>
  </si>
  <si>
    <t>I_000-42-1-01.11-0647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</si>
  <si>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</si>
  <si>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</si>
  <si>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35кВ М-21/22 (в районе опоры №8) и М-30/31(в районе опоры №6), г. Мурманск, с выносом с существующей трассы ВЛ 35 кВ (КЛ – 1,582 км)</t>
  </si>
  <si>
    <t>L_000-41-1-02.21-0001</t>
  </si>
  <si>
    <t>Фактическое невыполнение инвестиционной программы 2021 года (невыполнение обязательств подрядной организацией (АО «Энергокомплект-сервис », договор от 01.08.2019 №41/20-01-2019/16). Завершение инвестиционного проекта запланировано на 2022 год.</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</si>
  <si>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</si>
  <si>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</si>
  <si>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Фактическое завершение инвестиционного проекта подрядным способом (ООО «Сантех-Норд СМУ1», договор от 15.12.2020 №41/20-01-2020/50)</t>
  </si>
  <si>
    <t>Реконструкция ВЛ-6 кВ Ф-4-2, ВЛ-0,4 кВ Ф-2 от КТП-2 с выносом с существующей трассы (соглашение о компенсации №41/10-01-2021/2Д от 16.04.21 с ООО "НОВАТЭК-Мурманск") (ВЛ 6кВ – 0,269 км; ВЛ 0,4 кВ – 0,210 км)</t>
  </si>
  <si>
    <t>M_000-41-1-01.33-1059</t>
  </si>
  <si>
    <t>Новый инвестиционный проект на основании: соглашение о компенсации за освобождение земельного участка от объекта электроэнергетики от 16.04.2021 №41/10-01-2021/2Д с ООО "НОВАТЭК-Мурманск"</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</si>
  <si>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</si>
  <si>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</si>
  <si>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Новый инвестиционный проект на основании: соглашение о компенсации за освобождение земельного участка от объекта электроэнергетики №41/10-01-2021/ЗД от 24.08.2021 с АО "Олкон"</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</si>
  <si>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</si>
  <si>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</si>
  <si>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Новый инвестиционный проект на основании: Договор на оказание услуги по освобождению земельного участка от объекта электроэнергетики от 24.05.2019 № 41/10-01-2019/1Д с АО "Ямалтрансстрой"</t>
  </si>
  <si>
    <t>Реконструкция КВЛ-6кВ Ф-«1-5 Л-1» и КВЛ-6кВ Ф-«1-5 Л-2» (от РП-1 до ТП-5) п.Молочный с выносом с существующей трассы (договор с АО "Ямалтрансстрой" №41/10-01-2018/1Д от 21.02.2018) (ориентировочно 0,8 км)</t>
  </si>
  <si>
    <t>M_000-41-1-01.33-1049</t>
  </si>
  <si>
    <t>Новый инвестиционный проект на основании: Договор на оказание услуги по освобождению земельного участка от объекта электроэнергетики от 21.02.2018 №41/10-01-2018/1Д с АО "Ямалтрансстрой"</t>
  </si>
  <si>
    <t>Реконструкция ВЛ-6кВ Ф-5 от ПС 409 п.Териберка с выносом с существующей трассы (договор с МУП Кольского района "УЖКХ" №41/10-01-2021/12Д от 27.09.2021) (ориентировочно КТП 6/0,4 кВ 0,16 МВА; ВЛ 6кВ 0,008 км)</t>
  </si>
  <si>
    <t>M_000-41-1-01.33-1062</t>
  </si>
  <si>
    <t>Новый инвестиционный проект на основании: соглашение о компенсации за освобождение земельного участка от объекта электроэнергетики от 27.09.2021 №41/10-01-2021/12Д с МУП Кольского района "УЖКХ"</t>
  </si>
  <si>
    <t>1.1.2.2.2</t>
  </si>
  <si>
    <t>Модернизация, техническое перевооружение линий электропередачи всего, в том числе:</t>
  </si>
  <si>
    <t>Техническое перевооружение ВЛ 110кВ №75 от ПС 110/35/6 кВ №64 г.Мурманск с оснащением основной быстродействующей защитой: элементы ВЧ тракта-1 компл. и ВЧ приемопередатчика-1 шт</t>
  </si>
  <si>
    <t>I_000-41-1-04.60-0001</t>
  </si>
  <si>
    <t>Техническое перевооружение ВЛ 6 кВФ1-2 с заменой голого провода на СИП (Договор выноса № 41/10-01-2021/5Д от 21.05.2021 Белоус С.И.) (ВЛ 6 кВ - 0,083 км)</t>
  </si>
  <si>
    <t>M_007-41-1-01.33-1061</t>
  </si>
  <si>
    <t>Новый инвестиционный проект на основании: Договор на оказание услуги по освобождению земельного участка от объекта электроэнергетики от 21.05.2021 № 41/10-01-2021/5Д с Белоусом С.И</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</si>
  <si>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</si>
  <si>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</si>
  <si>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</si>
  <si>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</si>
  <si>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</si>
  <si>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</si>
  <si>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Развитие системы технического учета,  класс напряжения 0,22 (0,4) кВ, Мурманская область  (305 шт.)</t>
  </si>
  <si>
    <t>K_003-43-1-05.20-0009</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</si>
  <si>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</si>
  <si>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</si>
  <si>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</si>
  <si>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</si>
  <si>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Развитие системы технического учета, класс напряжения 6 (10) кВ, Мурманская область  (26 шт.)</t>
  </si>
  <si>
    <t>K_003-43-1-05.20-0010</t>
  </si>
  <si>
    <t>Включение приборов учета в систему сбора и передачи данных, класс напряжения  6 (10) кВ, Мурманская область (111 шт.)</t>
  </si>
  <si>
    <t>K_003-43-1-05.20-0013</t>
  </si>
  <si>
    <t>Инвестиционный проект исключён из проекта инвестиционной программы по причине изменения технических решений в процессе реализации программы ПРИУЭ. Ввиду удалённости многих потребителей Э/Э в Мурманской области монтируемые точки учёта оборудуются встроенными устройствами передачи данных (GSM).</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</si>
  <si>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</si>
  <si>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</si>
  <si>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</si>
  <si>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</si>
  <si>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систем инженерно-технической защиты объектов особого контроля ПС 110/10 кВ №18А в г. Кандалакша (ограждение - 149 м.п., периметральная сигнализация - 149 м., откатные ворота - 2 шт., СКУД - 1 система)</t>
  </si>
  <si>
    <t>L_000-42-1-06.20-0671</t>
  </si>
  <si>
    <t>Реконструкция систем инженерно-технической защиты объектов особого контроля ПС 35/6 кВ №314 в пгт. Печенга Печенгский район (ограждение -218 м.п., периметральная сигнализация- 218 м., откатные ворота - 2 шт., СКУД - 1 система)</t>
  </si>
  <si>
    <t>L_000-41-1-06.20-0679</t>
  </si>
  <si>
    <t>Реконструкция систем инженерно-технической защиты объектов особого контроля ПС 150/35/10 кВ №100 Кольский район, тер. нефтяного териминала Лавна (ограждение - 400 м.п., периметральная сигнализация - 400 м.п., откатные ворота - 2 шт., СКУД - 1 система)</t>
  </si>
  <si>
    <t>L_000-41-1-06.20-0680</t>
  </si>
  <si>
    <t>Реконструкция систем инженерно-технической защиты объектов особого контроля ПС 110/10 кВ №96 в г. Оленегорск (ограждение - 294 м.п., периметральная сигнализация - 294 м., откатные ворота - 2 шт., СКУД - 1 система)</t>
  </si>
  <si>
    <t>L_000-42-1-06.20-0672</t>
  </si>
  <si>
    <t>Реконструкция систем инженерно-технической защиты объектов особого контроля ПС 110/10 кВ №44 пгт. Умба Терский район (ограждение - 207 м.п., периметральная сигнализация - 207 м., откатные ворота - 1 шт., СКУД - 1 система)</t>
  </si>
  <si>
    <t>L_000-42-1-06.20-0673</t>
  </si>
  <si>
    <t>Реконструкция ОРУ-150 кВ ГЭС-12 в пгт. Верхнетуломский Кольский район (замена разъединителей 22 шт.)</t>
  </si>
  <si>
    <t>F_000-41-1-03.12-0232</t>
  </si>
  <si>
    <t>Фактическое завершение инвестиционного проекта подрядным способом (ООО "Невские электрические сети", договор от 12.02.2021 №41/20-01-2021/1)</t>
  </si>
  <si>
    <t>1.1.2.4.2</t>
  </si>
  <si>
    <t>Модернизация, техническое перевооружение прочих объектов основных средств всего, в том числе:</t>
  </si>
  <si>
    <t>Модернизация и расширение системы сбора и передачи информации ОРУ 150 кВ ГЭС-12 в пгт. Верхнетуломский Кольский район (1 система)</t>
  </si>
  <si>
    <t>F_000-41-1-04.30-0658</t>
  </si>
  <si>
    <t>Фактическое невыполнение инвестиционной программы 2021 года (невыполнение обязательств подрядной организацией (АО «Энергосервис Северо-Запада», договор от 28.01.2021 №41/20-01-2020/15). Завершение инвестиционного проекта запланировано на 2022 год.</t>
  </si>
  <si>
    <t>Модернизация и расширение системы сбора и передачи информации ОРУ 150/110/35 кВ  ГЭС-13 в пгт. Мурмаши Кольский район (1 система)</t>
  </si>
  <si>
    <t>F_000-41-1-04.30-0659</t>
  </si>
  <si>
    <t>Фактическое невыполнение инвестиционной программы 2021 года (невыполнение обязательств подрядной организацией (АО «Энергосервис Северо-Запада», договор от 28.01.2021 №41/20-01-2020/16). Завершение инвестиционного проекта запланировано на 2022 год.</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</si>
  <si>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</si>
  <si>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</si>
  <si>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</si>
  <si>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</si>
  <si>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</si>
  <si>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</si>
  <si>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</si>
  <si>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</si>
  <si>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Фактическое невыполнение инвестиционной программы 2021 года (невыполнение обязательств подрядной организацией (ООО "АЙТИ ЭНЕРГО", договор от 19.08.2021 №41/20-01-2021/13). Завершение инвестиционного проекта запланировано на 2022 год.</t>
  </si>
  <si>
    <t>Модернизация системы сбора и передачи информации ПС 110/35/6 кВ №36 п. Мурмаши (1 система)</t>
  </si>
  <si>
    <t>K_000-41-1-04.30-0977</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</si>
  <si>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</si>
  <si>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</si>
  <si>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</si>
  <si>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</si>
  <si>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</si>
  <si>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</si>
  <si>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</si>
  <si>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</si>
  <si>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</si>
  <si>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</si>
  <si>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</si>
  <si>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</si>
  <si>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</si>
  <si>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</si>
  <si>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110/35/6 кВ №41А п. Енский (1 система)</t>
  </si>
  <si>
    <t>K_000-42-1-04.30-0981</t>
  </si>
  <si>
    <t>Модернизация системы сбора и передачи информации ПС 110/35/10 кВ №41 п.Енский (1 система)</t>
  </si>
  <si>
    <t>K_000-42-1-04.30-0982</t>
  </si>
  <si>
    <t>Модернизация системы сбора и передачи информации ПС 110/10 кВ № 35 Протоки (1 система)</t>
  </si>
  <si>
    <t>K_000-42-1-04.30-0970</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</si>
  <si>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</si>
  <si>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</si>
  <si>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Фактическое невыполнение инвестиционной программы 2021 года (невыполнение обязательств подрядной организацией (ООО "Противопожарные системы", договор от 17.02.2021 №41/20-01-2021/3). Завершение инвестиционного проекта запланировано на 2022 год.</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</si>
  <si>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</si>
  <si>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</si>
  <si>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</si>
  <si>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</si>
  <si>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Модернизация комплекса телемеханики на объектах СРС в п. Пушной (в ТП - 4 системы, в КТП - 2 системы)</t>
  </si>
  <si>
    <t>I_000-41-1-04.40-0242</t>
  </si>
  <si>
    <t>Техническое перевооружение Княжегубской ГЭС-11 150/110/10/6 кВ с заменой трансформаторов тока пгт. Зеленоборский (ТТ-150 кВ 6 шт)</t>
  </si>
  <si>
    <t>K_000-42-1-03.12-0594</t>
  </si>
  <si>
    <t>Фактическое завершение инвестиционного проекта хоз. способом (Акт приёмки ПК от 28.10.2021 №57/21)</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</si>
  <si>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</si>
  <si>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</si>
  <si>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</si>
  <si>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</si>
  <si>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</si>
  <si>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</si>
  <si>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</si>
  <si>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</si>
  <si>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</si>
  <si>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</si>
  <si>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Фактическое невыполнение инвестиционной программы 2021 года (невыполнение обязательств подрядной организацией ООО "ОБЪЕКТ-ЭКСПЕРТ", договор от 12.02.2021 №41/20-01-2021/2). Завершение инвестиционного проекта запланировано на 2022 год.</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</si>
  <si>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</si>
  <si>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</si>
  <si>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</si>
  <si>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</si>
  <si>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</si>
  <si>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</si>
  <si>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</si>
  <si>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</si>
  <si>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</si>
  <si>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</si>
  <si>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</si>
  <si>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</si>
  <si>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</si>
  <si>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</si>
  <si>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</si>
  <si>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</si>
  <si>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</si>
  <si>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</si>
  <si>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</si>
  <si>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</si>
  <si>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</si>
  <si>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</si>
  <si>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</si>
  <si>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</si>
  <si>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</si>
  <si>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</si>
  <si>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</si>
  <si>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</si>
  <si>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у ПАО «ТГК-1», расположенных на участке ВЛ ПС №21 - ГЭС-12 (на ВЛ 150 кВ Л-163/164) в г. Никель, г.Заполярный (117,3 км)</t>
  </si>
  <si>
    <t>I_000-41-1-04.30-0969</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</si>
  <si>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</si>
  <si>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</si>
  <si>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</si>
  <si>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</si>
  <si>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</si>
  <si>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</si>
  <si>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Фактическое принятие ОС к бухгалтерскому учёту (акт ОС-1,ОС-3 № КОЛ43-00000177 от 10.11.2021)</t>
  </si>
  <si>
    <t>Приобретение вездехода гусеничного пассажирского (2 шт.)</t>
  </si>
  <si>
    <t>G_000-41-5-07.10-0011</t>
  </si>
  <si>
    <t>Приобретение крана на базе лесохозяйственного гусеничного трактора (1 шт.)</t>
  </si>
  <si>
    <t>K_000-42-1-07.10-0054</t>
  </si>
  <si>
    <t>Приобретение электролаборатории передвижной испытательной на базе шасси с колёсной формулой 4х2 (1 шт.)</t>
  </si>
  <si>
    <t>G_000-41-5-07.10-0009</t>
  </si>
  <si>
    <t>Приобретение тягача седельного на базе шасси с колёсной формулой 6х4 (1 шт.)</t>
  </si>
  <si>
    <t>G_000-42-5-07.10-0011</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</si>
  <si>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</si>
  <si>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</si>
  <si>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</si>
  <si>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</si>
  <si>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</si>
  <si>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</si>
  <si>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 xml:space="preserve">Увеличение оценки полной стоимости инвестиционного проекта по причине значительного роста стоимости автотранспорта и спецтехники в 2021 году. </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</si>
  <si>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</si>
  <si>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</si>
  <si>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</si>
  <si>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</si>
  <si>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Фактическое принятие ОС к бухгалтерскому учёту (акт ОС-1,ОС-3 № КОЛ43-00000211 от 07.12.2021)</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</si>
  <si>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</si>
  <si>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</si>
  <si>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</si>
  <si>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</si>
  <si>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</si>
  <si>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</si>
  <si>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Фактическое принятие ОС к бухгалтерскому учёту (акт ОС-1,ОС-3 № КОЛ43-00000212 от 15.12.2021)</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</si>
  <si>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</si>
  <si>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</si>
  <si>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</si>
  <si>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</si>
  <si>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</si>
  <si>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</si>
  <si>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Фактическое невыполнение инвестиционной программы 2021 года, срок выполнения ИП перенесён на 2022 год</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</si>
  <si>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</si>
  <si>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</si>
  <si>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</si>
  <si>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</si>
  <si>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</si>
  <si>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</si>
  <si>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Фактическое принятие ОС к бухгалтерскому учёту (акты ОС-1,ОС-3 №№ КОЛ43-00000200, КОЛ43-00000201, КОЛ43-00000208, КОЛ43-00000209, КОЛ43-00000210 от 27.12.2021)</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</si>
  <si>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</si>
  <si>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</si>
  <si>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</si>
  <si>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</si>
  <si>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</si>
  <si>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</si>
  <si>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</si>
  <si>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Приобретение приборов для организации ультразвукового неразрушающего контроля выключателей типа ВМТ (2 шт.)</t>
  </si>
  <si>
    <t>K_000-43-1-07.30-0019</t>
  </si>
  <si>
    <t>Фактическое принятие ОС к бухгалтерскому учёту (акты ОС-1,ОС-3 №№ КОЛ43-00000202, КОЛ43-00000205 от 10.12.2021)</t>
  </si>
  <si>
    <t>Приобретение системы для испытания кабельных линий напряжением 6-35 кВ с изоляцией из сшитого полиэтилена (1 шт.)</t>
  </si>
  <si>
    <t>K_000-42-1-07.30-0019</t>
  </si>
  <si>
    <t xml:space="preserve">Увеличение оценки полной стоимости инвестиционного проекта по причине значительного роста стоимости специализированного оборудования в 2021 году. </t>
  </si>
  <si>
    <t>Приобретение хроматографов для определения наличия дефектов в трансформаторах (2 шт.)</t>
  </si>
  <si>
    <t>K_000-42-1-07.30-0020</t>
  </si>
  <si>
    <t>Фактическое принятие ОС к бухгалтерскому учёту (акты ОС-1,ОС-3 №№ КОЛ43-00000203, КОЛ43-00000204 от 10.12.2021)</t>
  </si>
  <si>
    <t>Приобретение электролаборатории передвижной испытательной на базе шасси с колёсной формулой 4х4 (1 шт.)</t>
  </si>
  <si>
    <t>K_000-41-1-07.10-0033</t>
  </si>
  <si>
    <t>Фактическое принятие ОС к бухгалтерскому учёту (акт ОС-1,ОС-3 № КОЛ43-00000207 от 10.12.2021)</t>
  </si>
  <si>
    <t>Приобретение хроматографов для определения наличия дефектов в трансформаторах (1 шт.)</t>
  </si>
  <si>
    <t>K_000-41-1-07.30-0033</t>
  </si>
  <si>
    <t>Фактическое принятие ОС к бухгалтерскому учёту (акт ОС-1,ОС-3 № КОЛ43-00000206 от 10.12.2021)</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</si>
  <si>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</si>
  <si>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</si>
  <si>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В связи с неисполнение инвестциионной программы 2021 года срок завершения мероприятий перенесён на 2022 год.</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</si>
  <si>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</si>
  <si>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</si>
  <si>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</si>
  <si>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</si>
  <si>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Приобретение крана на базе гусеничного трактора типа ТТ грузоподъемностью 16 тонн (1 шт.)</t>
  </si>
  <si>
    <t>L_000-41-1-07.10-0048</t>
  </si>
  <si>
    <t xml:space="preserve">Инвестиционный проект исключён из проекта ИПР по причине значительного роста стоимости автотранспорта и спецтехники в 2021 году в условиях отсутствия дополнительного источника финансирования. </t>
  </si>
  <si>
    <t>Приобретение отопительного оборудования для обеспечения нормальных санитарно–бытовых условий эксплуатации здания «Корпус Б» учебного полигона ПО «СЭС» в осенне-зимний период, Мурманская область, Кольский район, 37 км а/д Кола-Госграница (1 шт.)</t>
  </si>
  <si>
    <t>M_000-41-1-07.30-0041</t>
  </si>
  <si>
    <t>Новый инвестиционный проект на основании: Протокол "О необходимости замены специальной техники и бригадных автомобилей", Приказ Мурманского филиала ПАО "МРСК Северо-Запада" от №593 от 26.12.2018 г.</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</si>
  <si>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</si>
  <si>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</si>
  <si>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Новый инвестиционный проект на основании: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</si>
  <si>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</si>
  <si>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</si>
  <si>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Новый инвестиционный проект на основании: Исполнение совместного приказа АО «СО ЕЭС» и ПАО «Россети» от 05.03.2021 № 37/101 «О внесении изменений в совместный приказ АО «СО ЕЭС» и ПАО «Россети» от 21.03.2019 № 79/57».</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</si>
  <si>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</si>
  <si>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</si>
  <si>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</si>
  <si>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</si>
  <si>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</si>
  <si>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</si>
  <si>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</si>
  <si>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</si>
  <si>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Новый инвестиционный проект на основании: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</si>
  <si>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</si>
  <si>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</si>
  <si>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</si>
  <si>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</si>
  <si>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</si>
  <si>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</si>
  <si>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Проектирование. Техническое перевооружение здания аппарата управления Мурманского филиала ПАО МРСК «Северо-Запада» с оснащением системой охранного видеонаблюдения, Мурманская обл., пгт. Мурмаши, пл. Кирова 2 (видеонаблюдение 1 система)</t>
  </si>
  <si>
    <t>M_000-43-1-06.70-0006</t>
  </si>
  <si>
    <t>Новый инвестиционный проект на основании: Приказ №18 от 22.01.2020 г. ПАО «Российские сети» «Об утверждении Порядка обеспечения антитеррористической защищенности объектов ДЗО ПАО «Россети»</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</si>
  <si>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</si>
  <si>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</si>
  <si>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</si>
  <si>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</si>
  <si>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</si>
  <si>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</si>
  <si>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</si>
  <si>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</si>
  <si>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</si>
  <si>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</si>
  <si>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</si>
  <si>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</si>
  <si>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</si>
  <si>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</si>
  <si>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</si>
  <si>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</si>
  <si>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</si>
  <si>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</si>
  <si>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</si>
  <si>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</si>
  <si>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</si>
  <si>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</si>
  <si>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</si>
  <si>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</si>
  <si>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</si>
  <si>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</si>
  <si>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</si>
  <si>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</si>
  <si>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</si>
  <si>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</si>
  <si>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</si>
  <si>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</si>
  <si>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</si>
  <si>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</si>
  <si>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</si>
  <si>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</si>
  <si>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</si>
  <si>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</si>
  <si>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</si>
  <si>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</si>
  <si>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</si>
  <si>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</si>
  <si>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</si>
  <si>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</si>
  <si>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</si>
  <si>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</si>
  <si>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</si>
  <si>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</si>
  <si>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</si>
  <si>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</si>
  <si>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</si>
  <si>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</si>
  <si>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</si>
  <si>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</si>
  <si>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</si>
  <si>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</si>
  <si>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</si>
  <si>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</si>
  <si>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</si>
  <si>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</si>
  <si>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</si>
  <si>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</si>
  <si>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</si>
  <si>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</si>
  <si>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</si>
  <si>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</si>
  <si>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</si>
  <si>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</si>
  <si>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</si>
  <si>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</si>
  <si>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</si>
  <si>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</si>
  <si>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</si>
  <si>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</si>
  <si>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</si>
  <si>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</si>
  <si>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</si>
  <si>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</si>
  <si>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</si>
  <si>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</si>
  <si>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</si>
  <si>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</si>
  <si>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</si>
  <si>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</si>
  <si>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</si>
  <si>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</si>
  <si>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</si>
  <si>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</si>
  <si>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</si>
  <si>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</si>
  <si>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</si>
  <si>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</si>
  <si>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</si>
  <si>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</si>
  <si>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</si>
  <si>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</si>
  <si>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</si>
  <si>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</si>
  <si>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</si>
  <si>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</si>
  <si>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</si>
  <si>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</si>
  <si>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</si>
  <si>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</si>
  <si>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</si>
  <si>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</si>
  <si>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</si>
  <si>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</si>
  <si>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</si>
  <si>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</si>
  <si>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</si>
  <si>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</si>
  <si>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</si>
  <si>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</si>
  <si>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</si>
  <si>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</si>
  <si>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</si>
  <si>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</si>
  <si>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</si>
  <si>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</si>
  <si>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</si>
  <si>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</si>
  <si>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ТП-10/0,4 кВ (2х0,4 МВА), подключаемой в рассечку жил КЛ-10 кВ ЗТП-623 - ЗТП-621, с прокладкой недостающих участков кабельными линиями 10 кВ (4х0,1 км), установкой двух проектируемых КР, подключаемых КЛ-0,4 кВ (4х0,06 км) от РУ-0,4 кВ проектируемой ТП-10/0,4 кВ, г.Печоры, ул.Октябрьская, участок 8 (РО Епархиальный Свято-Успенский Псково-Печерский мужской монастырь Дог. № СПБ80-08845/20 от 12.11.20)</t>
  </si>
  <si>
    <t>L_009-73-2-03.31-4402</t>
  </si>
  <si>
    <t>Изменение графика освоениея обусловлено разработанной проектно-сметной документацией Приказ об утверждении ПСД № 596 от 15.10.2021 и смещением сроков реализации до 2022 в рамках договора ТП</t>
  </si>
  <si>
    <t>Строительство ВЛЗ-10 кВ (0,036 км) от опоры Л.100-01, г.Псков, ул.Пожиговская, д.6 (Центр перспективных технологий Дог. № СПБ80-11078/20 от 11.01.21)</t>
  </si>
  <si>
    <t>L_009-73-2-01.32-0480</t>
  </si>
  <si>
    <t>Изменение графика освоения обусловлено разработанной проектно-сметной документацией Приказ об утверждении ПСД № 591 от 14.10.2021 и смещением сроков реализации до 2022 в рамках договора ТП</t>
  </si>
  <si>
    <t>Установка прибора учета (1 шт.) по договору ТП, г.Псков, ул.Евлентьева, д.11 (ПМЗ Дог. № СПБ80-15450/20 от 25.12.20)</t>
  </si>
  <si>
    <t>L_009-73-2-05.30-0508</t>
  </si>
  <si>
    <t>Оценка полной стоимости без НДС откорректирована в рамках утверждения Методики планирования стоимости на основании Протокола совещания от 16.11.2020 № МЮ-277/2пр у заместителя Министра энергетики РФ Маневича Ю.В. Сроки освоения смещены вправо по сравнению с утвержденным планом, в рамках обращения вх.№ МР2/7/0810-10/9326 от 27.12.2021.</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</si>
  <si>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</si>
  <si>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</si>
  <si>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Новый ИП по ТП. Дог.№ СПБ80-10173/21 от 11.08.21</t>
  </si>
  <si>
    <t>Установка прибора учета (2 шт.) по договору ТП, г.Псков, ул.Инженерная, д.94 (ГУ Министерства РФ по делам ГО, ЧС и ликвидации последствий стихийных бедствий по Псковской области Дог. № СПБ80-01860/21 от 31.03.21)</t>
  </si>
  <si>
    <t>M_009-73-2-05.30-0738</t>
  </si>
  <si>
    <t>Новый ИП по ТП. Дог. № СПБ80-01860/21 от 31.03.21</t>
  </si>
  <si>
    <t>Установка прибора учета (1 шт.) по договору ТП, Стругокрасненский район, Новосельская волость, 0,5 км по направлению на северо-восток от ориентира д.Поречье (фирма Троицкая Дог. № СПБ80-03627/21 от 29.04.21)</t>
  </si>
  <si>
    <t>M_009-73-2-05.30-0815</t>
  </si>
  <si>
    <t xml:space="preserve"> Новый ИП по ТП.. Дог. № СПБ80-03627/21 от 29.04.21</t>
  </si>
  <si>
    <t>Строительство ВЛЗ-10 кВ от опоры ВЛ-10 кВ Л.113-11 (0,13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(ООО РусТимбер Псков Дог. № СПБ80-07816/21 от 25.06.2021)</t>
  </si>
  <si>
    <t>M_009-73-2-01.32-0486</t>
  </si>
  <si>
    <t xml:space="preserve"> Новый ИП по ТП.. Дог. № СПБ80-07816/21 от 25.06.21</t>
  </si>
  <si>
    <t>Установка прибора учета (1 шт.) по договору ТП, г.Псков, Зональное ш, д.26 (Яхт-клуб Псков Дог. № СПБ80-10548/21 от 11.06.21)</t>
  </si>
  <si>
    <t>M_009-73-2-05.30-0940</t>
  </si>
  <si>
    <t xml:space="preserve"> Новый ИП по ТП. Дог. № СПБ80-10548/21 от 11.06.21</t>
  </si>
  <si>
    <t>Строительство КЛ-0,4 кВ (2х0,05 км) от РУ-0,4 кВ ТП-533 (л.282-13, л.282-16) до проектируемых КР, г.Псков, ул. Алексея Алехина, д.3 (Возрождение-10 Дог. № СПБ80-11135/21 от 09.07.21)</t>
  </si>
  <si>
    <t>M_009-73-2-02.33-0007</t>
  </si>
  <si>
    <t xml:space="preserve"> Новый ИП по ТП. Дог. № СПБ80-11135/21 от 09.07.21</t>
  </si>
  <si>
    <t>Строительство БКТП-10/0,4 кВ (2х0,4 МВА), подключаемой в рассечку КЛ-10 кВ ТП-732-ТП-733 со строительством недостающих участков КЛ-10 кВ (2х0,3 км), спаренных КЛ-0,4 кВ (2х0,2 км) от разных секций шин РУ-0,4 кВ проектируемой ТП до проектируемых КР, Псковский р-н, д. Борисовичи, ул. Завеличенская, д.20 (ЛУГ-строй Дог. № СПБ80-05873/21 от 26.07.21)</t>
  </si>
  <si>
    <t>M_009-73-2-03.31-4466</t>
  </si>
  <si>
    <t xml:space="preserve"> Новый ИП по ТП. Дог. № СПБ80-05873/21 от 26.07.21</t>
  </si>
  <si>
    <t>Установка прибора учета (1 шт.) по договору ТП, г.Псков, п.Панино (ООО ВодаКом Дог. № СПБ80-19629/21 от 20.09.21)</t>
  </si>
  <si>
    <t>M_009-73-2-05.30-1266</t>
  </si>
  <si>
    <t>Новый ИП по ТП. Дог. № СПБ80-19629/21 от 20.09.2021</t>
  </si>
  <si>
    <t>Установка приборов учета электрической энергии (2 т.у.) по договору ТП, г.Псков, ул.Гдовская, д.24 (Вертикаль, ООО СЗ Дог. № СПБ80-24505/21 от 03.11.2021)</t>
  </si>
  <si>
    <t>M_009-73-2-05.30-1420</t>
  </si>
  <si>
    <t>Новый ИП по ТП. Дог. № СПБ80-24505/21 от 03.11.2021</t>
  </si>
  <si>
    <t>Строительство КЛ-10 кВ (2х11,65 км) от ячейки Л.138-11 РУ-10 кВ ПС-138 (2 СШ) до РУ-10 кВ проектируемой в сетях Заявителя ТП-10/0,4 кВ с установкой прибора учета (1 т.у.), Псковский район, д.Знаменка (ООО ОСКО-ИНВЕСТ Дог. № СПБ80-21491/21 от 12.11.21)</t>
  </si>
  <si>
    <t>M_009-73-2-02.32-0015</t>
  </si>
  <si>
    <t>Дог. № СПБ80-21491/21 от 12.11.2021</t>
  </si>
  <si>
    <t>Строительство КЛ-0,4 кВ (2х0,15 км) от РУ-0,4 кВ ТП-2 с установкой КР, г.Псков, ул.Ижорского батальона, д.41 (ООО СУ-27 Дог. № СПБ80-24802/21 от 15.11.21)</t>
  </si>
  <si>
    <t>M_009-73-2-02.41-0655</t>
  </si>
  <si>
    <t xml:space="preserve"> Новый ИП по ТП. Дог. № СПБ80-24802/21 от 15.11.21</t>
  </si>
  <si>
    <t>Установка прибора учета (1 шт.) по договору ТП, г.Великие Луки, ул.Малышева, д.11 (Альянс-Трейд ТД Дог. № СПБ80-06220/21 от 27.05.21)</t>
  </si>
  <si>
    <t>M_009-75-2-05.30-0254</t>
  </si>
  <si>
    <t>Новый ИП по ТП. Дог. № СПБ80-06220/21 от 27.05.2021</t>
  </si>
  <si>
    <t>Строительство ВЛЗ-10 кВ (0,052 км) от ВЛ-10 кВ Л.133-09 с установкой прибора учета (1 шт.), Себежский район, рп Идрица, ур.Максютино (ООО Атлас Дог. № СПБ80-06674/21 от 18.06.2021)</t>
  </si>
  <si>
    <t>M_009-75-2-01.32-0251</t>
  </si>
  <si>
    <t xml:space="preserve"> Новый ИП по ТП.  Дог. № СПБ80-06674/21 от 18.06.21</t>
  </si>
  <si>
    <t>Установка прибора учета (1 шт.) по договору ТП, г.Великие Луки, Октябрьский пр-кт, д.125а (ИП Нефедов Александр Викторович Дог. № СПБ80-17517/21 от 09.09.21)</t>
  </si>
  <si>
    <t>M_009-75-2-05.30-0472</t>
  </si>
  <si>
    <t>Новый ИП по ТП. Дог. № СПБ80-17517/21 от 09.09.2021</t>
  </si>
  <si>
    <t>Установка прибора учета (1 шт.) по договору ТП, Пустошкинский р-н, СП "Пригородная волость" (ООО Континент Дог. № СПБ80-23251/21 от 29.09.21)</t>
  </si>
  <si>
    <t>M_009-75-2-05.30-0523</t>
  </si>
  <si>
    <t xml:space="preserve"> Новый ИП по ТП.Дог. № СПБ80-23251/21 от 29.09.21</t>
  </si>
  <si>
    <t>Установка прибора учета (1 шт.) по договору ТП, г. Великие Луки, ул. Шевченко, д. 17 (ООО "Ремонтно-механический завод" Дог. № СПБ80-18420/21 от 08.10.2021)</t>
  </si>
  <si>
    <t>M_009-75-2-05.30-0532</t>
  </si>
  <si>
    <t>Новый ИП по ТП. Дог. № СПБ80-18420/21 от 08.10.2021</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</si>
  <si>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</si>
  <si>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</si>
  <si>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 xml:space="preserve"> Новый ИП по ТП.  Дог. № СПБ80-16977/21 от 05.11.2021</t>
  </si>
  <si>
    <t>Строительство КЛ-0,4 кВ (0,02 км) от РУ-0,4 кВ ТП-269 до проектируемого КР с установкой приборов учета (2 т.у.), г.Псков, Октябрьский пр-кт, д.36 (ЗАО Гостиница Октябрьская Дог. № СПБ80-27450/21 от 26.11.2021)</t>
  </si>
  <si>
    <t>M_009-73-2-02.41-0657</t>
  </si>
  <si>
    <t>Новый ИП по ТП. Дог. № СПБ80-27450/21 от 26.11.2021</t>
  </si>
  <si>
    <t>Строительство двухтрансформаторной ТП-10/0,4 кВ (2х0,4 МВА), подключаемой в рассечку КЛ-10 кВ ТП-156 - ТП-623, с прокладкой недостающих участков кабельных линий 10 кВ (2х0,24 км), с установкой приборов учета (2 т.у.), г.Псков, ул.Юбилейная, д.43А (Управление строительства и капитального ремонта Администрации г. Пскова Дог. № СПБ80-28311/21 от 03.12.2021)</t>
  </si>
  <si>
    <t>M_009-73-2-03.31-4492</t>
  </si>
  <si>
    <t>Новый ИП по ТП. Дог. № СПБ80-28311/21 от 03.12.2021</t>
  </si>
  <si>
    <t>Установка прибора учета (1 т.у.) по договору ТП, г.Псков, ул.Железнодорожная, д.52 (ООО Транском Дог. № СПБ80-28654/21 от 24.12.2021)</t>
  </si>
  <si>
    <t>M_009-73-2-05.30-1577</t>
  </si>
  <si>
    <t xml:space="preserve"> Новый ИП по ТП. Дог. № СПБ80-28654/21 от 24.12.2021</t>
  </si>
  <si>
    <t>Установка прибора учета (2 т.у.) по договору ТП, Плюсский район, д.Заплюсье (ООО ПИНДСТРУП Дог. № СПБ80-24673/21 от 23.12.2021)</t>
  </si>
  <si>
    <t>M_009-73-2-05.30-1578</t>
  </si>
  <si>
    <t>Новый ИП по ТП. Дог. № СПБ80-24673/21 от 23.12.2021</t>
  </si>
  <si>
    <t>2.1.1.2</t>
  </si>
  <si>
    <t>2.1.1.2.1</t>
  </si>
  <si>
    <t>2.1.1.2.2</t>
  </si>
  <si>
    <t>2.1.1.3</t>
  </si>
  <si>
    <t>2.1.1.3.1</t>
  </si>
  <si>
    <t>2.1.1.3.2</t>
  </si>
  <si>
    <t>2.1.1.4</t>
  </si>
  <si>
    <t>2.1.1.4.1</t>
  </si>
  <si>
    <t>2.1.1.4.2</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</si>
  <si>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</si>
  <si>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</si>
  <si>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Новый ИП в рамках усиления сетей по Дог. № СПБ80-21491/21 от 12.11.21</t>
  </si>
  <si>
    <t>Модернизация устройств РЗА: релейного отсека ПС-85 методом "ретрофит" с установкой УРЗА (4 комплекта), Плюсский район, д.Заплюсье (ООО ПИНДСТРУП Дог. № СПБ80-24673/21 от 23.12.2021)</t>
  </si>
  <si>
    <t>M_009-73-1-04.60-0257</t>
  </si>
  <si>
    <t>Новый ИП в рамках усиления сетей по Дог. № СПБ80-24673/21 от 23.12.2021</t>
  </si>
  <si>
    <t>2.1.2</t>
  </si>
  <si>
    <t>2.1.2.1</t>
  </si>
  <si>
    <t>2.1.2.1.1</t>
  </si>
  <si>
    <t>Реконструкция ПС-110 кВ №192 "Гдов" (замена Т-2 мощность 10 МВА на трансформатор мощностью 10 МВА)</t>
  </si>
  <si>
    <t>K_000-73-1-03.13-0166</t>
  </si>
  <si>
    <t>ИП исключен из ИПР по Протоколу № 7 от 13.01.2022, в связи с дефицитом источников финансирования.</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</si>
  <si>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</si>
  <si>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</si>
  <si>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Общий объем освоения не изменился, произошло смещение по годам. В 2020 г. освоено 300 тыс.руб., остаток освоения 2020г. перешел на 2021 г.</t>
  </si>
  <si>
    <t>2.1.2.1.2</t>
  </si>
  <si>
    <t>Модернизация ПС 110/10 кВ Завеличье (ПС-283) в части замены системы оперативного тока (1 система)</t>
  </si>
  <si>
    <t>M_000-73-1-03.13-0204</t>
  </si>
  <si>
    <t xml:space="preserve"> </t>
  </si>
  <si>
    <t>Новый ИП, включенный в рамках обследования  аккумуляторной батареи и по причине низкого разряда емкости АБ</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</si>
  <si>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</si>
  <si>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</si>
  <si>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Объем освоения КВ не изменился. Изменение сроков реализации с 2020г. на 2021г. по причине перераспределения финансирования по годам.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перенесены сроки реализации, изменен график финансирования, остаток финансирования</t>
  </si>
  <si>
    <t>Модернизация ПС 110/10 кВ Овсище (ПС-282) с установкой высокоомных резисторов для заземления нейтрали в сетях 6-10 кВ (4 шт.)</t>
  </si>
  <si>
    <t>K_000-73-1-04.60-0168</t>
  </si>
  <si>
    <t>ИП исключен из ИПР по Протоколу № 7 от 13.01.2022, в связи с отсутствием проектов-аналогов для пересчета стоимости в рамках утверждения Методики планирования стоимости на основании Протокола совещания от 16.11.2020 № МЮ-277/2пр у заместителя Министра энергетики РФ Маневича Ю.В.</t>
  </si>
  <si>
    <t>Модернизация ПС 110/6 кВ Льнокомбинат (ПС-73) с установкой высокоомных резисторов для заземления нейтрали в сетях 6-10 кВ (2 шт.)</t>
  </si>
  <si>
    <t>K_000-73-1-04.60-0169</t>
  </si>
  <si>
    <t>Модернизация ПС 110/10 кВ Завеличье (ПС-283) с установкой высокоомных резисторов для заземления нейтрали в сетях 6-10 кВ (4 шт.)</t>
  </si>
  <si>
    <t>K_000-73-1-04.60-0170</t>
  </si>
  <si>
    <t>Модернизация ПС 110/10 кВ Писковичи (ПС-172) с установкой высокоомных резисторов для заземления нейтрали в сетях 6-10 кВ (2 шт.)</t>
  </si>
  <si>
    <t>K_000-73-1-04.60-0171</t>
  </si>
  <si>
    <t>Модернизация ПС 110/35/10 кВ Карамышево (ПС-64) с установкой устройств ближнего резервирования силовых трансформаторов 110 кВ (2 шт.)</t>
  </si>
  <si>
    <t>K_000-73-1-04.60-0174</t>
  </si>
  <si>
    <t>Модернизация ПС 110/35/10 кВ Изборск (ПС-69) с установкой устройств ближнего резервирования силовых трансформаторов 110 кВ (2 шт.)</t>
  </si>
  <si>
    <t>K_000-73-1-04.60-0175</t>
  </si>
  <si>
    <t>Модернизация ПС 110/10 кВ Северная (ПС-100) с установкой устройств ближнего резервирования силовых трансформаторов 110 кВ (1 шт.)</t>
  </si>
  <si>
    <t>K_000-73-1-04.60-0176</t>
  </si>
  <si>
    <t>Модернизация ПС 110/35/10 кВ Плюсса (ПС-113) с установкой устройств ближнего резервирования силовых трансформаторов 110 кВ (2 шт.)</t>
  </si>
  <si>
    <t>K_000-73-1-04.60-0177</t>
  </si>
  <si>
    <t>Модернизация ПС 110/10 кВ Середка (ПС-138) с установкой устройств ближнего резервирования силовых трансформаторов 110 кВ (2 шт.)</t>
  </si>
  <si>
    <t>K_000-73-1-04.60-0178</t>
  </si>
  <si>
    <t>Модернизация ПС 110/10 кВ Новоселье (ПС-163) с установкой устройств ближнего резервирования силовых трансформаторов 110 кВ (2 шт.)</t>
  </si>
  <si>
    <t>K_000-73-1-04.60-0180</t>
  </si>
  <si>
    <t>Модернизация ПС 110/10 кВ Писковичи (ПС-172) с установкой устройств ближнего резервирования силовых трансформаторов 110 кВ (1 шт.)</t>
  </si>
  <si>
    <t>K_000-73-1-04.60-0181</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</si>
  <si>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</si>
  <si>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</si>
  <si>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</si>
  <si>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</si>
  <si>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ГИК (ПС-205) с установкой устройств ближнего резервирования силовых трансформаторов 110 кВ (1 шт.)</t>
  </si>
  <si>
    <t>K_000-73-1-04.60-0184</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</si>
  <si>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</si>
  <si>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</si>
  <si>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110/10 кВ Стремутка (ПС-255) с установкой устройств ближнего резервирования силовых трансформаторов 110 кВ (2 шт.)</t>
  </si>
  <si>
    <t>K_000-73-1-04.60-0188</t>
  </si>
  <si>
    <t>Модернизация ПС 110/35/10 кВ Ляды (ПС-335) с установкой устройств ближнего резервирования силовых трансформаторов 110 кВ (1 шт.)</t>
  </si>
  <si>
    <t>K_000-73-1-04.60-0189</t>
  </si>
  <si>
    <t>Модернизация ПС 110/10 кВ Кирово (ПС-385) с установкой устройств ближнего резервирования силовых трансформаторов 110 кВ (1 шт.)</t>
  </si>
  <si>
    <t>K_000-73-1-04.60-0190</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</si>
  <si>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</si>
  <si>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</si>
  <si>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</si>
  <si>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</si>
  <si>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</si>
  <si>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</si>
  <si>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Изменений по освоению КВ нет.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</si>
  <si>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</si>
  <si>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</si>
  <si>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</si>
  <si>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</si>
  <si>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</si>
  <si>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</si>
  <si>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</si>
  <si>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</si>
  <si>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</si>
  <si>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</si>
  <si>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</si>
  <si>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</si>
  <si>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</si>
  <si>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</si>
  <si>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110/10 кВ Славковичи (ПС-197) с установкой устройств ближнего резервирования силовых трансформаторов 110 кВ (2 шт.)</t>
  </si>
  <si>
    <t>K_000-71-1-04.60-0095</t>
  </si>
  <si>
    <t>Модернизация ПС 110/10 кВ Подберезье (ПС-202) с установкой устройств ближнего резервирования силовых трансформаторов 110 кВ (1 шт.)</t>
  </si>
  <si>
    <t>K_000-71-1-04.60-0097</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</si>
  <si>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</si>
  <si>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</si>
  <si>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</si>
  <si>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</si>
  <si>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</si>
  <si>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</si>
  <si>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Волышево (ПС-302) с установкой устройств ближнего резервирования силовых трансформаторов 110 кВ (2 шт.)</t>
  </si>
  <si>
    <t>K_000-71-1-04.60-0103</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</si>
  <si>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</si>
  <si>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</si>
  <si>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</si>
  <si>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</si>
  <si>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</si>
  <si>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</si>
  <si>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</si>
  <si>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</si>
  <si>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</si>
  <si>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</si>
  <si>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</si>
  <si>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</si>
  <si>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</si>
  <si>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</si>
  <si>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110/35/10 кВ Плаксино (ПС-168) с установкой устройств ближнего резервирования силовых трансформаторов 110 кВ (1 шт.)</t>
  </si>
  <si>
    <t>K_000-75-1-04.60-0146</t>
  </si>
  <si>
    <t>Модернизация ПС 110/10 кВ Насва (ПС-173) с установкой устройств ближнего резервирования силовых трансформаторов 110 кВ (2 шт.)</t>
  </si>
  <si>
    <t>K_000-75-1-04.60-0147</t>
  </si>
  <si>
    <t>Модернизация ПС 110/10 кВ Переслегино (ПС-236) с установкой устройств ближнего резервирования силовых трансформаторов 110 кВ (2 шт.)</t>
  </si>
  <si>
    <t>K_000-75-1-04.60-0149</t>
  </si>
  <si>
    <t>Модернизация ПС 110/10 кВ Недомерки (ПС-286) с установкой устройств ближнего резервирования силовых трансформаторов 110 кВ (2 шт.)</t>
  </si>
  <si>
    <t>K_000-75-1-04.60-0150</t>
  </si>
  <si>
    <t>Модернизация ПС 110/10 кВ Маево (ПС-311) с установкой устройств ближнего резервирования силовых трансформаторов 110 кВ (2 шт.)</t>
  </si>
  <si>
    <t>K_000-75-1-04.60-0151</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</si>
  <si>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</si>
  <si>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</si>
  <si>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110/10 кВ Суханово (ПС-352) с установкой устройств ближнего резервирования силовых трансформаторов 110 кВ (1 шт.)</t>
  </si>
  <si>
    <t>K_000-75-1-04.60-0153</t>
  </si>
  <si>
    <t>Модернизация ПС 110/35/10 кВ Поречье (ПС-359) с установкой устройств ближнего резервирования силовых трансформаторов 110 кВ (2 шт.)</t>
  </si>
  <si>
    <t>K_000-75-1-04.60-0154</t>
  </si>
  <si>
    <t>Техническое перевооружение ПС 35/10 кВ Талецы (ПС-3) (перевод в РП-10 кВ) (1 шт.)</t>
  </si>
  <si>
    <t>K_000-73-1-03.21-0002</t>
  </si>
  <si>
    <t>Техническое перевооружение ПС 110/10 кВ "Павы" (ПС 112) (модернизация защит ВЛ-110 кВ - 2 шт., установка выпрямительных устройств с АКБ (типа ШОТ) - 1 шт.)</t>
  </si>
  <si>
    <t>M_000-71-1-04.60-0062</t>
  </si>
  <si>
    <t xml:space="preserve">Новый ИП, включенный в рамках Акта №102 расследования причин аварии, произошедшей 20.02.2017 года на ПС  110/10 кВ "Павы" (ПС-112) 
</t>
  </si>
  <si>
    <t>Техническое перевооружение ПС 110/35/10 кВ "Дедовичи" (ПС 117) (модернизация защит ВЛ-110 кВ - 1 шт.)</t>
  </si>
  <si>
    <t>M_000-71-1-04.60-0122</t>
  </si>
  <si>
    <t xml:space="preserve">Новый ИП, включенный в рамках Акта №116 расследования причин аварии, произошедшей 27.06.2021 года на ПС  110/35/10 кВ "Дедовичи" (ПС-117) 
</t>
  </si>
  <si>
    <t>2.1.2.2</t>
  </si>
  <si>
    <t>2.1.2.2.1</t>
  </si>
  <si>
    <t>Реконструкция ВЛ 110 кВ Карамышевская-1  (монтаж грозотроса 17,241 км и замена оттяжек анкерно-угловых опор № 90 и № 121)</t>
  </si>
  <si>
    <t>K_000-73-1-01.12-0105</t>
  </si>
  <si>
    <t>Объем КВ увеличился по итогам разработанной ПСД, в рамках которой проектом предусмотрена прокладка дорогостоящих лежневых дорог (временные сооружения) в связи с прохождением трассы на заболоченной местности.</t>
  </si>
  <si>
    <t>Реконструкция ВЛ 110 кВ Гдовская-2  (монтаж грозотроса в пр. опор №№ 61-68 длиной 1,4 км)</t>
  </si>
  <si>
    <t>K_000-73-1-01.12-0094</t>
  </si>
  <si>
    <t>Реконструкция ВЛ-110 кВ Западная-2 (монтаж грозотроса 15,97 км)</t>
  </si>
  <si>
    <t>K_000-73-1-01.12-0095</t>
  </si>
  <si>
    <t>Реконструкция ВЛ 110 кВ Островская-1  (монтаж грозотроса 15,055 км в пр.опор №№ 46-61, 96-146)</t>
  </si>
  <si>
    <t>K_000-73-1-01.12-0101</t>
  </si>
  <si>
    <t>Реконструкция ВЛ-35 кВ Жадрицкая-2 (расширение просек - 4 га)</t>
  </si>
  <si>
    <t>K_004-71-1-01.21-0049</t>
  </si>
  <si>
    <t>Оценка полной стоимости без НДС изменена, в связи с пересчетом стоимости ИП по новой методике (Протокол совещания от 16.11.2020 № МЮ-277/2пр у заместителя министра энергетики РФ Маневича Ю.В.)</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</si>
  <si>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</si>
  <si>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</si>
  <si>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</si>
  <si>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</si>
  <si>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</si>
  <si>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</si>
  <si>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</si>
  <si>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</si>
  <si>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</si>
  <si>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</si>
  <si>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ВЛ-35 кВ Жавровская-2 (расширение просек - 3 га)</t>
  </si>
  <si>
    <t>K_004-72-1-01.21-0036</t>
  </si>
  <si>
    <t>Реконструкция ВЛ-35 кВ Дубравская-1 (расширение просек - 0,1 га)</t>
  </si>
  <si>
    <t>K_004-75-1-01.21-0035</t>
  </si>
  <si>
    <t>Реконструкция ВЛ-110 кВ Дновская-1 (расширение просек - 2,45 га)</t>
  </si>
  <si>
    <t>K_004-71-1-01.12-0081</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</si>
  <si>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</si>
  <si>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</si>
  <si>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</si>
  <si>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</si>
  <si>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</si>
  <si>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</si>
  <si>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</si>
  <si>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</si>
  <si>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ВЛ-110 кВ Идрицкая-3 (расширение просек - 9 га)</t>
  </si>
  <si>
    <t>K_004-72-1-01.12-0102</t>
  </si>
  <si>
    <t>Реконструкция ВЛ-110 кВ Плюсская-1 (расширение просек - 2,5 га)</t>
  </si>
  <si>
    <t>K_004-73-1-01.12-0129</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</si>
  <si>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</si>
  <si>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</si>
  <si>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</si>
  <si>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</si>
  <si>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</si>
  <si>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</si>
  <si>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</si>
  <si>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</si>
  <si>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</si>
  <si>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</si>
  <si>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</si>
  <si>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</si>
  <si>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Новый ИП, включенный с целью устранения неисправностей на ВЛ-110 кВ с заменой и установкой опор</t>
  </si>
  <si>
    <t>Реконструкция ВЛ-10 кВ 100-02 (замена провода на СИП - 12 км)</t>
  </si>
  <si>
    <t>M_007-73-1-01.32-0686</t>
  </si>
  <si>
    <t>Новый ИП.Включен согласно Программе первоочередных мероприятий по подготовке Псковского филиала ПАО "Россети Северо-Запад" к отопительному сезону 2022-2023гг (письма Общества от 14.01.2022 № МР2/20-01-13/162, МА/116/64 от 18.01.2022)</t>
  </si>
  <si>
    <t>Реконструкция ВЛ-10 кВ 43-02 (замена провода на СИП - 3 км)</t>
  </si>
  <si>
    <t>M_007-75-1-01.32-0157</t>
  </si>
  <si>
    <t>Реконструкция ВЛ-10 кВ 1-03 (замена провода на СИП - 8 км)</t>
  </si>
  <si>
    <t>M_007-71-1-01.32-0192</t>
  </si>
  <si>
    <t>Реконструкция ВЛ-10 кВ 241-06 (замена опор и провода на СИП - 6,6 км)</t>
  </si>
  <si>
    <t>F_000-71-1-01.32-0042</t>
  </si>
  <si>
    <t>Оценка полной стоимости без НДС откорректирована в рамках утверждения Методики планирования стоимости на основании Протокола совещания от 16.11.2020 № МЮ-277/2пр у заместителя Министра энергетики РФ Маневича Ю.В.</t>
  </si>
  <si>
    <t>Реконструкция ВЛ-10 кВ 76-15 город (замена опор и провода на СИП - 1,98 км)</t>
  </si>
  <si>
    <t>F_000-71-1-01.32-0043</t>
  </si>
  <si>
    <t>Реконструкция ВЛ-10 кВ 117-08 город (замена опор и провода на СИП - 4,44 км)</t>
  </si>
  <si>
    <t>F_000-71-1-01.32-0044</t>
  </si>
  <si>
    <t>Реконструкция ВЛ-10 кВ 7-02 город (замена опор и провода на СИП - 15,95 км)</t>
  </si>
  <si>
    <t>F_000-73-1-01.32-0289</t>
  </si>
  <si>
    <t>Реконструкция ВЛ-10 кВ 115-06 (замена опор и провода на СИП - 14 км)</t>
  </si>
  <si>
    <t>F_000-71-1-01.32-0045</t>
  </si>
  <si>
    <t>Реконструкция ВЛ-10 кВ 61-03 (замена опор и провода на СИП - 8,6 км)</t>
  </si>
  <si>
    <t>F_000-73-1-01.32-0290</t>
  </si>
  <si>
    <t>Реконструкция ВЛ-10 кВ 146-03 (замена опор и провода на СИП - 2,56 км)</t>
  </si>
  <si>
    <t>F_000-73-1-01.32-0291</t>
  </si>
  <si>
    <t>Реконструкция ВЛ-10 кВ 192-01 (замена опор и провода на СИП - 13,7 км)</t>
  </si>
  <si>
    <t>F_000-73-1-01.32-0292</t>
  </si>
  <si>
    <t>Реконструкция ВЛ-10 кВ 147-06 (замена опор и провода на СИП - 4,88 км)</t>
  </si>
  <si>
    <t>F_000-71-1-01.32-0046</t>
  </si>
  <si>
    <t>Реконструкция ВЛ-10 кВ 62-03 (замена опор и провода на СИП - 3,32 км)</t>
  </si>
  <si>
    <t>F_000-71-1-01.32-0047</t>
  </si>
  <si>
    <t>Реконструкция ВЛ-10 кВ 241-05 (замена опор и провода на СИП - 5,7 км)</t>
  </si>
  <si>
    <t>F_000-71-1-01.32-0048</t>
  </si>
  <si>
    <t>Реконструкция ВЛ-10 кВ 112-06 (замена опор и провода на СИП - 2,82 км)</t>
  </si>
  <si>
    <t>F_000-71-1-01.32-0050</t>
  </si>
  <si>
    <t>Реконструкция ВЛ-10 кВ 1-01 (замена опор и провода на СИП - 5,8 км)</t>
  </si>
  <si>
    <t>F_000-71-1-01.32-0051</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</si>
  <si>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</si>
  <si>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</si>
  <si>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</si>
  <si>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</si>
  <si>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ВЛ-10 кВ 82-05 (замена опор и провода на СИП - 1,9 км)</t>
  </si>
  <si>
    <t>F_000-75-1-01.32-0068</t>
  </si>
  <si>
    <t>Реконструкция ВЛ-10 кВ 217-06 (замена опор и провода на СИП - 8,57 км)</t>
  </si>
  <si>
    <t>F_000-73-1-01.32-0293</t>
  </si>
  <si>
    <t>Реконструкция ВЛ-10 кВ 9-06 (замена опор и провода на СИП - 5,6 км)</t>
  </si>
  <si>
    <t>F_000-73-1-01.32-0294</t>
  </si>
  <si>
    <t>Реконструкция ВЛ-10 кВ 74-10 (замена опор и провода на СИП - 4,5 км)</t>
  </si>
  <si>
    <t>F_000-73-1-01.32-0295</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</si>
  <si>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</si>
  <si>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</si>
  <si>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</si>
  <si>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</si>
  <si>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08-01 (замена опор и провода на СИП - 2,28 км)</t>
  </si>
  <si>
    <t>F_000-73-1-01.32-0298</t>
  </si>
  <si>
    <t>Реконструкция ВЛ-10 кВ 118-02 (замена опор и провода на СИП - 5,92 км)</t>
  </si>
  <si>
    <t>F_000-71-1-01.32-0056</t>
  </si>
  <si>
    <t>Реконструкция ВЛ-10 кВ 147-05 (замена опор и провода на СИП - 9,7 км)</t>
  </si>
  <si>
    <t>F_000-71-1-01.32-0060</t>
  </si>
  <si>
    <t>Реконструкция ВЛ-10 кВ 78-01 (замена опор и провода на СИП - 2,64 км)</t>
  </si>
  <si>
    <t>F_000-75-1-01.32-0069</t>
  </si>
  <si>
    <t>Реконструкция ВЛ-10 кВ 131-04 (замена опор и провода на СИП - 16,16 км (маг. оп. 23-207))</t>
  </si>
  <si>
    <t>F_000-75-1-01.32-0071</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</si>
  <si>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</si>
  <si>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</si>
  <si>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</si>
  <si>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</si>
  <si>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07-02 (замена опор и провода на СИП - 5,82 км)</t>
  </si>
  <si>
    <t>F_000-73-1-01.32-0304</t>
  </si>
  <si>
    <t>Реконструкция ВЛ-10 кВ 118-01 (замена опор и провода на СИП - 1,47 км)</t>
  </si>
  <si>
    <t>F_000-71-1-01.32-0066</t>
  </si>
  <si>
    <t>Реконструкция ВЛ-10 кВ 118-07 (замена опор и провода на СИП - 12 км)</t>
  </si>
  <si>
    <t>F_000-71-1-01.32-0067</t>
  </si>
  <si>
    <t>Реконструкция ВЛ-10 кВ от ПС 110/35/10 кВ Остров (ПС-68) ф.68-04 Островского района (замена опор и провода - 9,85 км)</t>
  </si>
  <si>
    <t>F_000-72-1-01.32-0053</t>
  </si>
  <si>
    <t>Реконструкция ВЛ-10 кВ ф. 1-06 Прискуха (замена опор и провода на СИП - 3,5 км)</t>
  </si>
  <si>
    <t>G_000-71-1-01.32-0071</t>
  </si>
  <si>
    <t>Реконструкция ВЛ-10 кВ 85-07 магистраль с отпайками (замена опор и провода на СИП - 27,7 км)</t>
  </si>
  <si>
    <t>K_007-73-1-01.32-0446</t>
  </si>
  <si>
    <t>Реконструкция ВЛ-10 кВ 335-03 магистраль с отпайками (замена опор и провода на СИП - 47,31 км)</t>
  </si>
  <si>
    <t>K_007-73-1-01.32-0447</t>
  </si>
  <si>
    <t>Реконструкция ВЛ-10 кВ 335-08 магистраль с отпайками (замена опор и провода на СИП - 33,6 км)</t>
  </si>
  <si>
    <t>K_007-73-1-01.32-0448</t>
  </si>
  <si>
    <t>Реконструкция ВЛ-10 кВ 2-03 магистраль с отпайками (замена опор и провода на СИП - 21,84 км)</t>
  </si>
  <si>
    <t>K_007-73-1-01.32-0449</t>
  </si>
  <si>
    <t>Реконструкция магистрали с отпайками ВЛ-10 кВ ф.08-03 (замена опор и провода на СИП - 3,325 км)</t>
  </si>
  <si>
    <t>J_007-73-1-01.32-0438</t>
  </si>
  <si>
    <t>Изменение объема освоения КВ обусловлено разработанной ПСД, по результатам которой произведено снижение стоимости ИП без НДС, а также снижение объема КВ по годам. Вместе с тем изменен год окончания реализации ИП, что связано со снижением источников финансирования проекта ИПР относительно утв. ИПР в рамках выделенных источников финансирования и проведением приоритизации сроков реализации всех инвестиционных проектов</t>
  </si>
  <si>
    <t>Реконструкция ВЛ-10 кВ л. 163-04 оп. 21-24 (0,3 км), школа п.Новоселье</t>
  </si>
  <si>
    <t>I_000-73-1-01.32-0399</t>
  </si>
  <si>
    <t>Реконструкция ВЛ-10 кВ л. 163-04 отпайка на ТП-507 л. 3-5 (0,16 км), школьный стадион п.Новоселье</t>
  </si>
  <si>
    <t>I_000-73-1-01.32-0400</t>
  </si>
  <si>
    <t>Реконструкция ВЛ-10 кВ л. 314-02 оп. 19-22 (0,24 км), оп. 23-31 (0,6 км), оп. 29-1 (0,1 км) отпайка на ТП-68, ЗТП-353, школа д.Лудони</t>
  </si>
  <si>
    <t>I_000-73-1-01.32-0401</t>
  </si>
  <si>
    <t>Реконструкция ВЛ-10 кВ л. 69-03 оп. 1-3 (0,32 км) отпайка на КТП-172, д.Раково</t>
  </si>
  <si>
    <t>I_000-73-1-01.32-0402</t>
  </si>
  <si>
    <t>Реконструкция ВЛ-10 кВ л. 74-08 оп.142-145 (0,3 км), Печорский район</t>
  </si>
  <si>
    <t>I_000-73-1-01.32-0403</t>
  </si>
  <si>
    <t>Реконструкция ВЛ-10 кВ л. 7-10 оп. 27-46 (1 км) магистраль, оп. 1-4 отпайка на ЗТП-21, Палкинский район</t>
  </si>
  <si>
    <t>I_000-73-1-01.32-0404</t>
  </si>
  <si>
    <t>Реконструкция ВЛ-10 кВ л. 64-05 (0,5 км) оп. 1-7 отпайка на ТП-655, п.Карамышево</t>
  </si>
  <si>
    <t>I_000-73-1-01.32-0405</t>
  </si>
  <si>
    <t>Реконструкция ВЛ-10 кВ л. 255-12 (0,28 км) оп. 47-50, п.Стремутка</t>
  </si>
  <si>
    <t>I_000-73-1-01.32-0406</t>
  </si>
  <si>
    <t>Реконструкция ВЛ-10 кВ л. 172-04 (0,4 км) оп. 37-42 и 37-2 отпайка на ТП-1130, п.Писковичи</t>
  </si>
  <si>
    <t>I_000-73-1-01.32-0407</t>
  </si>
  <si>
    <t>Реконструкция ВЛ-10 кВ л. 172-09 (0,7 км) оп. 61-67 и оп. 64-1 отпайка на ТП-1130, п.Писковичи</t>
  </si>
  <si>
    <t>I_000-73-1-01.32-0408</t>
  </si>
  <si>
    <t>Реконструкция ВЛ-10 кВ л. 115-06 (0,75 км) от ЗТП-46 до БКТП-28, от БКТП-28 до ЗТП-29, Порховский район</t>
  </si>
  <si>
    <t>I_000-71-1-01.32-0080</t>
  </si>
  <si>
    <t>Реконструкция ВЛ-10 кВ ф. 309-08 (0,22 км), территория школы п.Пустошка</t>
  </si>
  <si>
    <t>I_000-72-1-01.32-0368</t>
  </si>
  <si>
    <t>Реконструкция ВЛ-10 кВ ф. 148-02 (0,8 км) отпайка на ЗТП-16, школа и стадион, Пыталовский район</t>
  </si>
  <si>
    <t>I_000-72-1-01.32-0369</t>
  </si>
  <si>
    <t>Реконструкция ВЛ-10 кВ Л.116-05 (0,52 км), ВЛ-0,4 кВ Л-1 (0,39 км), г. Дно, за хутором Паклинский, с левой стороны от автодороги Дно-Выскодь   (вынос ЭС по дог."БалтТрансСервис" № ОЗУ-00059/21 от 20.10.2021)</t>
  </si>
  <si>
    <t>M_000-71-1-01.32-0187</t>
  </si>
  <si>
    <t>Новый ИП по выносу ЭС по Дог. № ОЗУ-00059/21 от 20.10.2021</t>
  </si>
  <si>
    <t>Реконструкция КЛ-6 кВ (0,151 км) ТП-30 - ТП-28, КЛ-6 кВ (0,209 км) ТП-28 - ТП-27, спаренной КЛ-0,4 кВ (0,135 км) от ТП-28, спаренных КЛ-0,4 кВ (0,355 км) от ТП-27, ВЛ-0,4 кВ (0,07 км) от ТП-24, г.Псков, ул.Леона Поземского на участке от ул.Набат до ул.Ипподромная (ООО Эгле Дог. №ОЗУ-00004/21 от 13.09.2021)</t>
  </si>
  <si>
    <t>M_000-73-1-01.41-4415</t>
  </si>
  <si>
    <t>Новый ИП по выносу ЭС по  Дог. №ОЗУ-00004/21 от 13.09.2021</t>
  </si>
  <si>
    <t>Реконструкция КЛ-10 кВ (0,21 км), ВЛ-10 кВ (0,04 км) ф.283-18, КЛ-0,4 кВ (0,15 км), ВЛ-0,4 кВ (0,03 км) Л-1 ТП-584, Псковский район, д.Борисовичи (ИП Фомин Артём Анатольевич Дог. №ОЗУ-00075/21 от 06.12.2021)</t>
  </si>
  <si>
    <t>M_000-73-1-02.32-0017</t>
  </si>
  <si>
    <t>Новый ИП по выносу ЭС по  Дог. №ОЗУ-00075/21 от 06.12.2021</t>
  </si>
  <si>
    <t>2.1.2.2.2</t>
  </si>
  <si>
    <t>Техническое перевооружение ВЛ-10 кВ Л.140-02 (0,085 км) (оп. 3 отпайки на МТП-378 - оп. 29 отпайки на КТП-345), Палкинский район, д.Воронино (ООО Агрофирма Черская Дог. №ОЗУ-00049/21 от 16.11.21)</t>
  </si>
  <si>
    <t>M_000-71-1-01.32-0188</t>
  </si>
  <si>
    <t>Новый ИП. Включен на основании договора выноса Дог. №ОЗУ-00049/21 от 16.11.21</t>
  </si>
  <si>
    <t>Техническое перевооружение ВЛ-0,4 кВ (0,048 км) Л-3 от ТП-338, г.Псков, ул.Советской Армии, у дома 149-Б (ИП Кособудская Светлана Анатольевна Дог. №ОЗУ-00032/21 от 08.07.2021)</t>
  </si>
  <si>
    <t>M_000-73-1-01.41-4410</t>
  </si>
  <si>
    <t>Новый ИП. Включен на основании договора выноса Дог. №ОЗУ-00032/21 от 08.07.21</t>
  </si>
  <si>
    <t>Техническое перевооружение ВЛ-10 кВ (0,24 км) ф.282-06 Псковский р-н, д.Ваулино, ул.Полевая, д.99 (Гридин Егор Игнатьевич Дог. №ОЗУ-00038/21 от 23.09.2021)</t>
  </si>
  <si>
    <t>M_000-73-1-01.32-0683</t>
  </si>
  <si>
    <t>Новый ИП. Включен на основании договора выноса Дог. №ОЗУ-00038/21 от 23.09.2021</t>
  </si>
  <si>
    <t>M_000-73-1-01.41-4425</t>
  </si>
  <si>
    <t>Новый ИП. Включен на основании договора выноса  Дог. №ОЗУ-00067/21 от 12.11.21</t>
  </si>
  <si>
    <t>Техническое перевооружение КЛ-10 кВ (2х0,22 км), г.Великие Луки, ул.Дружбы (между ул.Первоцветной и ул.Продольной) (УЖКХ Администрации города Великие Луки Дог. №ОЗУ-00007/21 от 28.07.21)</t>
  </si>
  <si>
    <t>M_000-75-1-02.32-0016</t>
  </si>
  <si>
    <t>Новый ИП. Включен на основании договора выноса  Дог. №ОЗУ-00007/21 от 28.07.21</t>
  </si>
  <si>
    <t>Техническое перевооружение ВЛ-0,4 кВ (0,114 км) Л-3 от ГКТП-15 ф.161-04, г.Опочка, ул.Механизаторов, ориентир дом №3 (Разумовский Алексей Алексеевич Дог. №ОЗУ-00055/21 от 28.09.2021)</t>
  </si>
  <si>
    <t>M_000-75-1-01.41-1450</t>
  </si>
  <si>
    <t>Новый ИП. Включен на основании договора выноса  Дог. №ОЗУ-00055/21 от 28.09.2021</t>
  </si>
  <si>
    <t>Техническое перевооружение ВЛ-0,4 кВ (0,03 км) Л-1 МТП-260 ф.348-29, г.Великие Луки, ул.Продольная (МАУ Спортивная школа Олимпийского Резерва Экспресс Дог. №ОЗУ-00068/21 от 22.10.2021)</t>
  </si>
  <si>
    <t>M_000-75-1-01.41-1467</t>
  </si>
  <si>
    <t>Новый ИП. Включен на основании договора выноса  Дог. №ОЗУ-00068/21 от 22.10.2021</t>
  </si>
  <si>
    <t>2.1.2.3</t>
  </si>
  <si>
    <t>K_000-76-1-05.30-0008</t>
  </si>
  <si>
    <t>K_000-76-1-05.30-0009</t>
  </si>
  <si>
    <t>Развитие системы технического учета электроэнергии, класс напряжения 0,22 (0,4) кВ, Псковская область (167 шт.)</t>
  </si>
  <si>
    <t>K_000-76-1-05.30-0010</t>
  </si>
  <si>
    <t>K_000-76-1-05.30-0011</t>
  </si>
  <si>
    <t>K_000-76-1-05.30-0012</t>
  </si>
  <si>
    <t>K_000-76-1-05.30-0013</t>
  </si>
  <si>
    <t>K_000-76-1-05.30-0016</t>
  </si>
  <si>
    <t>K_000-76-1-05.30-0015</t>
  </si>
  <si>
    <t>2.1.2.4</t>
  </si>
  <si>
    <t>2.1.2.4.1</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</si>
  <si>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</si>
  <si>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</si>
  <si>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</si>
  <si>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</si>
  <si>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 xml:space="preserve">Оценка полной стоимости без НДС изменена, в связи с пересчетом стоимости ИП по новой методике (Протокол совещания от 16.11.2020 № МЮ-277/2пр у заместителя министра энергетики РФ Маневича Ю.В.). </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</si>
  <si>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</si>
  <si>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</si>
  <si>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</si>
  <si>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</si>
  <si>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</si>
  <si>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</si>
  <si>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</si>
  <si>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</si>
  <si>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</si>
  <si>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</si>
  <si>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</si>
  <si>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</si>
  <si>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</si>
  <si>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</si>
  <si>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</si>
  <si>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</si>
  <si>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</si>
  <si>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</si>
  <si>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</si>
  <si>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</si>
  <si>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</si>
  <si>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</si>
  <si>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инженерно-технических средств безопасности ПБ РЭС №3 ПО «Северные ЭС», п.Струги Красные, ул.Энергетиков, 1 (1 система)</t>
  </si>
  <si>
    <t>I_000-73-1-06.20-0014</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</si>
  <si>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(12 шт)</t>
  </si>
  <si>
    <t>G_000-76-1-04.40-0007</t>
  </si>
  <si>
    <t>I_000-72-1-04.40-0006</t>
  </si>
  <si>
    <t>Общий объем освоения без изменений. Изменение года окончания реализации и изменения графика освоения обусловлено заключенным договоров подряда Под ключ.</t>
  </si>
  <si>
    <t>K_000-73-1-04.40-0031</t>
  </si>
  <si>
    <t>Оценка полной стоимости без НДС  откорректирована с учетом разработанной ПСД (Приказ об утверждении от 09.08.2020 № 487). Изменение графика освоения обусловлено продолжительной разработкой рабочей документации в составе ПСД, что привело к смещению сроков реализации ИП вправо</t>
  </si>
  <si>
    <t>K_000-73-1-04.40-0032</t>
  </si>
  <si>
    <t>Реконструкция каналов связи и комплекса телемеханики ССПИ на ПС 110/10кВ Новоселье (ПС-163) (1шт.)</t>
  </si>
  <si>
    <t>K_000-73-1-04.40-0026</t>
  </si>
  <si>
    <t>K_000-73-1-04.40-0027</t>
  </si>
  <si>
    <t>В связи с пересмотром Программы ССПИ и изменением приоритизации объектов (подстанций), данный ИП исключен из проекта ИПР</t>
  </si>
  <si>
    <t>K_000-73-1-04.40-0028</t>
  </si>
  <si>
    <t>K_000-73-1-04.40-0029</t>
  </si>
  <si>
    <t>K_000-73-1-04.40-0030</t>
  </si>
  <si>
    <t>Реконструкция каналов связи и комплекса телемеханики ССПИ на ПС 110/35/10кВ Сиверст (ПС-167) (1шт.)</t>
  </si>
  <si>
    <t>K_000-75-1-04.40-0004</t>
  </si>
  <si>
    <t>K_000-75-1-04.40-0005</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</si>
  <si>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</si>
  <si>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</si>
  <si>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</si>
  <si>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</si>
  <si>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</si>
  <si>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</si>
  <si>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</si>
  <si>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K_000-72-1-04.40-0010</t>
  </si>
  <si>
    <t>K_000-72-1-04.40-0011</t>
  </si>
  <si>
    <t>Оценка полной стоимости без НДС изменена, в связи с пересчетом стоимости ИП по новой методике (Протокол совещания от 16.11.2020 № МЮ-277/2пр у заместителя министра энергетики РФ Маневича Ю.В.). В связи с пересмотром Программы ССПИ и изменением приоритизации объектов (подстанций), данный ИП исключен из проекта ИПР</t>
  </si>
  <si>
    <t>Реконструкция каналов связи и комплекса телемеханики ССПИ на ПС 110/10кВ Рубилово (ПС 221) (1шт.)</t>
  </si>
  <si>
    <t>K_000-72-1-04.40-0012</t>
  </si>
  <si>
    <t>Реконструкция каналов связи и комплексов телемеханики АСТУ на ПС 110/35/10 кВ Пустошка (ПС 309) (1 комплекс)</t>
  </si>
  <si>
    <t>M_000-75-1-04.40-0007</t>
  </si>
  <si>
    <t>Новый ИП. Включен взамен исключения ИП K_000-76-1-04.30-0002 на основании Распоряжения 8р от 18.01.2022</t>
  </si>
  <si>
    <t>Реконструкция каналов связи и комплексов телемеханики АСТУ на ПС 110/35/10 кВ Себеж (ПС 312) (1 комплекс)</t>
  </si>
  <si>
    <t>M_000-75-1-04.40-0008</t>
  </si>
  <si>
    <t>Реконструкция каналов связи и комплексов телемеханики АСТУ на ПС 35/10 кВ Максютино (ПС 29) (1 комплекс)</t>
  </si>
  <si>
    <t>M_000-75-1-04.40-0009</t>
  </si>
  <si>
    <t>2.1.2.4.2</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</si>
  <si>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</si>
  <si>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</si>
  <si>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</si>
  <si>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</si>
  <si>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Модернизация дуговой защиты ПС 110/10/6 кВ Заводская (ПС-328) (2 шт.)</t>
  </si>
  <si>
    <t>J_006-73-1-03.13-0124</t>
  </si>
  <si>
    <t>Модернизация дуговой защиты ПС 110/35/10 кВ Невель-1 (ПС-114) (2 шт.)</t>
  </si>
  <si>
    <t>J_006-75-1-04.60-0088</t>
  </si>
  <si>
    <t>Модернизация дуговой защиты ПС 110/6 кВ ФТП В.Луки (ПС-157) (2 шт.)</t>
  </si>
  <si>
    <t>J_006-75-1-04.60-0090</t>
  </si>
  <si>
    <t>Модернизация дуговой защиты ПС 110/10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</si>
  <si>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</si>
  <si>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</si>
  <si>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</si>
  <si>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</si>
  <si>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</si>
  <si>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 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</si>
  <si>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</si>
  <si>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</si>
  <si>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</si>
  <si>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</si>
  <si>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</si>
  <si>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</si>
  <si>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</si>
  <si>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</si>
  <si>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</si>
  <si>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</si>
  <si>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</si>
  <si>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</si>
  <si>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</si>
  <si>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</si>
  <si>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</si>
  <si>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</si>
  <si>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</si>
  <si>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</si>
  <si>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</si>
  <si>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</si>
  <si>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</si>
  <si>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ПС 35/6кВ Остров-3 (ПС-14) (установка 2 блоков)</t>
  </si>
  <si>
    <t>J_000-72-1-04.60-0042</t>
  </si>
  <si>
    <t>Объем КВ увеличился в связи с разработанной ПСД от 03.09.2020 № 742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</si>
  <si>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на ПС 35/10 кВ Каленидово (ПС-43) (установка 2 блоков)</t>
  </si>
  <si>
    <t>J_000-72-1-04.60-0073</t>
  </si>
  <si>
    <t>Объем КВ увеличился в связи с разработанной ПСД от 20.08.2020 № 614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</si>
  <si>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на ПС 110/10 кВ Крюки (ПС-216) (установка 2 блоков)</t>
  </si>
  <si>
    <t>J_000-72-1-04.60-0068</t>
  </si>
  <si>
    <t>Объем КВ увеличился в связи с разработанной ПСД от 20.08.2020 № 613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</si>
  <si>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на ПС 110/10 кВ Рубилово (ПС-221) (установка 1 блока)</t>
  </si>
  <si>
    <t>J_000-72-1-04.60-0081</t>
  </si>
  <si>
    <t>Объем КВ увеличился в связи с разработанной ПСД от 20.08.2020 № 615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</si>
  <si>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Беляево (ПС-289) (установка 2 блоков)</t>
  </si>
  <si>
    <t>J_000-72-1-04.60-0066</t>
  </si>
  <si>
    <t>Объем КВ увеличился в связи с разработанной ПСД от 20.08.2020 № 616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</si>
  <si>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ПС110/10 кВ Ляпуны (ПС-313) (установка 1 блока)</t>
  </si>
  <si>
    <t>J_000-72-1-04.60-0067</t>
  </si>
  <si>
    <t>Объем КВ увеличился в связи с разработанной ПСД от 20.08.2020 № 617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</si>
  <si>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на ПС35/10кВ Жавры (ПС-22) (установка 2 блоков)</t>
  </si>
  <si>
    <t>J_000-72-1-04.60-0043</t>
  </si>
  <si>
    <t>Объем КВ увеличился в связи с разработанной ПСД от 20.08.2020 № 618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</si>
  <si>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35/10кВ Платишино (ПС-63) (установка 2 блоков)</t>
  </si>
  <si>
    <t>J_000-72-1-04.60-0074</t>
  </si>
  <si>
    <t>Объем КВ увеличился в связи с разработанной ПСД от 20.08.2020 № 620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</si>
  <si>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35/10кВ Криуха (ПС-20) (установка 1 блока)</t>
  </si>
  <si>
    <t>J_000-72-1-04.60-0058</t>
  </si>
  <si>
    <t>Объем КВ увеличился в связи с разработанной ПСД от 20.08.2020 № 619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</si>
  <si>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Черская (ПС-140) (установка 1 блока)</t>
  </si>
  <si>
    <t>J_000-72-1-04.60-0056</t>
  </si>
  <si>
    <t>Объем КВ увеличился в связи с разработанной ПСД от 20.08.2020 № 621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</si>
  <si>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110/10кВ Макушино (ПС-160) (установка 1 блока)</t>
  </si>
  <si>
    <t>J_000-72-1-04.60-0075</t>
  </si>
  <si>
    <t>Объем КВ увеличился в связи с разработанной ПСД от 20.08.2020 № 622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</si>
  <si>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Сергейцево (ПС-66) (установка 2 блоков)</t>
  </si>
  <si>
    <t>J_000-72-1-04.60-0051</t>
  </si>
  <si>
    <t>Объем КВ увеличился в связи с разработанной ПСД от 20.08.2020 № 623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</si>
  <si>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110/10кВ Гривы (ПС-203) (установка 1 блока)</t>
  </si>
  <si>
    <t>J_000-72-1-04.60-0055</t>
  </si>
  <si>
    <t>Объем КВ увеличился в связи с разработанной ПСД от 20.08.2020 № 627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</si>
  <si>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110/10кВ Подлипье (ПС-356) (установка 2 блоков)</t>
  </si>
  <si>
    <t>J_000-72-1-04.60-0076</t>
  </si>
  <si>
    <t>Объем КВ увеличился в связи с разработанной ПСД от 20.08.2020 № 626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</si>
  <si>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35/10кВ Алоль (ПС-32) (установка 2 блоков)</t>
  </si>
  <si>
    <t>J_000-72-1-04.60-0077</t>
  </si>
  <si>
    <t>Объем КВ уменьшился в связи с разработанной ПСД от 20.08.2020 № 625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</si>
  <si>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35/10кВ Максютино (ПС-29) (установка 2 блоков)</t>
  </si>
  <si>
    <t>J_000-72-1-04.60-0044</t>
  </si>
  <si>
    <t>Объем КВ уменьшился в связи с разработанной ПСД от 20.08.2020 № 624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</si>
  <si>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Шильское (ПС-41) (установка 1 блока)</t>
  </si>
  <si>
    <t>J_000-72-1-04.60-0078</t>
  </si>
  <si>
    <t>Объем КВ уменьшился по итогам разработанной ПСД от 03.09.2020 №741.В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перенесены сроки реализации, изменен график финансирования</t>
  </si>
  <si>
    <t>Модернизация системы ОМП ПС 35/10кВ Поддубье (ПС-10) (установка 2 блоков)</t>
  </si>
  <si>
    <t>J_000-72-1-04.60-0054</t>
  </si>
  <si>
    <t>Объем КВ уменьшился в связи с разработанной ПСД от 26.08.2020 № 664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</si>
  <si>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Осыно (ПС-75) (установка 2 блоков)</t>
  </si>
  <si>
    <t>J_000-72-1-04.60-0062</t>
  </si>
  <si>
    <t>Объем КВ уменьшился в связи с разработанной ПСД от 26.08.2020 № 663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</si>
  <si>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110/10кВ Гавры (ПС-287) (установка 1 блока)</t>
  </si>
  <si>
    <t>J_000-72-1-04.60-0053</t>
  </si>
  <si>
    <t>Объем КВ уменьшился в связи с разработанной ПСД от 26.08.2020 № 662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</si>
  <si>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Духново (ПС-71) (установка 2 блоков)</t>
  </si>
  <si>
    <t>J_000-72-1-04.60-0063</t>
  </si>
  <si>
    <t>Объем КВ уменьшился в связи с разработанной ПСД от 26.08.2020 № 659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</si>
  <si>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СОМ (ПС-363) (установка 2 блоков)</t>
  </si>
  <si>
    <t>J_000-72-1-04.60-0065</t>
  </si>
  <si>
    <t>Объем КВ уменьшился в связи с разработанной ПСД от 26.08.2020 № 658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</si>
  <si>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Бояриново (ПС-31) (установка 2 блоков)</t>
  </si>
  <si>
    <t>J_000-72-1-04.60-0045</t>
  </si>
  <si>
    <t>Объем КВ уменьшился в связи с разработанной ПСД от 26.08.2020 № 661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</si>
  <si>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Дружба (ПС-79) (установка 2 блоков)</t>
  </si>
  <si>
    <t>J_000-72-1-04.60-0061</t>
  </si>
  <si>
    <t>Объем КВ уменьшился в связи с разработанной ПСД от 26.08.2020 № 660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</si>
  <si>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35/10кВ Березка (ПС-81) (установка 1 блока ОМП)</t>
  </si>
  <si>
    <t>J_000-72-1-04.60-0057</t>
  </si>
  <si>
    <t>Объем КВ уменьшился в связи с разработанной ПСД от 26.08.2020 № 657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</si>
  <si>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35/6 кВ Сосновый бор (ПС-42) (установка 2 блоков)</t>
  </si>
  <si>
    <t>J_000-72-1-04.60-0079</t>
  </si>
  <si>
    <t>Объем КВ уменьшился в связи с разработанной ПСД от 26.08.2020 № 656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</si>
  <si>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Алексеевка (ПС-83) (установка 1 блока)</t>
  </si>
  <si>
    <t>J_000-72-1-04.60-0052</t>
  </si>
  <si>
    <t>Объем КВ уменьшился в связи с разработанной ПСД от 26.08.2020 № 666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</si>
  <si>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110/10кВ Мякишево (ПС-372) (установка 1 блока)</t>
  </si>
  <si>
    <t>J_000-72-1-04.60-0080</t>
  </si>
  <si>
    <t>Объем КВ уменьшился в связи с разработанной ПСД от 26.08.2020 № 665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</si>
  <si>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Писковичи (ПС-172) (установка 2 блоков)</t>
  </si>
  <si>
    <t>J_000-73-1-04.60-0131</t>
  </si>
  <si>
    <t>Объем КВ увеличился в связи с разработанной ПСД от 26.08.2020 № 646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</si>
  <si>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Кебь (ПС-505) (установка 1 блока)</t>
  </si>
  <si>
    <t>J_000-73-1-04.60-0132</t>
  </si>
  <si>
    <t>Объем КВ увеличился в связи с разработанной ПСД от 26.08.2020 № 647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</si>
  <si>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Лавры (ПС-11) (установка 2 блоков)</t>
  </si>
  <si>
    <t>J_000-73-1-04.60-0133</t>
  </si>
  <si>
    <t>Объем КВ увеличился в связи с разработанной ПСД от 26.08.2020 № 654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</si>
  <si>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Чернево (ПС-4) (установка 2 блоков)</t>
  </si>
  <si>
    <t>J_000-73-1-04.60-0134</t>
  </si>
  <si>
    <t>Объем КВ увеличился в связи с разработанной ПСД от 26.08.2020 № 653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</si>
  <si>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Творожково (ПС-15) (установка 1 блока)</t>
  </si>
  <si>
    <t>J_000-73-1-04.60-0135</t>
  </si>
  <si>
    <t>Объем КВ увеличился в связи с разработанной ПСД от 26.08.2020 № 648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</si>
  <si>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ПС110/10 кВ Лудони (ПС- 314) (установка 1 блока)</t>
  </si>
  <si>
    <t>J_000-73-1-04.60-0136</t>
  </si>
  <si>
    <t>Объем КВ увеличился в связи с разработанной ПСД от 26.08.2020 № 649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</si>
  <si>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Родовое (ПС-373) (установка 1 блока)</t>
  </si>
  <si>
    <t>J_000-73-1-04.60-0137</t>
  </si>
  <si>
    <t>Объем КВ увеличился в связи с разработанной ПСД от 26.08.2020 № 650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</si>
  <si>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Верхолино (ПС-240) (установка 2 блоков)</t>
  </si>
  <si>
    <t>J_000-73-1-04.60-0138</t>
  </si>
  <si>
    <t>Объем КВ уменьшился в связи с разработанной ПСД от 27.08.2020 № 692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</si>
  <si>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Тямша (ПС-253) (установка 2 блоков)</t>
  </si>
  <si>
    <t>J_000-73-1-04.60-0139</t>
  </si>
  <si>
    <t>Объем КВ уменьшился в связи с разработанной ПСД от 26.08.2020 № 651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</si>
  <si>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Ротово (ПС-9) (установка 2 блоков)</t>
  </si>
  <si>
    <t>J_000-73-1-04.60-0140</t>
  </si>
  <si>
    <t>Объем КВ уменьшился в связи с разработанной ПСД от 26.08.2020 № 652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</si>
  <si>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Должицы (ПС-2) (установка 2 блоков)</t>
  </si>
  <si>
    <t>J_000-73-1-04.60-0141</t>
  </si>
  <si>
    <t>Объем КВ уменьшился в связи с разработанной ПСД от 27.08.2020 № 693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</si>
  <si>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Стремутка (ПС-255) (установка 2 блоков)</t>
  </si>
  <si>
    <t>J_000-73-1-04.60-0130</t>
  </si>
  <si>
    <t>Объем КВ уменьшился в связи с разработанной ПСД от 27.08.2020 № 694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</si>
  <si>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110/35/10 кВ Качаново (ПС-386) (установка 1 блока)</t>
  </si>
  <si>
    <t>J_000-73-1-04.60-0161</t>
  </si>
  <si>
    <t>Объем КВ уменьшился в связи с разработанной ПСД от 27.08.2020 № 695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</si>
  <si>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Глазуново (ПС-30) (установка 2 блоков)</t>
  </si>
  <si>
    <t>J_000-75-1-04.60-0091</t>
  </si>
  <si>
    <t>Объем КВ увеличился в связи с разработанной ПСД от 27.08.2020 № 691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</si>
  <si>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110/35/6 кВ Великие Луки (ПС-70) (установка 2 блоков)</t>
  </si>
  <si>
    <t>J_000-75-1-04.60-0134</t>
  </si>
  <si>
    <t>Объем КВ увеличился в связи с разработанной ПСД от 27.08.2020 № 690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</si>
  <si>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</si>
  <si>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</si>
  <si>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</si>
  <si>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</si>
  <si>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Объем КВ увеличился в связи с разработанной ПСД от 27.08.2020 № 688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</si>
  <si>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Пухново (ПС-56 (установка 1 блока)</t>
  </si>
  <si>
    <t>J_000-75-1-04.60-0094</t>
  </si>
  <si>
    <t>Объем КВ увеличился в связи с разработанной ПСД от 27.08.2020 № 687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</si>
  <si>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110/6 кВ Реостат (ПС-206) (установка 1 блока)</t>
  </si>
  <si>
    <t>J_000-75-1-04.60-0095</t>
  </si>
  <si>
    <t>Объем КВ увеличился в связи с разработанной ПСД от 27.08.2020 № 686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</si>
  <si>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Новохованск (ПС-65) (установка 2 блоков)</t>
  </si>
  <si>
    <t>J_000-75-1-04.60-0096</t>
  </si>
  <si>
    <t>Объем КВ увеличился в связи с разработанной ПСД от 27.08.2020 № 685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</si>
  <si>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Каськово (ПС-67) (установка 2 блоков)</t>
  </si>
  <si>
    <t>J_000-75-1-04.60-0097</t>
  </si>
  <si>
    <t>Объем КВ увеличился в связи с разработанной ПСД от 27.08.2020 № 684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</si>
  <si>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Демидово (ПС-77) (установка 2 блоков)</t>
  </si>
  <si>
    <t>J_000-75-1-04.60-0098</t>
  </si>
  <si>
    <t>Объем КВ увеличился в связи с разработанной ПСД от 27.08.2020 № 683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</si>
  <si>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Борки (ПС-37) (установка 2 блоков)</t>
  </si>
  <si>
    <t>J_000-75-1-04.60-0099</t>
  </si>
  <si>
    <t>Объем КВ увеличился в связи с разработанной ПСД от 27.08.2020 № 682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</si>
  <si>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Островки (ПС-33) (установка 2 блоков)</t>
  </si>
  <si>
    <t>J_000-75-1-04.60-0100</t>
  </si>
  <si>
    <t>Объем КВ увеличился в связи с разработанной ПСД от 27.08.2020 № 681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</si>
  <si>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Черпесса (ПС-35) (установка 1 блока)</t>
  </si>
  <si>
    <t>J_000-75-1-04.60-0101</t>
  </si>
  <si>
    <t>Объем КВ увеличился в связи с разработанной ПСД от 27.08.2020 № 710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</si>
  <si>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Усмынь (ПС-38) (установка 1 блока)</t>
  </si>
  <si>
    <t>J_000-75-1-04.60-0102</t>
  </si>
  <si>
    <t>Объем КВ увеличился в связи с разработанной ПСД от 27.08.2020 № 709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</si>
  <si>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Лехово (ПС-39) (установка 2 блоков)</t>
  </si>
  <si>
    <t>J_000-75-1-04.60-0103</t>
  </si>
  <si>
    <t>Объем КВ увеличился в связи с разработанной ПСД от 27.08.2020 № 708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</si>
  <si>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Усвяты (ПС-40) (установка 2 блоков)</t>
  </si>
  <si>
    <t>J_000-75-1-04.60-0104</t>
  </si>
  <si>
    <t>Объем КВ увеличился в связи с разработанной ПСД от 27.08.2020 № 707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</si>
  <si>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Тимофеевка (ПС-48) (установка 2 блоков)</t>
  </si>
  <si>
    <t>J_000-75-1-04.60-0105</t>
  </si>
  <si>
    <t>Объем КВ увеличился в связи с разработанной ПСД от 27.08.2020 № 706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</si>
  <si>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Опухлики (ПС-82) (установка 2 блоков)</t>
  </si>
  <si>
    <t>J_000-75-1-04.60-0106</t>
  </si>
  <si>
    <t>Объем КВ увеличился в связи с разработанной ПСД от 27.08.2020 № 705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</si>
  <si>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Рожковичи (ПС-34) (установка 2 блоков)</t>
  </si>
  <si>
    <t>J_000-75-1-04.60-0107</t>
  </si>
  <si>
    <t>Объем КВ уменьшился в связи с разработанной ПСД от 27.08.2020 № 704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</si>
  <si>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110/6 кВ В.Луки ФТП (ПС-157) (установка 4 блоков)</t>
  </si>
  <si>
    <t>J_000-75-1-04.60-0108</t>
  </si>
  <si>
    <t>Объем КВ уменьшился в связи с разработанной ПСД от 27.08.2020 № 703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</si>
  <si>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Тарасы (ПС-58) (установка 1 блока)</t>
  </si>
  <si>
    <t>J_000-75-1-04.60-0109</t>
  </si>
  <si>
    <t>Объем КВ уменьшился в связи с разработанной ПСД от 27.08.2020 № 712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</si>
  <si>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Дубрава (ПС-78) (установка 1 блока)</t>
  </si>
  <si>
    <t>J_000-75-1-04.60-0110</t>
  </si>
  <si>
    <t>Объем КВ уменьшился в связи с разработанной ПСД от 27.08.2020 № 711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</si>
  <si>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Переслегино (ПС-236) (установка 2 блоков)</t>
  </si>
  <si>
    <t>J_000-75-1-04.60-0111</t>
  </si>
  <si>
    <t>Объем КВ уменьшился в связи с разработанной ПСД от 03.09.2020 № 743 ( проектная документация выполнялась хоз.способом)</t>
  </si>
  <si>
    <t>Модернизация системы ОМП ПС 35/10 кВ Назимово (ПС-54) (установка 1 блока)</t>
  </si>
  <si>
    <t>J_000-75-1-04.60-0112</t>
  </si>
  <si>
    <t>Объем КВ уменьшился в связи с разработанной ПСД от 03.09.2020 № 744 ( проектная документация выполнялась хоз.способом)</t>
  </si>
  <si>
    <t>Модернизация системы ОМП ПС 35/10 кВ Усть-Долысы (ПС-49) (установка 2 блоков)</t>
  </si>
  <si>
    <t>J_000-75-1-04.60-0113</t>
  </si>
  <si>
    <t>Объем КВ уменьшился в связи с разработанной ПСД от 03.09.2020 № 729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</si>
  <si>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Булынино (ПС-136) (установка 1 блока)</t>
  </si>
  <si>
    <t>J_000-75-1-04.60-0114</t>
  </si>
  <si>
    <t>Объем КВ уменьшился в связи с разработанной ПСД от 03.09.2020 № 730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</si>
  <si>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Туричино (ПС-50) (установка 2 блоков)</t>
  </si>
  <si>
    <t>J_000-75-1-04.60-0115</t>
  </si>
  <si>
    <t>Объем КВ уменьшился в связи с разработанной ПСД от 03.09.2020 № 731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</si>
  <si>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35/10 кВ Раменье (ПС-44) (установка 1 блока)</t>
  </si>
  <si>
    <t>J_000-75-1-04.60-0116</t>
  </si>
  <si>
    <t>Объем КВ уменьшился в связи с разработанной ПСД от 03.09.2020 № 732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</si>
  <si>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110/10/6 кВ Рябики (ПС-130) (установка 4 блоков)</t>
  </si>
  <si>
    <t>J_000-75-1-04.60-0117</t>
  </si>
  <si>
    <t>Объем КВ уменьшился в связи с разработанной ПСД от 03.09.2020 № 738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</si>
  <si>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Щербино (ПС-506) (установка 1 блока)</t>
  </si>
  <si>
    <t>J_000-75-1-04.60-0118</t>
  </si>
  <si>
    <t>Объем КВ уменьшился в связи с разработанной ПСД от 03.09.2020 № 737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</si>
  <si>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Малахово (ПС-507) (установка 1 блока)</t>
  </si>
  <si>
    <t>J_000-75-1-04.60-0119</t>
  </si>
  <si>
    <t>Объем КВ уменьшился в связи с разработанной ПСД от 03.09.2020 № 736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</si>
  <si>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Недомерки (ПС-286) (установка 1 блока)</t>
  </si>
  <si>
    <t>J_000-75-1-04.60-0120</t>
  </si>
  <si>
    <t>Объем КВ уменьшился в связи с разработанной ПСД от 03.09.2020 № 735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</si>
  <si>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ВЗЩА (ПС-348) (установка 2 блоков)</t>
  </si>
  <si>
    <t>J_000-75-1-04.60-0121</t>
  </si>
  <si>
    <t>Объем КВ уменьшился в связи с разработанной ПСД от 03.09.2020 № 734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</si>
  <si>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ПС 110/10 кВ Суханово (ПС-352) (установка 1 блока)</t>
  </si>
  <si>
    <t>J_000-75-1-04.60-0122</t>
  </si>
  <si>
    <t>Объем КВ уменьшился в связи с разработанной ПСД от 03.09.2020 № 733 ( проектная документация выполнялась хоз.способом). Год окончания реализации изменен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изменен график финансирования</t>
  </si>
  <si>
    <t>Модернизация системы ОМП на линиях 10 кВ, отходящих от ПС 110/10 кВ Полна (ПС-146)  (установка индикаторов повреждений 15 шт.)</t>
  </si>
  <si>
    <t>J_000-73-1-04.60-0142</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</si>
  <si>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</si>
  <si>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</si>
  <si>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линиях 10 кВ, отходящих от ПС110/35/10 кВ Пушкинские Горы (ПС-76) (установка индикаторов повреждений 24 шт.)</t>
  </si>
  <si>
    <t>J_000-71-1-04.60-0089</t>
  </si>
  <si>
    <t>Модернизация системы ОМП на линиях 10 кВ, отходящих от ПС 110/10 кВ Булынино (ПС-136) (установка индикаторов повреждений 30 шт.)</t>
  </si>
  <si>
    <t>J_000-75-1-04.60-0123</t>
  </si>
  <si>
    <t>Модернизация системы ОМП на линиях 10 кВ ПО "ВЭС" (установка индикаторов короткого замыкания - 21 шт.)</t>
  </si>
  <si>
    <t>M_000-71-1-04.60-0177</t>
  </si>
  <si>
    <t>Модернизация системы ОМП на линиях 10 кВ ПО "СЭС" (установка индикаторов короткого замыкания - 166 шт.)</t>
  </si>
  <si>
    <t>M_000-73-1-04.60-0258</t>
  </si>
  <si>
    <t>Модернизация системы ОМП на линиях 10 кВ ПО "ЮЭС" (установка индикаторов короткого замыкания - 185 шт.)</t>
  </si>
  <si>
    <t>M_000-75-1-04.60-0227</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</si>
  <si>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</si>
  <si>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</si>
  <si>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</si>
  <si>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</si>
  <si>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</si>
  <si>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</si>
  <si>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2.1.5</t>
  </si>
  <si>
    <t>2.1.6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</si>
  <si>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</si>
  <si>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</si>
  <si>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</si>
  <si>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</si>
  <si>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автомобиля бригадного линейного (38 шт.)</t>
  </si>
  <si>
    <t>F_000-77-1-07.10-0011</t>
  </si>
  <si>
    <t>Общий объем  КВ не изменился. Перераспределение освоения в рамках договора на опережающую поставку.</t>
  </si>
  <si>
    <t>Приобретение автомобиля бригадного линейного (46 шт.)</t>
  </si>
  <si>
    <t>I_000-76-1-07.10-0015</t>
  </si>
  <si>
    <t>Оценка полной стоимости без НДС изменена с учетом применения актуальных коммерческих предложений</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</si>
  <si>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</si>
  <si>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</si>
  <si>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</si>
  <si>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</si>
  <si>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Приобретение бригадного автомобиля (14 шт.)</t>
  </si>
  <si>
    <t>I_000-76-1-07.10-0017</t>
  </si>
  <si>
    <t>Приобретение передвижной электролаборатории подстанционной на автомобильном шасси (1 шт.)</t>
  </si>
  <si>
    <t>G_000-77-1-07.10-0018</t>
  </si>
  <si>
    <t>Приобретение бурильно-крановой машины на автомобильном шасси (2 шт.)</t>
  </si>
  <si>
    <t>I_000-76-1-07.10-0009</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</si>
  <si>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</si>
  <si>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</si>
  <si>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</si>
  <si>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</si>
  <si>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</si>
  <si>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</si>
  <si>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</si>
  <si>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</si>
  <si>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</si>
  <si>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</si>
  <si>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</si>
  <si>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</si>
  <si>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</si>
  <si>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</si>
  <si>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Объемы и сроки освоения КВ остались неизменными, вместе с тем изменен год окончания реализации ИП, что связано со снижением источников финансирования проекта ИПР относительно утв. ИПР в рамках выделенных источников финансирования и проведением приоритизации сроков реализации всех инвестиционных проектов</t>
  </si>
  <si>
    <t>Приобретение автомобиля легкового служебного класса С (2 шт.)</t>
  </si>
  <si>
    <t>I_000-76-1-07.10-0028</t>
  </si>
  <si>
    <t>Приобретение грузо-пассажирского фургона на автомобильном шасси (5шт.)</t>
  </si>
  <si>
    <t>J_000-76-1-07.10-0035</t>
  </si>
  <si>
    <t>Приобретение сушильных шкафов (21 шт.)</t>
  </si>
  <si>
    <t>K_000-76-1-06.40-0001</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</si>
  <si>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</si>
  <si>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</si>
  <si>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</si>
  <si>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</si>
  <si>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</si>
  <si>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</si>
  <si>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</si>
  <si>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</si>
  <si>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</si>
  <si>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</si>
  <si>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</si>
  <si>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</si>
  <si>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</si>
  <si>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</si>
  <si>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Приобретение передвижной электролаборатории подстанционной на автомобильном шасси (3 шт.)</t>
  </si>
  <si>
    <t>K_000-76-1-07.10-0051</t>
  </si>
  <si>
    <t>Приобретение автомобиля бригадного линейного (25 шт.)</t>
  </si>
  <si>
    <t>K_000-76-1-07.10-0052</t>
  </si>
  <si>
    <t>Приобретение бригадного автомобиля (3 шт.)</t>
  </si>
  <si>
    <t>K_000-76-1-07.10-0053</t>
  </si>
  <si>
    <t>Приобретение прибора ультразвуковой диагностики структуры высоковольтного фарфора выключателей (1шт.)</t>
  </si>
  <si>
    <t>L_000-76-1-07.30-0164</t>
  </si>
  <si>
    <t>Приобретение электротехнической лаборатории для высоковольтных испытаний на полноприводном шасси (1 шт.)</t>
  </si>
  <si>
    <t>L_000-76-1-07.10-0066</t>
  </si>
  <si>
    <t>Приобретение прицепного измельчителя веток (1 шт.)</t>
  </si>
  <si>
    <t>L_000-76-1-07.10-0067</t>
  </si>
  <si>
    <t>В рамках обращения технической службы от 09.09.2021 № МР2/7/0160-05/2607СЗ данный ИП исключен из проекта инвестиционной программы</t>
  </si>
  <si>
    <t>Приобретение многофункционального крана (с КМУ) (8 шт.)</t>
  </si>
  <si>
    <t>K_000-76-1-07.10-0057</t>
  </si>
  <si>
    <t>Приобретение автомобиля легкового служебного повышенной проходимости (21 шт.)</t>
  </si>
  <si>
    <t>K_000-76-1-07.10-0059</t>
  </si>
  <si>
    <t>Приобретение автомобиля легкового служебного класса С (1 шт.)</t>
  </si>
  <si>
    <t>K_000-76-1-07.10-0062</t>
  </si>
  <si>
    <t>Приобретение РИСЭ (68 шт.)</t>
  </si>
  <si>
    <t>J_000-76-1-07.30-0118</t>
  </si>
  <si>
    <t>Приобретение РИСЭ (3 шт.)</t>
  </si>
  <si>
    <t>K_000-76-1-07.30-0163</t>
  </si>
  <si>
    <t>Приобретение составной лестницы (16 комплектов)</t>
  </si>
  <si>
    <t>K_000-76-1-07.30-0162</t>
  </si>
  <si>
    <t>Приобретение осциллографа смешанных сигналов (1 шт.)</t>
  </si>
  <si>
    <t>G_000-76-1-07.30-0002</t>
  </si>
  <si>
    <t>Приобретение тепловизора (4 шт.)</t>
  </si>
  <si>
    <t>I_000-76-1-07.30-0110</t>
  </si>
  <si>
    <t>Приобретение комплексов для проверки первичного и вторичного электрооборудования (7 шт.)</t>
  </si>
  <si>
    <t>G_000-76-1-07.30-0005</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</si>
  <si>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</si>
  <si>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</si>
  <si>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</si>
  <si>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</si>
  <si>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приборов для измерения показателей качества электрической энергии (5 шт.)</t>
  </si>
  <si>
    <t>G_000-76-1-07.30-0006</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</si>
  <si>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</si>
  <si>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</si>
  <si>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</si>
  <si>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</si>
  <si>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надстройки ДГР (1 шт.)</t>
  </si>
  <si>
    <t>G_000-76-1-07.30-0019</t>
  </si>
  <si>
    <t>Приобретение прибора для определения класса промышленной частоты изоляционных масел (1 шт.)</t>
  </si>
  <si>
    <t>G_000-76-1-07.30-0024</t>
  </si>
  <si>
    <t>Приобретение аппарата для определения температуры вспышки (1 шт.)</t>
  </si>
  <si>
    <t>G_000-76-1-07.30-0020</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</si>
  <si>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</si>
  <si>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</si>
  <si>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</si>
  <si>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</si>
  <si>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</si>
  <si>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</si>
  <si>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</si>
  <si>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</si>
  <si>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</si>
  <si>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</si>
  <si>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Приобретение генератора ударных волн (1 шт.)</t>
  </si>
  <si>
    <t>K_000-76-1-07.30-0142</t>
  </si>
  <si>
    <t>Приобретение прибора по геопозиционированию (4 шт.)</t>
  </si>
  <si>
    <t>K_000-76-1-07.30-0143</t>
  </si>
  <si>
    <t>Приобретение весов прецизионных (3 шт.)</t>
  </si>
  <si>
    <t>K_000-76-1-07.30-0145</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</si>
  <si>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</si>
  <si>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</si>
  <si>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</si>
  <si>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</si>
  <si>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</si>
  <si>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</si>
  <si>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Приобретение сетевого видеосервера (1 шт.)</t>
  </si>
  <si>
    <t>K_000-76-1-07.20-0051</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</si>
  <si>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</si>
  <si>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</si>
  <si>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</si>
  <si>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</si>
  <si>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источников бесперебойного питания с двойным преобразованием (23 шт.)</t>
  </si>
  <si>
    <t>I_000-76-1-07.30-0030</t>
  </si>
  <si>
    <t>Приобретение источника бесперебойного питания (1 шт.)</t>
  </si>
  <si>
    <t>I_000-76-1-07.20-0011</t>
  </si>
  <si>
    <t>Приобретение мультимедийных проекторов (8 шт.)</t>
  </si>
  <si>
    <t>I_000-76-1-07.20-0012</t>
  </si>
  <si>
    <t>Приобретение МФУ (копир, принтер  А3) (56 шт.)</t>
  </si>
  <si>
    <t>I_000-76-1-07.20-0013</t>
  </si>
  <si>
    <t>Приобретение МФУ (цветной копир, принтер  А3) ( 9 шт.)</t>
  </si>
  <si>
    <t>I_000-76-1-07.20-0014</t>
  </si>
  <si>
    <t>Приобретение струйного плоттера формата А0+ (4 шт.)</t>
  </si>
  <si>
    <t>I_000-76-1-07.20-0015</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</si>
  <si>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</si>
  <si>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</si>
  <si>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</si>
  <si>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</si>
  <si>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сканера планшетного типа с автоподатчиком (1 шт.)</t>
  </si>
  <si>
    <t>I_000-76-1-07.20-0016</t>
  </si>
  <si>
    <t>Приобретение KVM-over-IP переключателя (1шт.)</t>
  </si>
  <si>
    <t>I_000-76-1-07.20-0029</t>
  </si>
  <si>
    <t>Приобретение видеопанели для ВКС (1шт.)</t>
  </si>
  <si>
    <t>I_000-76-1-07.20-0032</t>
  </si>
  <si>
    <t>Приобретение ленточной библиотеки (1шт.)</t>
  </si>
  <si>
    <t>I_000-76-1-07.20-0034</t>
  </si>
  <si>
    <t>Приобретение моноблоков (330 шт.)</t>
  </si>
  <si>
    <t>I_000-76-1-07.20-0037</t>
  </si>
  <si>
    <t>Приобретение персональных компьютеров (110 шт.)</t>
  </si>
  <si>
    <t>K_000-76-1-07.20-0050</t>
  </si>
  <si>
    <t>Приобретение ноутбуков (8 шт.)</t>
  </si>
  <si>
    <t>I_000-76-1-07.20-0042</t>
  </si>
  <si>
    <t>Приобретение сервера уровня подразделения (3 шт.)</t>
  </si>
  <si>
    <t>I_000-76-1-07.20-0028</t>
  </si>
  <si>
    <t>Приобретение системы хранения данных (1 шт.)</t>
  </si>
  <si>
    <t>I_000-76-1-07.20-0039</t>
  </si>
  <si>
    <t>Приобретение сервера ОИК ЦУС (5 шт.)</t>
  </si>
  <si>
    <t>I_000-76-1-07.20-0040</t>
  </si>
  <si>
    <t>Приобретение файлового сервера ОИК ЦУС (2 шт.)</t>
  </si>
  <si>
    <t>I_000-76-1-07.20-0041</t>
  </si>
  <si>
    <t>Приобретение регистраторов диспетчерских переговоров (15 шт.)</t>
  </si>
  <si>
    <t>I_000-76-1-07.30-0028</t>
  </si>
  <si>
    <t>Общие объемы освоения КВ остались неизменными. Вместе с тем откорректированы данные утвержденного плана, произведено перераспределение объемов освоения по годам, что обусловлено многоэтапностью ввода ИП. Также изменен год окончания реализации ИП, что связано со снижением источников финансирования проекта ИПР относительно утв. ИПР в рамках выделенных источников финансирования и проведением приоритизации сроков реализации всех инвестиционных проектов</t>
  </si>
  <si>
    <t>Приобретение кондиционера c зимним комплектом (24 шт.)</t>
  </si>
  <si>
    <t>I_000-76-1-07.30-0029</t>
  </si>
  <si>
    <t>Приобретение источника бесперебойного питания (24 шт.)</t>
  </si>
  <si>
    <t>I_000-76-1-07.30-0031</t>
  </si>
  <si>
    <t>Общие объемы освоения КВ остались неизменными. Вместе с тем откорректированы данные утвержденного плана, произведено перераспределение объемов освоения по годам, что обусловлено многоэтапностью ввода ИП</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</si>
  <si>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</si>
  <si>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</si>
  <si>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</si>
  <si>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</si>
  <si>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цифровых автомобильных радиостанций (150 шт.)</t>
  </si>
  <si>
    <t>I_000-76-1-07.30-0112</t>
  </si>
  <si>
    <t>Приобретение цифровых носимых радиостанций (300 шт.)</t>
  </si>
  <si>
    <t>I_000-76-1-07.30-0113</t>
  </si>
  <si>
    <t>Поставка автоматизированных рабочих мест (АРМ) для кабинетов охраны труда (26 комплектов)</t>
  </si>
  <si>
    <t>K_000-76-1-07.20-0049</t>
  </si>
  <si>
    <t>Поставка оборудования для организации рабочих мест (АРМ) системы отображения для ЦУС и ПО (28 комплектов)</t>
  </si>
  <si>
    <t>K_000-76-1-07.20-0048</t>
  </si>
  <si>
    <t>Приобретение оборудования телемеханики АСТУ для диспетчерских пунктов филиала (12 комплектов)</t>
  </si>
  <si>
    <t>J_000-76-1-04.40-0023</t>
  </si>
  <si>
    <t>Создание цифрового узла радиосети системы DMR на базе ПО "СЭС" (97 шт.)</t>
  </si>
  <si>
    <t>I_000-73-1-04.30-0001</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</si>
  <si>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</si>
  <si>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</si>
  <si>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</si>
  <si>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</si>
  <si>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</si>
  <si>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</si>
  <si>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</si>
  <si>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</si>
  <si>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</si>
  <si>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</si>
  <si>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</si>
  <si>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</si>
  <si>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Строительство подъемника для доступа в ЦОП для людей с ограниченными возможностями (1 шт.)</t>
  </si>
  <si>
    <t>K_000-76-2-06.40-0001</t>
  </si>
  <si>
    <t>Поставка измерительного оборудования каналов связи и ВОЛС (5 комплектов)</t>
  </si>
  <si>
    <t>K_000-76-4-04.10-0001</t>
  </si>
  <si>
    <t>Организация канала связи корпоративных сетей передачи данных в исполнительном аппарате ПАО "МРСК Северо-Запада" (1 комплекс)</t>
  </si>
  <si>
    <t>K_000-76-1-04.40-0026</t>
  </si>
  <si>
    <t>Проектирование. Реконструкция каналов связи и комплексов телемеханики ССПИ РЭС №4 ПО "СЭС" на ПС 110/35/10 Гдов  (ПС-192), ПС 110/10 Полна (ПС-146), ПС 110/10 Добручи (ПС-508), ПС 35/10кВ Черново (ПС-4), ПС 35/10/6 кВ Смуравьево (ПС-8), ПС 35/10 Чудская (ПС-80), РП-05, РП-06 с реконструкцией ОИК ДП РЭС № 4 (10 шт)</t>
  </si>
  <si>
    <t>G_000-76-1-04.40-0008</t>
  </si>
  <si>
    <t>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данный ИП исключен из проекта корректировки, а также исключен из Программы ССПИ</t>
  </si>
  <si>
    <t>Проектирование. Реконструкция каналов связи и комплексов телемеханики ССПИ РЭС №2 ПО "СЭС" ПС 110/10 Печоры (ПС-74), ПС 110/35/10 Изборск (ПС-69),  ПС 110/10 ПКК (ПС-504),  ПС 110/10 ГИК (ПС-205), ПС 110/10кВ Крупп (ПС-361), ПС 35/10кВ Ротово (ПС- 9), ПС 35/10кВ Лавры (ПС-11), ПС 35/10 Юшково (ПС- 6), ПС 110/35/10кВ Карамышево(ПС-64) с реконструкцией ОИК ДП РЭС № 2 (11 шт)</t>
  </si>
  <si>
    <t>G_000-76-1-04.40-0009</t>
  </si>
  <si>
    <t>Проектирование. Реконструкция комплекса телемеханики ССПИ на ПС110/35/10кВ Опочка (ПС-161) с модернизацией каналов связи (1 шт.)</t>
  </si>
  <si>
    <t>F_000-72-1-04.40-0001</t>
  </si>
  <si>
    <t>Проектирование. Реконструкция каналов связи и комплекса телемеханики ССПИ на ПС110/35/10кВ Красногородск (ПС-285)  (1 шт.)</t>
  </si>
  <si>
    <t>F_000-72-1-04.40-0002</t>
  </si>
  <si>
    <t>Проектирование. Реконструкция каналов связи и комплекса телемеханики ССПИ на ПС110/10кВ Ляпуны (ПС-313) (1 шт.)</t>
  </si>
  <si>
    <t>F_000-72-1-04.40-0003</t>
  </si>
  <si>
    <t>Проектирование. Реконструкция каналов связи и комплекса телемеханики ССПИ на ПС110/35/10 кВ Дно (ПС-116) (1 шт.)</t>
  </si>
  <si>
    <t>F_000-71-1-04.40-0019</t>
  </si>
  <si>
    <t>Проектирование. Реконструкция каналов связи и комплекса телемеханики ССПИ на ПС110/10кВ ЗСК (ПС-388)  (1 шт.)</t>
  </si>
  <si>
    <t>F_000-71-1-04.40-0020</t>
  </si>
  <si>
    <t>Проектирование. Реконструкция каналов связи и комплекса телемеханики ССПИ на ПС 110/10 кВ Воронцово (ПС-149) (1шт.)</t>
  </si>
  <si>
    <t>K_000-72-1-04.40-0013</t>
  </si>
  <si>
    <t>Проектирование. Реконструкция каналов связи и комплекса телемеханики ССПИ на ПС 110/10 кВ Скуратово (ПС-371) (1шт.)</t>
  </si>
  <si>
    <t>K_000-72-1-04.40-0014</t>
  </si>
  <si>
    <t>Проектирование. Реконструкция каналов связи и комплекса телемеханики ССПИ на ПС110/35/10кВ Остров (ПС 68) (1 шт.)</t>
  </si>
  <si>
    <t>K_000-72-1-04.40-0009</t>
  </si>
  <si>
    <t>Проектирование. Реконструкция каналов связи и комплекса телемеханики ССПИ на ПС110/10кВ Порхов (ПС 115) (1 шт.)</t>
  </si>
  <si>
    <t>K_000-71-1-04.40-0026</t>
  </si>
  <si>
    <t>Проектирование. Реконструкция каналов связи и комплекса телемеханики ССПИ на ПС 110/10кВ Хилово (ПС-357) (1шт.)</t>
  </si>
  <si>
    <t>K_000-71-1-04.40-0027</t>
  </si>
  <si>
    <t>Проектирование. Реконструкция каналов связи и комплекса телемеханики ССПИ на ПС 110/10кВ Полоное (ПС-358) (1шт.)</t>
  </si>
  <si>
    <t>K_000-71-1-04.40-0028</t>
  </si>
  <si>
    <t>Проектирование. Реконструкция каналов связи и комплекса телемеханики ССПИ на ПС 110/35/10кВ Пушгоры (ПС-76) (1шт.)</t>
  </si>
  <si>
    <t>K_000-71-1-04.40-0029</t>
  </si>
  <si>
    <t>Проектирование. Реконструкция каналов связи и комплекса телемеханики ССПИ на ПС 110/35/10кВ Павы (ПС-112) (1шт.)</t>
  </si>
  <si>
    <t>K_000-71-1-04.40-0030</t>
  </si>
  <si>
    <t>Проектирование. Реконструкция каналов связи и комплекса телемеханики ССПИ на ПС 110/10кВ Волышево (ПС-302) (1шт.)</t>
  </si>
  <si>
    <t>K_000-71-1-04.40-0031</t>
  </si>
  <si>
    <t>Проектирование. Реконструкция каналов связи и комплекса телемеханики ССПИ на ПС 110/6кВ СУ ГРЭС (ПС-281) (1шт.)</t>
  </si>
  <si>
    <t>K_000-71-1-04.40-0032</t>
  </si>
  <si>
    <t>Проектирование. Реконструкция каналов связи и комплекса телемеханики ССПИ на ПС 110/6кВ Пионерный (ПС-219) (1шт.)</t>
  </si>
  <si>
    <t>K_000-71-1-04.40-0033</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</si>
  <si>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</si>
  <si>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</si>
  <si>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Новый ИП. Включен в соответствии с Выпиской из протокола Совета директоров ПАО "Россети" №402/3 от 06.07.2021 (информационная безопасность), Программы Информационной безопасности ПАО МРСК Северо-Запада, Распоряжение филиала №1116р от 23.12.2021</t>
  </si>
  <si>
    <t>Проектирование. Реконструкция ВЛ-110 кВ «Изборская-3», «Печорская-2» (оснащение ВЛ системами мониторинга/сигнализации гололедообразования) (1 система)</t>
  </si>
  <si>
    <t>M_000-73-1-01.12-0133</t>
  </si>
  <si>
    <t>Новый ИП. Включен в рамках приказа ПАО "Россети" и ПАО "ФСК ЕЭС" от 22.12.2020 № 597/413</t>
  </si>
  <si>
    <t>Приобретение бригадного автомобиля (2 шт.)</t>
  </si>
  <si>
    <t>M_000-76-1-07.10-0094</t>
  </si>
  <si>
    <t>Приобретение грузового автомобиля с КМУ (2 шт.)</t>
  </si>
  <si>
    <t>M_000-76-1-07.10-0133</t>
  </si>
  <si>
    <t>Приобретение седельного тягача (1 шт.)</t>
  </si>
  <si>
    <t>M_000-76-1-07.10-0096</t>
  </si>
  <si>
    <t>Приобретение снегоболотохода (3 шт.)</t>
  </si>
  <si>
    <t>M_000-76-1-07.10-0124</t>
  </si>
  <si>
    <t>Приобретение бульдозера болотоходного (3 шт.)</t>
  </si>
  <si>
    <t>M_000-76-1-07.10-0126</t>
  </si>
  <si>
    <t>Приобретение РИСЭ (11шт.)</t>
  </si>
  <si>
    <t>M_000-76-1-07.30-0209</t>
  </si>
  <si>
    <t>Приобретение бытовки для технологического обеспечения бригад (6 шт.)</t>
  </si>
  <si>
    <t>M_000-76-1-07.30-0208</t>
  </si>
  <si>
    <t>Приобретение квадрацикла (16 шт.)</t>
  </si>
  <si>
    <t>M_000-76-1-07.10-0134</t>
  </si>
  <si>
    <t>Приобретение полуприцепа-тяжеловоза (1 шт.)</t>
  </si>
  <si>
    <t>M_000-76-1-07.10-0135</t>
  </si>
  <si>
    <t>Создание автоматизированной системы мониторинга и технического диагностирования трансформаторов (АСМД) (5 шт.)</t>
  </si>
  <si>
    <t>J_000-76-1-03.13-0059</t>
  </si>
  <si>
    <t xml:space="preserve">ИП исключен из проекта корректировки ИПР на период 2023-2027 в рамках СЗ №МР2/7/0110-11/4090СЗ от 27.12.2021 по причине того, что вывод в ремонт силовых трансформаторов, на которых планируется установка автоматизированных систем мониторинга (АСМД) для установки датчиков контроля параметров, связанных со сливом трансформаторного масла из основного бака трансформатора на несколько месяцев не представляется возможным. Продолжительность разгерметизации бака не может превышать 12 часов (при относительной влажности не более 85 %). 
        Столь длительная разгерметизация (без применения схем принудительной подсушки обмоток) может повлечь за собой увлажнение твердой изоляции, что сделает непригодным для дальнейшей эксплуатации силовой трансформатор.
        Переустройство   бака  трансформатора (для установки датчиков) возможно только после согласования места их монтажа с производителем данных силовых трансформаторов. Производитель трансформаторов: ЧТЗ (Узбекистан), ЗТЗ (Украина).
</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</si>
  <si>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</si>
  <si>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</si>
  <si>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</si>
  <si>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</si>
  <si>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</si>
  <si>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</si>
  <si>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</si>
  <si>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</si>
  <si>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</si>
  <si>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</si>
  <si>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</si>
  <si>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</si>
  <si>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</si>
  <si>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</si>
  <si>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</si>
  <si>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</si>
  <si>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</si>
  <si>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</si>
  <si>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</si>
  <si>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</si>
  <si>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</si>
  <si>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</si>
  <si>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</si>
  <si>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</si>
  <si>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</si>
  <si>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</si>
  <si>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</si>
  <si>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</si>
  <si>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</si>
  <si>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</si>
  <si>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</si>
  <si>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</si>
  <si>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</si>
  <si>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</si>
  <si>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</si>
  <si>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</si>
  <si>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</si>
  <si>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</si>
  <si>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</si>
  <si>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</si>
  <si>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</si>
  <si>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</si>
  <si>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</si>
  <si>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</si>
  <si>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</si>
  <si>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</si>
  <si>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</si>
  <si>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</si>
  <si>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</si>
  <si>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</si>
  <si>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</si>
  <si>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</si>
  <si>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</si>
  <si>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</si>
  <si>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</si>
  <si>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</si>
  <si>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</si>
  <si>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</si>
  <si>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</si>
  <si>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</si>
  <si>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</si>
  <si>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</si>
  <si>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</si>
  <si>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</si>
  <si>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</si>
  <si>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</si>
  <si>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</si>
  <si>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</si>
  <si>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</si>
  <si>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</si>
  <si>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</si>
  <si>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L_009-33-2-01.32-3119</t>
  </si>
  <si>
    <t>выполнение работ хоз способом</t>
  </si>
  <si>
    <t>L_009-32-2-01.33-2392</t>
  </si>
  <si>
    <t>Установка 1 прибора  коммерческого учета электрической энергии  в р-не п. Лумиваара Лахденпохскогог района (технологическое присоединение  ООО "Карельская форель" ДоговорТП № 34-00404С/20 от 01.02.2021)</t>
  </si>
  <si>
    <t>L_009-31-0-05.20-0001</t>
  </si>
  <si>
    <t>Строительство двух КЛ -10 кВ протяженностью 10,8 км, монтаж РП-10 кВ - 1 шт. в г. Петрозаводске (технологическое присоединение ООО "Соломенский лесозавод №34-00351П/20 от 04.08.2020)</t>
  </si>
  <si>
    <t>L_009-33-2-02.32-2942</t>
  </si>
  <si>
    <t>K_009-32-2-01.32-2340</t>
  </si>
  <si>
    <t>Строительство кабельных линий КЛ-10 кВ от РУ-10 кВ ПС-83 «Логмозеро» в г.Петрозаводске -24,792 км (договор на технологическое присоединение №34-01820П/16 от 05.12.2016 с УКС Министерства строительства) -1 договор ТП</t>
  </si>
  <si>
    <t>I_002-33-2-02.32-2688</t>
  </si>
  <si>
    <t>M_009-31-2-01.32-0188</t>
  </si>
  <si>
    <t>Новый ИП.Исполнение обязательств в рамках договора на технологическое присоединение с ООО «Прайм»  №СПБ80-06524С/21 от 10.06.2021г.</t>
  </si>
  <si>
    <t>Установка 1 прибора  коммерческого учета электрической энергии  в  п. Мейери Сортавальского р-на (технологическое присоединение  ООО Форель Лавиярви. по договору ТП №  СПБ80-17135С/21 от 06.09.2021)</t>
  </si>
  <si>
    <t>M_009-31-2-05.30-0013</t>
  </si>
  <si>
    <t>Новый ИП.Исполнение обязательств в рамках договора на технологическое присоединение с   ООО Форель Лавиярви. по договору ТП №  СПБ80-17135С/21 от 06.09.2021</t>
  </si>
  <si>
    <t>Установка 1 прибора  коммерческого учета электрической энергии  в  п. Рауталахти Питкярантского р-на (технологическое присоединение  ООО РХ Приладожье  по договору ТП №  СПБ80-19951С/21 от 29.09.2021)</t>
  </si>
  <si>
    <t>M_009-31-2-05.30-0017</t>
  </si>
  <si>
    <t>Новый ИП.Исполнение обязательств в рамках договора на технологическое присоединение с  ООО РХ Приладожье  по договору ТП №  СПБ80-19951С/21 от 29.09.2021</t>
  </si>
  <si>
    <t>Установка  1 прибора  коммерческого учета электрической энергии  в  Лахденпохском р-не (технологическое присоединение  Экопром-транзит  по договору ТП №  34-00105С/21 от 20.10.2021)</t>
  </si>
  <si>
    <t>M_009-31-2-05.30-0018</t>
  </si>
  <si>
    <t>Новый ИП.Исполнение обязательств в рамках договора на технологическое присоединение с  Экопром-транзит  по договору ТП №  34-00105С/21 от 20.10.2021</t>
  </si>
  <si>
    <t>Строительство ответвления  ВЛ-10 кВ от Л-95-01-9 (0,035 км) с установкой ТП-10/0,4 кВ  400 кВА, 1 прибора учета в п. Хаапалампи Сортавальского р-на (технологическое присоединение Аветисян А.Н. №СПБ80-13911С/21 от 18.11.2021)</t>
  </si>
  <si>
    <t>M_009-31-2-01.32-0208</t>
  </si>
  <si>
    <t>Новый ИП.Исполнение обязательств в рамках договора на технологическое присоединение с  Аветисян А.Н. №СПБ80-13911С/21 от 18.11.2021</t>
  </si>
  <si>
    <t>Установка 1 трехфазного прибора учета электроэнергии в ТП-272 в д. Вилга Прионежского района (технологическое присоединение ООО "Мирокамень" № СПБ80-10209П/21 от 16.08.2021г.)</t>
  </si>
  <si>
    <t>M_009-33-2-05.20-0004</t>
  </si>
  <si>
    <t>Новый ИП.Исполнение обязательств в рамках договора на технологическое присоединение с  ООО "Мирокамень" № СПБ80-10209П/21 от 16.08.2021г.</t>
  </si>
  <si>
    <t>Установка 1 трехфазного прибора учета электроэнергии в ТП-135 в д. Шелтозеро Прионежского района (технологическое присоединение Марабян А.Г. ИП СПБ80-14000П/21 от 23.06.2021)</t>
  </si>
  <si>
    <t>M_009-33-2-05.20-0006</t>
  </si>
  <si>
    <t>Новый ИП.Исполнение обязательств в рамках договора на технологическое присоединение с  Марабян А.Г. ИП СПБ80-14000П/21 от 23.06.2021</t>
  </si>
  <si>
    <t>Строительство линейного ответвления от ВЛ-6 кВ Л-23-15 с монтажом ТП-6/0,4 кВ 250 кВА, 1 прибора учета и переключением ответвления Л-23-15 на ВЛ-6 кВ Л-23-05, Республика Карелия, район д. Ялгуба, Прионежского района (договора на технологическое присоединение АУ РК "ЦСП", №34-00093П/21 от 22.11.2021г.)</t>
  </si>
  <si>
    <t>M_009-33-2-01.33-2498</t>
  </si>
  <si>
    <t>Новый ИП.Исполнение обязательств в рамках договора на технологическое присоединение с АУ РК "ЦСП", №34-00093П/21 от 22.11.2021г.</t>
  </si>
  <si>
    <t>Установка 1 трехфазного прибора учета электроэнергии в ТП-1335 в с. Нурмойла Олонецкого района (технологическое присоединение АО "ПСК" ИП 34-00098П/21 от 09.12.2021)</t>
  </si>
  <si>
    <t>M_009-33-2-05.20-0015</t>
  </si>
  <si>
    <t>Новый ИП.Исполнение обязательств в рамках договора на технологическое присоединение с АО "ПСК" ИП 34-00098П/21 от 09.12.2021</t>
  </si>
  <si>
    <t>Строительство ввода ЛЭП-6 кВ от Л-27-64 (10 м) с установкой ТП-6/0,4 кВ 250 кВА в Сортавальском р-не (технологическое присоединение ООО "Андервуд" № СПБ80-20073С/21 от 20.12.2021)</t>
  </si>
  <si>
    <t>M_009-31-2-01.33-2019</t>
  </si>
  <si>
    <t>Новый ИП.Исполнение обязательств в рамках договора на технологическое присоединение с ООО "Андервуд" № СПБ80-20073С/21 от 20.12.2021</t>
  </si>
  <si>
    <t>Строительство двух ЛЭП-6 кВ от ВЛ-6 кВ Л-29-72 (120 м) (технологическое присоединение ФГКУ "ПУ ФСБ России по Республике Карелия" от 02.12.2021г.)</t>
  </si>
  <si>
    <t>M_009-31-2-01.33-2020</t>
  </si>
  <si>
    <t>Новый ИП.Исполнение обязательств в рамках договора на технологическое присоединение с ФГКУ "ПУ ФСБ России по Республике Карелия" от 02.12.2021г.</t>
  </si>
  <si>
    <t>3.1.1.2</t>
  </si>
  <si>
    <t>3.1.1.2.1</t>
  </si>
  <si>
    <t>Техническое перевооружение ПС-46П "ЮПЗ" с заменой 3 трансформаторов тока 10 кВ в ячейке выключателя В-19 (технологическое присоединение АО "ПСК" №34-01248П/19 от 08.10.2019г.)</t>
  </si>
  <si>
    <t>K_009-33-1-03.31-3108</t>
  </si>
  <si>
    <t>ИП введен в 2021 г</t>
  </si>
  <si>
    <t>3.1.1.2.2</t>
  </si>
  <si>
    <t>3.1.1.3</t>
  </si>
  <si>
    <t>3.1.1.3.1</t>
  </si>
  <si>
    <t>L_002-32-2-01.21-0001</t>
  </si>
  <si>
    <t>в связи с  неисполнением в 2021 г.</t>
  </si>
  <si>
    <t>3.1.1.3.2</t>
  </si>
  <si>
    <t>3.1.1.4</t>
  </si>
  <si>
    <t>3.1.1.4.1</t>
  </si>
  <si>
    <t>3.1.1.4.2</t>
  </si>
  <si>
    <t>Техническое перевооружение  ПС №34С "Лахденпохья" с заменой  трансформаторов тока 10кВ 2шт в  ячейке № 5 выключателя линии  Л-34C-03 КРУН-10кВ (технологическое присоединение " ООО "Яккима-Гранит" Договор ТП № 34-00503С/20 от 02.11.2020)</t>
  </si>
  <si>
    <t>L_009-31-1-03.13-0985</t>
  </si>
  <si>
    <t>Техническое перевооружение ПС-1 «Петрозаводск» с заменой трансформаторов тока 10 кВ – 6 шт. в ячейках выключателей В-65, В-66 (технологическое присоединение ООО «Промжилстрой» № 34-01556П/19 от 20.04.2020г.)</t>
  </si>
  <si>
    <t>L_009-33-1-03.21-2987</t>
  </si>
  <si>
    <t>Техническое перевооружение ПС 35 кВ П ДСК (ПС-3П) в г. Петрозаводске с заменой 2 шт. трансформаторов тока 6 кВ, установкой 1 шт. трансформатора тока 6 кВ  в ячейке В-4 в г. Петрозаводск (технологическое присоединение №34-00484П/20 от 05.10.2020 г  ООО «Ленсоцпит»)</t>
  </si>
  <si>
    <t>L_009-33-1-03.21-2988</t>
  </si>
  <si>
    <t>Техническое перевооружение ПС-10П «Половина» с заменой 4 шт. трансформаторов тока 10 кВ, установкой 2 шт. трансформаторов тока 10 кВ в д. Падозеро Пряжинского района (технологическое присоединение ООО "Прионежская горная компания" по договору № 34-00426П/20 от 15.10.2020)</t>
  </si>
  <si>
    <t>L_009-33-1-03.21-2989</t>
  </si>
  <si>
    <t>Техническое перевооружение ПС 35 кВ Педасельга (ПС 22П) в д. Педасельга Прионежского района с заменой 11 шт. трансформаторов тока 10 кВ в ячейках В-15, ВТ1-10, ВТ2-10, ВС-10 (технологическое присоединение №34-00527П/20 от 30.12.2020г с ЗАО «БОНИ-Инвест»)</t>
  </si>
  <si>
    <t>L_009-33-1-03.21-2990</t>
  </si>
  <si>
    <t>Техническое перевооружение ПС 110 кВ Станкозавод (ПС-69) в г. Петрозаводск с установкой приборов учета электрической энергии 2 шт. в ячейках В-7, В-17 (технологическое присоединение № 34-00034П/21, 34-00035П/21 от 19.05.2021г с ИП Ивановым А.О.)</t>
  </si>
  <si>
    <t>M_009-33-1-03.13-2798</t>
  </si>
  <si>
    <t xml:space="preserve">Новый ИП.Исполнение обязательств в рамках договора на технологическое присоединение с ИП Ивановым А.О. № 34-00034П/21 от 19.05.2021г </t>
  </si>
  <si>
    <t>Техническое перевооружение ПС 110 кВ Петрозаводск (ПС-1) в г. Петрозаводск с заменой 6 шт. трансформаторов тока 10 кВ в ячейках В-59, В-60 (технологическое присоединение № 34-00530П/20 от 12.05.2021г с АО "Объединенные региональные электрические сети Петрозаводска")</t>
  </si>
  <si>
    <t>M_009-33-1-03.13-2797</t>
  </si>
  <si>
    <t>Новый ИП.Исполнение обязательств в рамках договора на технологическое присоединение с АО "Объединенные региональные электрические сети Петрозаводска"</t>
  </si>
  <si>
    <t>Реконструкция распределительной сети 10/0,4 кВ с заменой существующей ТП-732 160 кВА на 400 кВА и установкой 1 прибора учета электрической энергии в д. Авдеево Пудожского района (технологическое присоединение ООО "Карелия Стоун Компани" № СПБ80-01340П/21 от 23.03.2021г.)</t>
  </si>
  <si>
    <t>M_009-33-1-03.31-3114</t>
  </si>
  <si>
    <t>Новый ИП.Исполнение обязательств в рамках договора на технологическое присоединение с ООО "Карелия Стоун Компани" № СПБ80-01340П/21 от 23.03.2021г.</t>
  </si>
  <si>
    <t>Установка 1 прибора учета электрической энергии ВЛ-0,4 кВ от ТП-384 в с. Видлица Олонецкого района (технологическое присоединение Степанова Д.В. СПБ80-04340П/21 от 11.05.2021)</t>
  </si>
  <si>
    <t>M_009-33-2-05.30-0006</t>
  </si>
  <si>
    <t>Новый ИП.Исполнение обязательств в рамках договора на технологическое присоединение с Степановым Д.В. СПБ80-04340П/21 от 11.05.2021</t>
  </si>
  <si>
    <t>3.1.2</t>
  </si>
  <si>
    <t>3.1.2.1</t>
  </si>
  <si>
    <t>3.1.2.1.1</t>
  </si>
  <si>
    <t>Реконструкция подстанции 35 кВ ПС-35К « Электрокотельная»  с заменой масляных выключателей 35 кВ на вакуумные в количестве 3 шт., с заменой разъединителей 35 кВ в количестве 8 шт., с установкой КРУ-6 кВ модульного типа 1 компл. с отводом земельного участка вне территории ПС-35К «Электрокотельная» , с монтажом ограждения 142 м.п.</t>
  </si>
  <si>
    <t>I_000-32-1-03.21-0095</t>
  </si>
  <si>
    <t>в связи с длительными сроками разработки проектной документации, а также изготовления силового оборудования  затраты на выполнение проектно-изыскательских работ смещены на более ранный период-2024 г</t>
  </si>
  <si>
    <t>Реконструкция ПС 110 кВ Кестеньга (ПС №58) с установкой ОПУ 1 шт. с отводом земельного участка за территорией ПС №58 для размещения комплекса ступенчатых защит ВЛ 110 кВ Кестеньга-Пяозеро (Л №163)  (1 компл.)</t>
  </si>
  <si>
    <t>I_000-32-1-04.60-0006</t>
  </si>
  <si>
    <t>пересчет стоимости по разработанную ИРД Приказ на утверждене ПСД №249/1 от 18.10.2019</t>
  </si>
  <si>
    <t>3.1.2.1.2</t>
  </si>
  <si>
    <t>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</si>
  <si>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</si>
  <si>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Техническое перевооружение  ПС 110 кВ №20 "КОЗ" с установкой автономных устройств ближнего резервирования РЗА силовых трансформаторов  - 2 комплекта</t>
  </si>
  <si>
    <t>F_000-33-1-04.60-0002</t>
  </si>
  <si>
    <t>Техническое перевооружение ПС 110 кВ №72 "Сулажгора" с установкой автономных устройств ближнего резервирования РЗА силовых трансформаторов  - 2 комплекта</t>
  </si>
  <si>
    <t>F_000-33-1-04.60-0003</t>
  </si>
  <si>
    <t>Техническое перевооружение подстанции 110 кВ ПС-35 Найстенъярви с комплектацией КРУН-10 кВ защитами от дуговых замыканий в количестве 2 комплекта.</t>
  </si>
  <si>
    <t>I_000-31-1-03.13-0978</t>
  </si>
  <si>
    <t>пересчет стоимости ИП под объект-аналог</t>
  </si>
  <si>
    <t>Техническое перевооружение подстанции 35 кВ ПС-3С Туокслахти с комплектацией КРУН-6 кВ защитами от дуговых замыканий в количестве 2 комплекта</t>
  </si>
  <si>
    <t>I_000-31-1-03.13-0979</t>
  </si>
  <si>
    <t>пересчет стоимости под объект-аналог</t>
  </si>
  <si>
    <t>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t>
  </si>
  <si>
    <t>I_000-32-1-03.13-0023</t>
  </si>
  <si>
    <t>пересчет стоимости ИП под скорректированную ИРД-приказ на утверждение ПСД №  от .Корректировка ИРД обусловлена неактуальностью по состоянию на 4 кв.2021г стоимостей, используемых при расчетах Приказа на утверждение ПСД от 18.12.2017г  №445</t>
  </si>
  <si>
    <t>Техническое перевооружение ПС 110 кВ №45 «Чупа» с оборудованием системами обеспечения безопасности: монтаж ограждения из профнастила - 440 п.м. с  применением АКЛ "Егоза"  и установкой шлагбаума-1 шт.</t>
  </si>
  <si>
    <t>F_000-32-1-06.70-0004</t>
  </si>
  <si>
    <t>Техническое перевооружение ПС 110 кВ №70 «Прибрежная» с оборудованием  системами обеспечения безопасности  -монтаж ограждения из профнастила 440 п.м.,ОПС-1 сист.</t>
  </si>
  <si>
    <t>F_000-33-1-06.70-0006</t>
  </si>
  <si>
    <t xml:space="preserve">ИП не планируется к дальнейшей реализации в ИПР по причине неактуальности на текущий момент требований к обеспечению безопасности. Основание для исключения- Протокол "Рассмотрения инвестиционных проектов, направленных на обеспечение системами безопасности, включенных в состав утвержденной ИПР" № от ,утвержденный заместителем директора по инвестиционной деятельности Д.В. Язевым. </t>
  </si>
  <si>
    <t>Техническое перевооружение ПС 35 кВ №12п «Ильинское» с оборудованием системами обеспечения безопасности :Оборудование системы охраны периметра - 1 система, оборудование ОПС - 1 система</t>
  </si>
  <si>
    <t>F_000-33-1-06.70-0001</t>
  </si>
  <si>
    <t>Техническое перевооружение ПС 110 кВ №69 «Станкозавод» с оборудованием  системами обеспечения безопасности: 1 система охраны периметра , Оборудование ОПС - 1 система</t>
  </si>
  <si>
    <t>F_000-33-1-06.70-0007</t>
  </si>
  <si>
    <t>Техническое перевооружение ПС 110 кВ №13 «Ледмозеро» с оборудованием системами обеспечения безопасности: устройство системы видеонаблюдения-1 система</t>
  </si>
  <si>
    <t>F_000-32-1-06.70-0007</t>
  </si>
  <si>
    <t xml:space="preserve">Техническое перевооружение ПС 110 кВ №55 «Калевала» с  оборудованием системами обеспечения безопасности: Монтаж ограждения из профнастила -248 п.м. с применением АКЛ "Егоза"  </t>
  </si>
  <si>
    <t>F_000-32-1-06.70-0008</t>
  </si>
  <si>
    <t>Техническое перевооружение ПС 35 кВ №15 «Труд» с  оборудованием  системами обеспечения безопасности: монтаж ограждения из профнастила - 95 п.м. с применением АКЛ "Егоза", ОПС-1 сист.</t>
  </si>
  <si>
    <t>F_000-31-1-06.70-0003</t>
  </si>
  <si>
    <t>Техническое перевооружение ПС 35 кВ №41с «Тумба» с оборудованием  системами обеспечения безопасности: монтаж ограждения из профнастила - 95 п.м. с применением АКЛ "Егоза",ОПС-1 сист.</t>
  </si>
  <si>
    <t>F_000-31-1-06.70-0001</t>
  </si>
  <si>
    <t>Техническое перевооружение ПС 110 кВ №32 «Суккозеро» с оборудованием  системами обеспечения безопасности: монтаж ограждения из профнастила - 95 п.м с применением АКЛ "Егоза", ОПС-1 сист.</t>
  </si>
  <si>
    <t>F_000-31-1-06.70-0002</t>
  </si>
  <si>
    <t>Техническое перевооружение ПС 35 кВ №31к «Табой Порог» с оборудованием  системами обеспечения безопасности: монтаж ограждения из профнастила - 440 п.м. с применением АКЛ "Егоза"</t>
  </si>
  <si>
    <t>F_000-32-1-06.70-0005</t>
  </si>
  <si>
    <t>Техническое перевооружение ПС 110 кВ №63 «Березовка» с оборудованием  системами обеспечения безопасности: монтаж ограждения из профнастила - 229,9 п.м. с применением АКЛ "Егоза"</t>
  </si>
  <si>
    <t>F_000-33-1-06.70-0004</t>
  </si>
  <si>
    <t>Техническое перевооружение ПС 35 кВ №27к «Малиновая Варакка» с оборудованием системами обеспечения безопасности: монтаж ограждения из профнастила - 86 п.м. с применением АКЛ "Егоза"</t>
  </si>
  <si>
    <t>F_000-32-1-06.70-0006</t>
  </si>
  <si>
    <t>I_000-31-1-06.70-0113</t>
  </si>
  <si>
    <t>Техническое перевооружение ПС 35 кВ №42С "Мотко" с  заменой ОПУ на модульное здание типа « Сэндвич»- 1 компл., заменой ОДТ-1-35,КЗТ-1-35 на вакуумный выключатель-1шт., замена существующих КРУН-10 кВ на РУ-10 кВ-1 компл. (с вакуумными выключателями в количестве 2 шт.), заменой ограждения  91 м.п.ПО ЗКЭС филиала ПАО «МРСК Северо-Запада» «Карелэнерго</t>
  </si>
  <si>
    <t>I_000-31-1-03.21-0106</t>
  </si>
  <si>
    <t>I_000-32-1-03.21-0097</t>
  </si>
  <si>
    <t>мероприятия ремонтной программы</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</si>
  <si>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</si>
  <si>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</si>
  <si>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</si>
  <si>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</si>
  <si>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пересчет стоимости под утвержденную ПСД №477 от 10.11.2021</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</si>
  <si>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</si>
  <si>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</si>
  <si>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Корректировка ,объемов инвестиций за период, остатка на 01.01.2022 в связи с изменением графика реализации по причине заключения договора подряда под ключ с  АО «Энергосервис Северо-Запада» №68 от 22.03.2021.</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</si>
  <si>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</si>
  <si>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</si>
  <si>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</si>
  <si>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</si>
  <si>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В связи с несостоявшимися торгово-закупочными процедурами</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</si>
  <si>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</si>
  <si>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</si>
  <si>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Корректировка ,объемов инвестиций за период, остатка на 01.01.2022по причине пересчета стоимости под разработанную ИРД-Приказ на утверждение ПСД №417 от 11.10.2021г</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</si>
  <si>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</si>
  <si>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</si>
  <si>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</si>
  <si>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</si>
  <si>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пересчет стоимости под объект -аналог в связи с разработанной ИРД-Приказ на утверждение ПСД №416 от  08.10.2021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</si>
  <si>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</si>
  <si>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</si>
  <si>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</si>
  <si>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</si>
  <si>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ИП реализован в 2021г, ввод в 1 кв 2022г</t>
  </si>
  <si>
    <t>Техническое перевооружение ПС 110 кВ Авдеево (ПС 76) с установкой в  КРУН 10 кВ подстанции защит от дуговых замыканий -  1 комплект</t>
  </si>
  <si>
    <t>K_000-34-1-03.13-0117</t>
  </si>
  <si>
    <t>Техническое перевооружение ПС 110 кВ Повенец (ПС 77) с установкой в  КРУН 10 кВ подстанции защит от дуговых замыканий -  1 комплект</t>
  </si>
  <si>
    <t>K_000-34-1-03.13-0119</t>
  </si>
  <si>
    <t>Техническое перевооружение ПС 110 кВ Челмужи (ПС 38) с установкой в  КРУН 10 кВ подстанции защит от дуговых замыканий -  1 комплект</t>
  </si>
  <si>
    <t>K_000-34-1-03.13-0121</t>
  </si>
  <si>
    <t>Техническое перевооружение ПС 110 кВ Ледмозеро (ПС 13) с установкой в  КРУН 10 кВ подстанции защит от дуговых замыканий -  1 комплект</t>
  </si>
  <si>
    <t>K_000-34-1-03.13-0123</t>
  </si>
  <si>
    <t>Техническое перевооружение ПС 110 кВ Беломорск (ПС 12) в части оснащения линии ВЛ 110 кВ Кемь-Беломорск (Л-115) устройством противоаварийной автоматики ликвидации асинхронного режима (АЛАР) и автоматики ограничения перегрузки оборудования (АОПО).</t>
  </si>
  <si>
    <t>L_000-32-1-03.13-0035</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</si>
  <si>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</si>
  <si>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</si>
  <si>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3.1.2.2</t>
  </si>
  <si>
    <t>3.1.2.2.1</t>
  </si>
  <si>
    <t>Реконструкция в части расширения просеки  ВЛ 110 кВ Л-122 «ПС-34 Лахденпохья - ПС-95 Хаапалампи»(32,58 Га)</t>
  </si>
  <si>
    <t>I_000-31-1-01.12-0002</t>
  </si>
  <si>
    <t>Реконструкция в части расширения просеки ВЛ 35 кВ Л-70С «ПС-34 Лахденпохья - ПС-15С Труд»(10,44 Га)</t>
  </si>
  <si>
    <t>I_000-31-1-01.21-2048</t>
  </si>
  <si>
    <t>Реконструкция в части расширения просеки ВЛ 110 кВ Л-186 Деревянка – Ладва (35,88 га)</t>
  </si>
  <si>
    <t>I_000-33-1-01.12-0072</t>
  </si>
  <si>
    <t>Реконструкция в части расширения просеки ВЛ 110 кВ Л-170 Лодейнопольская – Олонец (27,78 га)</t>
  </si>
  <si>
    <t>I_000-33-1-01.12-0073</t>
  </si>
  <si>
    <t xml:space="preserve">ИП введен в 2021г </t>
  </si>
  <si>
    <t>Реконструкция в части расширения просеки  ВЛ 110 кВ Л-149 ПС-47 Лоухи(ОЖД)-ПС-58 Кестеньга (100,76 га)</t>
  </si>
  <si>
    <t>I_000-32-1-01.12-0072</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</si>
  <si>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</si>
  <si>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F_000-32-1-01.12-0016</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</si>
  <si>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</si>
  <si>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F_000-32-1-01.12-0017</t>
  </si>
  <si>
    <t>F_000-32-1-01.21-1088</t>
  </si>
  <si>
    <t xml:space="preserve">пересчет стоимости ИП под скорректированную ИРД-приказ на утверждение ПСД №  от </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</si>
  <si>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</si>
  <si>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</si>
  <si>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формирование актуального расчета стоимости под новые объемы-Изменение участка реконструкции обусловлено выполнением части работ в рамках ремонтной программы, увеличение стоимости - необходимостью замены большего количества опор (и монтажа подставных опор).</t>
  </si>
  <si>
    <t>Реконструкция в части расширения просеки ВЛ 110 кВ Л-170 «Лодейнопольская – Олонец»  (24,61 га)</t>
  </si>
  <si>
    <t>I_004-33-1-01.12-2907</t>
  </si>
  <si>
    <t>ввод в 4 квартале 2021 года в объёме 15,81 га, в связи с исключением 8,8 га, расположенных в Ленинградской области;</t>
  </si>
  <si>
    <t>Реконструкция в части расширения просек ВЛ 35 кВ Л-31С ПС-4С Леванпельто-ПС-15С Труд  (33,60 га)</t>
  </si>
  <si>
    <t>I_004-31-1-01.21-2057</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</si>
  <si>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</si>
  <si>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</si>
  <si>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просеки ВЛ 35 кВ Л-96П «Деревянка – Педасельга с отпайкой на ПС Шокша»  (47,354 га)</t>
  </si>
  <si>
    <t>I_004-33-1-01.21-2906</t>
  </si>
  <si>
    <t>I_004-33-1-01.12-2898</t>
  </si>
  <si>
    <t>в связи со строительством ВЛ 330 кВ расширение не требуется</t>
  </si>
  <si>
    <t>Реконструкция в части расширения просеки ВЛ 110 кВ Л-173 «Петрозаводская ТЭЦ – Пряжа»  (44,3 га)</t>
  </si>
  <si>
    <t>I_004-33-1-01.12-2900</t>
  </si>
  <si>
    <t xml:space="preserve">Полная стоимость ИП в размере суммы по вводу 2019г, списание НЗС в размере 30,1704799999998 тыс руб без НДС </t>
  </si>
  <si>
    <t>Реконструкция в части расширения просеки  ВЛ 110 кВ Л-153 ПС-46 Кереть (ОЖД) - ПС-47 Лоухи (ОЖД) (39,80 га)</t>
  </si>
  <si>
    <t>I_004-32-1-01.12-0082</t>
  </si>
  <si>
    <t>ИП введен в 2021г. Досрочное исполнение обязательств в 2021г, в том числе запланированных на 2022г</t>
  </si>
  <si>
    <t>Реконструкция в части расширения просек ВЛ 35 кВ Л-50С ПС-37С Игнойла-Эссойла  (28,90 га)</t>
  </si>
  <si>
    <t>I_004-31-1-01.21-2071</t>
  </si>
  <si>
    <t>Реконструкция в части расширения просеки  ВЛ 110 кВ Л-138 "Суккозеро-Пенинга" (10,46 га)</t>
  </si>
  <si>
    <t>J_004-31-1-01.21-2088</t>
  </si>
  <si>
    <t>старнирование затран на другой ИПK_004-32-1-01.12-0098</t>
  </si>
  <si>
    <t>Реконструкция в части расширения просек ВЛ 110 кВ Л-193 ПС 97-Сортавальская ПС-27Сортавала (3,51 га)</t>
  </si>
  <si>
    <t>I_004-31-1-01.12-0006</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</si>
  <si>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</si>
  <si>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</si>
  <si>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 ВЛ 110 кВ Л-124 Суоярви-Ведлозеро  ( 49,80 га)</t>
  </si>
  <si>
    <t>I_004-31-1-01.12-0013</t>
  </si>
  <si>
    <t>досрочное исполнение пересчет стоимости от утвержденной проектно-сметной документации в связи с расторжением договора подряда КАР5/112/18 от 14.02.2018 г.</t>
  </si>
  <si>
    <t>Реконструкция в части расширения просеки ВЛ 110 кВ Л-169 «Пальеозерская ГЭС – Березовка» (50,1 га)</t>
  </si>
  <si>
    <t>I_004-33-1-01.12-2911</t>
  </si>
  <si>
    <t>Реконструкция в части расширения просеки ВЛ 110 кВ Л-185 «Станкозавод – Деревянка» (44 га)</t>
  </si>
  <si>
    <t>I_004-33-1-01.12-2912</t>
  </si>
  <si>
    <t>Реконструкция в части расширения просеки  ВЛ 35 кВ Л-47К ПС-15 Сегежа-ПС-26К Птицефабрика (4,5 га)</t>
  </si>
  <si>
    <t>I_004-32-1-01.21-1092</t>
  </si>
  <si>
    <t>Реконструкция в части расширения просеки  ВЛ 35 кВ Л-45К ПС-15 Сегежа-ПС-26К Птицефабрика (4,5 га)</t>
  </si>
  <si>
    <t>I_004-32-1-01.21-1093</t>
  </si>
  <si>
    <t>Реконструкция в части расширения просеки  ВЛ 110 кВ Л-114 ГЭС-5 Выгостровская-ПС-12 Беломорск (8,2  га)</t>
  </si>
  <si>
    <t>I_004-32-1-01.12-0091</t>
  </si>
  <si>
    <t xml:space="preserve">корректировка графика реализации ИП и сроков окончания реализации ИП с 2021г на 2022г по причине неисполнения </t>
  </si>
  <si>
    <t>Реконструкция в части расширения просеки  ВЛ 110 кВ Л-113 ГЭС-6 Беломорская-ПС-12 Беломорск (9,4 га)</t>
  </si>
  <si>
    <t>I_004-32-1-01.12-0092</t>
  </si>
  <si>
    <t>Реконструкция ВЛ-110кВ Ондская ГЭС - Олений (Л-106) в составе электросетевого комплекса ПС 110 кВ Олений (ПС-14)  с заменой 9 АП деревянных опор на металлические и заменой 4 промежуточных деревянных  опор на анкерные металлические, провода протяженностью 31,8 км по трассе и грозозащитного троса протяженностью 4 км</t>
  </si>
  <si>
    <t>M_000-32-1-01.12-0101</t>
  </si>
  <si>
    <t xml:space="preserve">Новый ИП.Акт технического освидетельствования ВЛ-110 кВ Л-106 ГЭС-4 "Ондская -ПС-14 "Олений" от 30 мая 2019г., утвержденный директором ПО Северные электрические сети Филиала "Карелэнерго" ПАО "МРСК Северо-Запада" К.М. Князевым </t>
  </si>
  <si>
    <t>Реконструкция  ВЛ 110 кВ Пудож – Каршево (Л-165)   с заменой опор, провода и грозозащитного троса по всей длине ВЛ 18,66 км, расширением трассы ВЛ по всей длине в объеме 13,81 Га</t>
  </si>
  <si>
    <t>M_000-33-1-01.12-3036</t>
  </si>
  <si>
    <t xml:space="preserve">Новый ИП.Акт технического освидетельствования от 30.06.2020 года, утвержденный Директором ПО ЮКЭС Карельского Филиала ПАО "МРСК Северо-Запада"  Д.Е. Савельевым,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 в том числе, о необходимости включения в ИПР ПАО "МРСК Северо-Запада" мероприятий по реконструкции  ВЛ 110 кВ Л-165 « ПС 75 Каршево- ПС 36 Пудож»  с заменой опор и провода и расширением трассы ВЛ    </t>
  </si>
  <si>
    <t>Реконструкция ВЛ 35 кВ Л-41К Муезерка – Волома с заменой деревянных опор на металлические в количестве 149 шт.</t>
  </si>
  <si>
    <t>M_000-32-1-01.21-1096</t>
  </si>
  <si>
    <t>Новый ИП.</t>
  </si>
  <si>
    <t>Реконструкция распределительной сети 0,4 кВ Беломорского района с. Вирма: замена опор и провода на СИП протяженностью 2,45 км</t>
  </si>
  <si>
    <t>I_000-32-1-01.41-2228</t>
  </si>
  <si>
    <t>Исключен из состава инвестиционной программы в связи с выполнением работ по ремонтной программе по причине многочисленных жалоб потребителей на ненадлежащего качества  электроснабжения</t>
  </si>
  <si>
    <t>Реконструкция ВЛ-10 кВ Л-34П-1 "Рагнукса-Куганаволок" с заменой опор и провода на СИП протяженностью 40,335 км в Пудожском районе</t>
  </si>
  <si>
    <t>I_000-33-1-01.32-2987</t>
  </si>
  <si>
    <t>Реконструкция ВЛ-10 кВ Л-48-11 "ПС-48 "Энгозеро"(тяг.)- д. Калгалакша- д. Гридино" Лоухского района с заменой опор и провода на СИП протяженностью 58 км</t>
  </si>
  <si>
    <t>I_000-32-1-01.32-2245</t>
  </si>
  <si>
    <t>Реконструкция ВЛ-10 кВ  Л-34-02 "ПС-34 Лахденпохья-РП Мийнала" Лахденпохского района с заменой опор и провода на СИП, длина участка реконструкции 22,331 км , монтажом реклоузера - 1 шт.</t>
  </si>
  <si>
    <t>I_000-31-1-01.32-2119</t>
  </si>
  <si>
    <t>I_000-31-1-01.33-1983</t>
  </si>
  <si>
    <t>Реконструкция ВЛ-10 кВ Л-08С-02 "ПС-8с Элисенваара доТП-467" Лахденпохского района с заменой опор и провода на СИП, длина участка реконструкции 15,279 км , монтажом реклоузера - 1 шт.</t>
  </si>
  <si>
    <t>I_000-31-1-01.32-2121</t>
  </si>
  <si>
    <t>I_000-31-1-01.32-2122</t>
  </si>
  <si>
    <t>Реконструкция ВЛ-10 кВ Л-43-18 "ПС-43 "Полярный Круг"(тяг.)- д. Нильмогуба Лоухского района с заменой опор и провода на СИП протяженностью 16,74 км.</t>
  </si>
  <si>
    <t>I_000-32-1-01.32-2246</t>
  </si>
  <si>
    <t>Реконструкция участка ВЛ-6 кВ Л-03-06 от ГЭС-7 от опоры №804 до опоры № 932 д. Шуезеро Беломорского района с заменой опор и провода на СИП протяженностью 8,416 км.</t>
  </si>
  <si>
    <t>I_000-32-1-01.32-2247</t>
  </si>
  <si>
    <t>Реконструкция в части расширения просеки ВЛ 35 кВ Л-46С ПС-37С Игнойла - ПС-13С Пийтсиеки с ответвлением на ПС-18С Хаутоваара (Л-45С) (35,6 Га)</t>
  </si>
  <si>
    <t>I_000-31-1-01.21-2085</t>
  </si>
  <si>
    <t>Реконструкция в части расширения просек ВЛ 35 кВ Л-92П «Чёбино - Паданы» (18,5 га)</t>
  </si>
  <si>
    <t>I_004-33-1-01.21-3024</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</si>
  <si>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</si>
  <si>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</si>
  <si>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</si>
  <si>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</si>
  <si>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</si>
  <si>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</si>
  <si>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 xml:space="preserve">Реконструкция распределительных ВЛ 0,4 кВ от ТП-103 с заменой провода на СИП ориентировочной протяженностью 0,4 км, на участке  ВЛ-0,4 кВ Л-1, Л-2 от ТП-103 ориентировочной протяженностью 0,5 км (ул. Судостроительная, ул. Береговая с. Заозерье)с. Заозерье Прионежского района </t>
  </si>
  <si>
    <t>J_000-33-1-01.33-2997</t>
  </si>
  <si>
    <t>формирование актуального расчета стоимости под новые объемы</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</si>
  <si>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</si>
  <si>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</si>
  <si>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</si>
  <si>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</si>
  <si>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110 кВ Л-143 «ПС-19 Медвежьегорск(ФСК)-ПС-37 Пяльма» (103,08 га)</t>
  </si>
  <si>
    <t>J_004-33-1-01.12-3024</t>
  </si>
  <si>
    <t>«Реконструкция в части расширения просеки ВЛ 110 кВ Л-144 «ПС-19 Медвежьегорск(ФСК) - ПС-78 Великая Губа» (155,26 га)</t>
  </si>
  <si>
    <t>J_004-33-1-01.12-3023</t>
  </si>
  <si>
    <t>ИП введен в 2021г</t>
  </si>
  <si>
    <t>Реконструкция в части расширения просеки ВЛ 35 кВ Л-76П «ПС-19 Медвежьегорск(ФСК) - ПС-56П Чебино» (11,44 га)</t>
  </si>
  <si>
    <t>J_004-33-1-01.21-3042</t>
  </si>
  <si>
    <t>Реконструкция в части расширения просеки ВЛ 35 кВ Л-70П «ПС-29П Шуньга - ПС-23П Толвуя» (28,87 га)</t>
  </si>
  <si>
    <t>J_004-33-1-01.21-3038</t>
  </si>
  <si>
    <t>Реконструкция в части расширения просеки ВЛ 35 кВ Л-92П «ПС-56П Чебино - ПС-55П Паданы» (37,02 га)</t>
  </si>
  <si>
    <t>J_004-33-1-01.21-3041</t>
  </si>
  <si>
    <t>Реконструкция в части расширения просеки ВЛ 35 кВ Л-77П «ПС-19 Медвежьегорск(ФСК) - ПС-40П Пергуба» (17,85га)</t>
  </si>
  <si>
    <t>J_004-33-1-01.21-3035</t>
  </si>
  <si>
    <t>Реконструкция в части расширения просеки ВЛ 35 кВ Л-71П «ПС-23П Толвуя - ПС-45П Великая Нива» (24,46 га)</t>
  </si>
  <si>
    <t>J_004-33-1-01.21-3039</t>
  </si>
  <si>
    <t>J_004-33-1-01.21-3030</t>
  </si>
  <si>
    <t>ИП реализован досрочно в 2021г Списание НЗС</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</si>
  <si>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</si>
  <si>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</si>
  <si>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110 кВ Л-138 "Суккозеро-Пенинга" (18,5 га)</t>
  </si>
  <si>
    <t>K_004-32-1-01.12-0098</t>
  </si>
  <si>
    <t>ИП введен в 2021г. Досрочное исполнение обязательств в 2021г,в том числе запланированных на 2022г</t>
  </si>
  <si>
    <t>Реконструкция в части расширения просеки ВЛ-110 кВ Л-178/179 Древлянка – Авангард с отпайками на ПС Кукковка – ОТЗ-2 – Прибрежная (9,56 га)</t>
  </si>
  <si>
    <t>K_004-33-1-01.12-3030</t>
  </si>
  <si>
    <t>Изначально,при формировании ИП на расширение Л-178/179 использовались имеющиеся на тот момент данные о состоянии просеки. В соответствии с СТО 01.Б7.04-2019 измерение ширины просеки проводится 1 раз в 6 лет. В 2021 году с целью подготовки ТЗ на выполнение комплекса работ по расширению просеки Л-178/179 были выполнены замеры ширины просеки, проанализированы участки не требующие расширения и сформирован итоговый объем расширения 9,56 га. За время, прошедшее с предыдущих замеров ширины просеки, выполнялись работы по расчистке просеки, вырубке угрожающих деревьев, что также повлияло на корректировку объемов.</t>
  </si>
  <si>
    <t>L_000-32-1-01.33-2367</t>
  </si>
  <si>
    <t>Реконструкция ВЛ- 10 кВ Л-63-3 с выносом опоры №241 (демонтаж 165 м линии и  монтаж 247 м.),  с территории земельного участка с кадастровым номером 10:03:0072601:1940 в д. Чупа Кондопожского района,   (договор оказания услуги №415-ВОЭ от 15.05.2020г. с Потешкиной Н.В.)</t>
  </si>
  <si>
    <t>L_000-33-1-01.32-3239</t>
  </si>
  <si>
    <t>Реконструкция ВЛ-0,4 кВ Л-2 от ТП-121 «Вехручей-поселок» Прионежского района с заменой неизолированного провода на СИП-2, сечением 3х50+1х70 мм2, длина участка реконструкции 0,48 км.</t>
  </si>
  <si>
    <t>M_000-33-1-01.41-3199</t>
  </si>
  <si>
    <t>Новый ИП.Протокол заседания технического совета Производственного отделения "Южные электирческие сети" от 07.09.2021г, утвержденный Директором ПО ЮКЭС  Карельского Филиала ПАО "Россети Северо-Запад" Д.Е. Савельевым (обращения граждан с жалобами на неудовлетворительное качество электроэнергии)</t>
  </si>
  <si>
    <t>Реконструкция ВЛ-0,4 кВ Л-1 от ТП-134 «Шелтозеро-Детсад» Прионежского района с заменой опор на деревянные пропитанные, заменой неизолированного провода на СИП-2 сечением 3х50+1х70 мм2, длина участка реконструкции 1,1 км</t>
  </si>
  <si>
    <t>M_000-33-1-01.41-3197</t>
  </si>
  <si>
    <t>Реконструкция ВЛ-0,4 кВ Л-3 от ТП-333 «Мегрега школа» Олонецкого района с заменой опор на деревянные пропитанные, заменой неизолированного провода на СИП-2, сечением 3х50+1х70 мм2 на участке 0,6 км, с заменой вводов из неизолированного провода на СИП-4 , ориентировочной суммарной длиной 0,250 км</t>
  </si>
  <si>
    <t>M_000-33-1-01.41-3202</t>
  </si>
  <si>
    <t>Реконструкция ВЛ-0,4 кВ от  ТП-374 "Тулокса АТС" Олонецкого района с заменой опор на деревянные пропитанные, с заменой неизолированного провода на СИП-2 сечением 3х50+1х70 мм2, длина участка 1,1 км, с заменой вводов из неизолированного провода на СИП-4 2х25 суммарной протяженностью 0,3 км, сечением 4х25 мм2 - 0,02 км</t>
  </si>
  <si>
    <t>M_000-33-1-01.41-3201</t>
  </si>
  <si>
    <t>Реконструкция распределительной сети 6/0,4 кВ в с.Заозерье Прионежского района с заменой трансформатора на ТП-103 100 кВА на трансформатор 250 кВА, с заменой опор на деревянные пропитанные и неизолированного провода на СИП-2 сечением 3х50+1х70 мм2 на участке ВЛ-0,4 кВ от ТП-103 (пер. Березовый, с. Заозерье), протяженностью 0,4 км, заменой опор на деревянные пропитанные на участках Л-2, Л-1 ВЛ-0,4 кВ от ТП-103 (ул. Судостроительная, ул. Береговая с. Заозерье) на участке 1,2 км.</t>
  </si>
  <si>
    <t>M_000-33-1-01.41-3204</t>
  </si>
  <si>
    <t>Реконструкция распределительной сети 10/0,4 кВ в с. Крошнозеро Пряжинского района с устройством линейного ответвления от ВЛ 10 кВ Л-8П-1 длиной 112 м проводом СИП-3 сечением 1х70 мм2 на деревянных пропитаных опорах, вырубкой просеки 0,11 га от ближайшей существующей опоры Л-8П-1 до ближайшей существующей опоры ВЛ 0,4 кВ Л-2 от ТП-17, монтажом ТП 10/0,4 кВ мощностью 63 кВА, заменой опор на деревянные антисептированные на участке ВЛ 0,4 кВ Л-2 от ТП-17 в количестве 12 шт. и неизолированного провода на СИП-2 сечением 3х50+1х70 мм2  на участке ВЛ 0,4 кВ Л-2 от ТП-17, длина участка 433 м, переключением замененного участка ВЛ 0,4 кВ Л-2 на проектируемую ТП</t>
  </si>
  <si>
    <t>M_000-33-1-01.32-3221</t>
  </si>
  <si>
    <t>Реконструкция распределительной сети 10/0,4 кВ в д. «Другая Река» Прионежского района с монтажом ТП 100 кВА - 1 шт., устройством линейного ответвления от ВЛ-10 кВ Л-25П-5 до новой КТП длиной 20 м, с заменой опор на деревянные пропитанные, заменой неизолированного провода на СИП-2 сечением 3х50+1х70 мм2 на  ВЛ-0,4 кВ Л-2 от ТП-125, длина участка реконструкции 0,81 км. Переключение участка ВЛ-0,4 кВ Л-2 от ТП-125 длиной 0,5 км на проектируемую КТП</t>
  </si>
  <si>
    <t>M_000-33-1-01.41-3198</t>
  </si>
  <si>
    <t>M_000-33-2-01.32-3123</t>
  </si>
  <si>
    <t>Реконструкция распределительной сети 10/0,4 кВ в д.Кукшегоры Олонецкого района с заменой ТП-397 60 кВА на КТП 100 кВА, с заменой опор на деревянные пропитанные и неизолированного провода на СИП-2 сечением 3х50+1х70 мм2 на ВЛ-0,4 кВ Л-3 от ТП-397 протяженностью 1,8 км, с заменой вводов из неизолированного провода на СИП-4 2х25 мм2 суммарной протяженностью 0,25 км</t>
  </si>
  <si>
    <t>M_000-33-1-01.41-3205</t>
  </si>
  <si>
    <t>Реконструкция ВЛ-10 кВ Л-16п-1 с заменой опор и провода на СИП, длина участка реконструкции 7,5 км</t>
  </si>
  <si>
    <t>M_000-33-1-01.32-3248</t>
  </si>
  <si>
    <t>Техническое перевооружение ВЛ-10 кВ Л-43п-13  Медвежьегорского  района с заменой опор и провода на СИП длина перевооружаемого участка 13,346 км с монтажом двух реклоузеров</t>
  </si>
  <si>
    <t>M_000-33-1-01.32-3252</t>
  </si>
  <si>
    <t>3.1.2.2.2</t>
  </si>
  <si>
    <t>Техническое перевооружение ВЛ-10 кВ Л-1П-6 "Спасская Губа - Вохтозеро" Кондопожского района с заменой опор и провода на СИП, длина участка реконструкции 23,2 км, монтажом реклоузера - 1 шт.</t>
  </si>
  <si>
    <t>I_000-33-1-01.32-3009</t>
  </si>
  <si>
    <t>Техническое перевооружение ВЛ 10 кВ Л-07-08 "ПС-7-ТП-189" Сортавальского района с заменой провода на СИП на участке 2,7 км</t>
  </si>
  <si>
    <t>I_000-31-1-01.32-2129</t>
  </si>
  <si>
    <t>I_000-31-1-01.32-2143</t>
  </si>
  <si>
    <t>Техническое перевооружение ВЛ 6 кВ Л-93-61 "Кааламо- Рюттю" Сортавальского района с заменой провода на СИП на участке 2 км</t>
  </si>
  <si>
    <t>I_000-31-1-01.33-1991</t>
  </si>
  <si>
    <t>пересчет от объекта-аналога</t>
  </si>
  <si>
    <t>Техническое перевооружение ВЛ 10 кВ Л-02-02-7 " Мийнола-Реускула" Лахденпохского района с заменой провода на СИП на участке 5,5 км</t>
  </si>
  <si>
    <t>I_000-31-1-01.32-2127</t>
  </si>
  <si>
    <t>Техническое перевооружение ВЛ 10 кВ Л-19-01 ""ПС-19 Вешкелица-с-з"Эссольский"" Суорвского района с заменой провода на СИП на участке 3,9 км</t>
  </si>
  <si>
    <t>I_000-31-1-01.32-2138</t>
  </si>
  <si>
    <t>I_000-31-1-01.32-2130</t>
  </si>
  <si>
    <t>I_000-31-1-01.32-2152</t>
  </si>
  <si>
    <t>I_000-31-1-01.32-2142</t>
  </si>
  <si>
    <t>I_000-31-1-01.33-1990</t>
  </si>
  <si>
    <t>I_000-31-1-01.33-1988</t>
  </si>
  <si>
    <t>Техническое перевооружение  ВЛ-6 кВ Ф-1-1  "ГЭС-1-Новинка-Кулмукса" Кондопожского района с заменой провода на СИП, длина участка технического перевооружения 9,512 км., монтажом реклоузера - 2 шт.</t>
  </si>
  <si>
    <t>I_000-33-1-01.33-3002</t>
  </si>
  <si>
    <t xml:space="preserve"> В связи с изменением технических решений исключены из состава инвестиционной программы мероприятия по монтажу  2-х реклоузеров, планируемые ранее на 2026г-выполнение работ в рамках ремонтной программы. Полная стоимость ИП в размере фактического ввода 2018 и 2020гг, списание затрат на разработку ПИР по монтажу  2-х реклоузеров (НЗС) на сумму 16,0094200000002 тыс руб без НДС </t>
  </si>
  <si>
    <t>Техническое перевооружение ВЛ-10кВ Л-64-18 "Пряжа - РП-Площадка" Пряжинского района с заменой опор и провода на СИП технического перевооружения  4,7 км.монтажем реклоузера - 1 шт</t>
  </si>
  <si>
    <t>I_000-33-1-01.32-3001</t>
  </si>
  <si>
    <t>В связи с выполнением работ в рамках ремонтной программы, а также изменением технических решений исключен из состава инвестиционной программы</t>
  </si>
  <si>
    <t>Теническое перевооружение ВЛ-10 кВ Л-34П-1 "Рагнукса-Куганаволок" с заменой опор и провода на СИП протяженностью 7,3 км в Пудожском районе</t>
  </si>
  <si>
    <t>I_000-33-1-01.32-3010</t>
  </si>
  <si>
    <t>I_000-33-1-01.32-3005</t>
  </si>
  <si>
    <t>Техническое перевооружение ВЛ-10 кВ Л-08С-04 ( ПС-8С Элисенваара - ТП-432) с заменой провода на СИП на участке 13,5 км в Лахденпохском районе</t>
  </si>
  <si>
    <t>J_000-31-1-01.32-2206</t>
  </si>
  <si>
    <t>Техническое перевооружение ВЛ-10 кВ Л-19С-06 (ПС-19 Вешкелица- Кашалиламба) с заменой провода на СИП на участке 10,5 км в Суоярвском районе</t>
  </si>
  <si>
    <t>J_000-31-1-01.32-2209</t>
  </si>
  <si>
    <t>Техническое перевооружение ВЛ-10 кВ Л-15С-01 ( ПС-15С - РЛ-15-01-4) с заменой провода на СИП на участке 16,9 км в Лахденпохском районе</t>
  </si>
  <si>
    <t>J_000-31-1-01.32-2207</t>
  </si>
  <si>
    <t>J_007-31-1-01.32-2213</t>
  </si>
  <si>
    <t>J_000-31-1-01.32-2214</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</si>
  <si>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</si>
  <si>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</si>
  <si>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ВЛ-10 кВ Л-13С-04 (ПС-13С Пийтсиеки- Вегарус) с заменой провода на СИП на участке 37,8 км в Суоярвском районе</t>
  </si>
  <si>
    <t>J_000-31-1-01.32-2210</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</si>
  <si>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</si>
  <si>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</si>
  <si>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под ПСД</t>
  </si>
  <si>
    <t>J_000-31-1-01.32-2212</t>
  </si>
  <si>
    <t>Техническое перевооружение участка ВЛ-10 кВ Л-47-01 от ПС-47 п. Лоухи (тяговая) от опоры №1а до ТП-22 с заменой опор и провода на СИП протяженностью 17,73 км.</t>
  </si>
  <si>
    <t>J_000-32-1-01.32-2309</t>
  </si>
  <si>
    <t>дальнейшая реализация не планируется по причине отсутствия возможности выполнения работ на арендованных участках сети. Полная стоимость ИП в размере фактически выполненных и введенных в 2020г затрат</t>
  </si>
  <si>
    <t>Техническое перевооружение участка ВЛ-10 кВ Л-47-02 от ПС-47 п. Лоухи (тяговая) от опоры №1а до оп.№66 с заменой опор и провода на СИП протяженностью 13,62 км.</t>
  </si>
  <si>
    <t>J_000-32-1-01.32-2310</t>
  </si>
  <si>
    <t>дальнейшая реализация не планируется по причине отсутствия возможности выполнения работ на арендованных участках сети. Полная стоимость ИП в размере фактически выполненных и введенных в 2020г затрат по договору подряда № 86 от 18.09.2020 с АО «Энергосервис Северо-Запада»,а также прочих затрат-проценты по кредитам и содержание заказчика-застройщика</t>
  </si>
  <si>
    <t xml:space="preserve">Техническое перевооружение ВЛ-10 кВ Л-41-2 "Олонец ГЗС" Олонецкого района с заменой опор и провода на СИП длина перевооружаемого участка 8,958 км. </t>
  </si>
  <si>
    <t>J_000-33-1-01.32-3131</t>
  </si>
  <si>
    <t>в соответствии с утвержденной ПСД и фактом ввода.
В КИС НБУ для бухгалтерии поменяла</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</si>
  <si>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</si>
  <si>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</si>
  <si>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J_000-33-1-01.32-3126</t>
  </si>
  <si>
    <t>пересчет стоимости под разработанную ПСД (Приказ на утверждение №278 от 08.10.2021г )</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</si>
  <si>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</si>
  <si>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</si>
  <si>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</si>
  <si>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</si>
  <si>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</si>
  <si>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</si>
  <si>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</si>
  <si>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</si>
  <si>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11,9419 км. </t>
  </si>
  <si>
    <t>J_000-33-1-01.32-3124</t>
  </si>
  <si>
    <t>J_000-33-1-01.32-3129</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</si>
  <si>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</si>
  <si>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</si>
  <si>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Техническое перевооружение ВЛ-10 кВ Л-58П-1 «Подпорожье - Семеново» Пудожского района с заменой опор и провода на СИП, длина участка технического перевооружения 15,4 км</t>
  </si>
  <si>
    <t>L_000-33-1-01.32-3242</t>
  </si>
  <si>
    <t xml:space="preserve">Техническое перевооружение ВЛ-10 кВ Л-34-02  в части установки реклоузера  в количестве 1 ед. в Лахденпохском районе </t>
  </si>
  <si>
    <t>K_000-31-1-01.33-2051</t>
  </si>
  <si>
    <t xml:space="preserve">ИП исключен из состава ИПР в связи с изменением технических решений-в соответсвии с протоколом рассмотрения инвестиционных проектов, вошедших в проект ДИПР до 2027 г., ПО ЗКЭС   от 12.09.2021 №, утверженным заместителем директора по инвестиционной деятельности Карельского филиала ПАО "Россети Северо-Запад" Д.В. Язевым будем включать новыйИП? </t>
  </si>
  <si>
    <t xml:space="preserve">Техническое перевооружение ВЛ-10 кВ Л-02С-02  в части установки реклоузера в количестве 1 ед. в Лахденпохском районе </t>
  </si>
  <si>
    <t>K_000-31-1-01.33-2052</t>
  </si>
  <si>
    <t>K_000-31-1-01.21-2606</t>
  </si>
  <si>
    <t>Техническое перевооружение ВЛ-10 кВ Л-08С-02-3 с заменой провода на СИП на участке от оп.№1 до оп.№96 длиной участка реконструкции 6 км в Лахденпохском районе</t>
  </si>
  <si>
    <t>K_000-31-1-01.32-2032</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</si>
  <si>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</si>
  <si>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(7291шт.)</t>
  </si>
  <si>
    <t>K_003-34-1-05.20-0010</t>
  </si>
  <si>
    <t>Установка приборов учета в соответствии с Федеральным законом от 27.12.2018 № 522-ФЗ  при выходе из строя ПУ потребителя класс напряжения 0,22 (0,4) кВ (11757 шт.)</t>
  </si>
  <si>
    <t>K_003-34-1-05.20-0001</t>
  </si>
  <si>
    <t>Развитие системы технического учета электроэнергии, класс напряжения 0,4 кВ,  Республика Карелия (1003 шт.)</t>
  </si>
  <si>
    <t>K_003-34-1-05.20-0015</t>
  </si>
  <si>
    <t>Установка приборов учета в соответствии с Федеральным законом от 27.12.2018 № 522-ФЗ  при выходе из строя ПУ потребителя класс напряжения 6 (10) кВ (203 шт.)</t>
  </si>
  <si>
    <t>K_003-34-1-05.20-0013</t>
  </si>
  <si>
    <t>Включение приборов учета в систему сбора и передачи данных, класс напряжения 0,22 (0,4) кВ, Республика Карелия (80 шт.)</t>
  </si>
  <si>
    <t>K_003-34-1-05.20-0012</t>
  </si>
  <si>
    <t>3.1.2.4</t>
  </si>
  <si>
    <t>3.1.2.4.1</t>
  </si>
  <si>
    <t>3.1.2.4.2</t>
  </si>
  <si>
    <t>Техническое перевооружение склада, мастерских, гаража в г. Сортавала (включая территорию открытого склада) с оборудованием системами обеспечения безопасности: Демонтаж существующего ограждения-631 м.п., монтаж ограждения из профнастила - 631 м.п. с применением АКЛ "Егоза"</t>
  </si>
  <si>
    <t>F_000-31-1-06.70-0110</t>
  </si>
  <si>
    <t>Техническое перевооружение  складов  ремстройгруппы п. Хелюля с оборудованием  системами обеспечения безопасности :Демонтаж существующего ограждения-501 м.п., монтаж ограждения из профнастила - 501 м.п. с применением АКЛ "Егоза", установка 1 системы охраны периметра,1 системы охранного освещения и 1 системы видеонаблюдения</t>
  </si>
  <si>
    <t>F_000-31-1-06.70-0111</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</si>
  <si>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</si>
  <si>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</si>
  <si>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</si>
  <si>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</si>
  <si>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Техническое перевооружение РПБ РЭС-2 "Лоухи" с  оборудованием системами обеспечения безопасности :монтаж ограждения из профнастила - 355,5 п.м с применением АКЛ "Егоза", установка шлагбаума-1 шт.</t>
  </si>
  <si>
    <t>F_000-32-1-06.70-0001</t>
  </si>
  <si>
    <t>Техническое перевооружение РПБ «Беломорск» с оборудованием  системами обеспечения безопасности: Установка  шлагбаума - 1 шт.</t>
  </si>
  <si>
    <t>F_000-32-1-06.70-0009</t>
  </si>
  <si>
    <t>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t>
  </si>
  <si>
    <t>F_000-33-1-06.70-0003</t>
  </si>
  <si>
    <t>I_000-33-1-04.40-0214</t>
  </si>
  <si>
    <t>Модернизация ССПИ ПС-110 кВ 7 ТБМ: оборудование для организации голосовых каналов связи и передачи данных – 2 шт., ЭНКС-3 – 2 шт., ЭНИП-2 – 32 шт.</t>
  </si>
  <si>
    <t>I_000-33-1-04.40-0215</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</si>
  <si>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</si>
  <si>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</si>
  <si>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</si>
  <si>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</si>
  <si>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Модернизация ССПИ на ПС 110 кВ ПС-5 «Деревянка»: оборудование для организации цифровых каналов связи с РДУ-2 шт., цифровые измерительные преобразователи ЭНИП - 30 шт., Устройство сбора данных ЭНКС-3 - 2 шт., источник бесперебойного питания - 1 шт.,трансформатор тока 110 кВ(3ф)- 1шт.</t>
  </si>
  <si>
    <t>J_000-33-1-04.20-2945</t>
  </si>
  <si>
    <t>корректировка полной стоимости ИП, остатка объемов инвестиций объясняется выполнением работ по установке ТТ, телемеханики, ЭНИП в кол-ве шт в рамках ИП J_000-33-1-03.13-2752 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</si>
  <si>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</si>
  <si>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</si>
  <si>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Модернизация АСТУ на ПС 110 кВ  №56 «Пяозеро» (1 система)</t>
  </si>
  <si>
    <t>K_000-32-1-04.40-0209</t>
  </si>
  <si>
    <t>Модернизация ССПИ на ПС 110кВ Боровое (ПС 53): оборудование цифровой связи - 2 компл., цифровые измерительные преобразователи ЭНИП - 11 шт., устройство сбора данных ЭНКС-3м - 3 шт., источник бесперебойного питания - 1 шт.</t>
  </si>
  <si>
    <t>M_000-32-1-04.40-0213</t>
  </si>
  <si>
    <t>Новый ИП. Письмо Филиала АО «СО ЕЭС» «Региональное диспетчерское  управление энергосистемы Республики Карелия» №Р22-в-II-2-19-1459 от 25.08.2021; Протокол совещания сотрудников управления корпоративных и технологических АСУ
Карельского филиала ПАО «Россети Северо-Запад» за подписью Первого заместителя директора-Главного инженера Карельского филиала ПАО «Россети Северо-Запад» С.Е. Пешнина</t>
  </si>
  <si>
    <t>Модернизация ССПИ на ПС 110кВ Питкяранта (ПС 25): оборудование цифровой связи - 2 компл., цифровые измерительные преобразователи ЭНИП - 28 шт., устройство сбора данных ЭНКС-3м - 3 шт., источник бесперебойного питания - 1 шт.</t>
  </si>
  <si>
    <t>M_000-31-1-04.40-0210</t>
  </si>
  <si>
    <t>Модернизация ССПИ на ПС 110кВ Сортавала (ПС 27): оборудование цифровой связи - 2 компл., цифровые измерительные преобразователи ЭНИП - 47 шт., устройство сбора данных ЭНКС-3м - 3 шт., источник бесперебойного питания - 1 шт.</t>
  </si>
  <si>
    <t>M_000-31-1-04.40-0209</t>
  </si>
  <si>
    <t xml:space="preserve">Модернизация оголовка шахты и тоннеля аварийного выхода защитного сооружения гражданской обороны, расположенного по адресу: г. Петрозаводск, ул. Кирова, д. 47в </t>
  </si>
  <si>
    <t>M_000-34-1-06.70-0008</t>
  </si>
  <si>
    <t xml:space="preserve">Новый ИП. Выполнение требований Предписания № 25 от 03.12.2021 ГУ МЧС РФ по РК </t>
  </si>
  <si>
    <t>3.1.3</t>
  </si>
  <si>
    <t>3.1.3.1</t>
  </si>
  <si>
    <t>3.1.3.2</t>
  </si>
  <si>
    <t>I_009-33-2-03.13-0999</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</si>
  <si>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</si>
  <si>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</si>
  <si>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</si>
  <si>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</si>
  <si>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</si>
  <si>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</si>
  <si>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</si>
  <si>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</si>
  <si>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</si>
  <si>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</si>
  <si>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</si>
  <si>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</si>
  <si>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</si>
  <si>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</si>
  <si>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</si>
  <si>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</si>
  <si>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</si>
  <si>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</si>
  <si>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</si>
  <si>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</si>
  <si>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</si>
  <si>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</si>
  <si>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</si>
  <si>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</si>
  <si>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</si>
  <si>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</si>
  <si>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</si>
  <si>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</si>
  <si>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</si>
  <si>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</si>
  <si>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</si>
  <si>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</si>
  <si>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Новый ИП. Приобретение 4-х смонтированных оптических волокон в ВОЛС по договору купли-продажи оптических волокон, размещенных на объектах электроэнергетики Карельского филиала ПАО "Россети Северо-Запад" №  от 25.02.2022</t>
  </si>
  <si>
    <t>Приобретение 4-х смонтированных оптических волокон в ВОЛС по направлению ГЭС-4 «Ондская» - ГЭС-9 «Путкинская» для нужд Карельского филиала ПАО «МРСК Северо-Запада», общей протяженностью 627,164 км (4 х 156,791 км)</t>
  </si>
  <si>
    <t>M_008-32-1-04.40-0211</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</si>
  <si>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</si>
  <si>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</si>
  <si>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 xml:space="preserve">списание НЗС в размере 1960,95515 тыс руб </t>
  </si>
  <si>
    <t>Приобретение автокрана (1 ед.)</t>
  </si>
  <si>
    <t>F_000-34-5-07.10-0025</t>
  </si>
  <si>
    <t>Приобретение бурильно крановой машины (1 ед.)</t>
  </si>
  <si>
    <t>F_000-34-5-07.10-0068</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</si>
  <si>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</si>
  <si>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</si>
  <si>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</si>
  <si>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</si>
  <si>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Приобретение снегоболотоходов ГАЗ 34039-32 в рамках договора с ООО "РСТ Групп" в количестве 4 шт.</t>
  </si>
  <si>
    <t>I_000-34-1-07.10-0075</t>
  </si>
  <si>
    <t>Строительство административно-бытового комплекса с гаражом в п.Эссойла площадью 114 кв.м в количестве 1 здания</t>
  </si>
  <si>
    <t>I_000-33-2-06.10-0001</t>
  </si>
  <si>
    <t>Приобретение стационарной досмотровой рентгеновской установки для нужд филиала ПАО «МРСК Северо-Запада» «Карелэнерго» 1 ед.</t>
  </si>
  <si>
    <t>J_000-34-1-07.30-0026</t>
  </si>
  <si>
    <t>Приобретение IP АТС для ЦУС Карелэнерго (1 ед.)</t>
  </si>
  <si>
    <t>K_000-34-5-04.50-0001</t>
  </si>
  <si>
    <t>Приобретение автоматизированных рабочих мест для ЦУС Карелэнерго (9 ед.)</t>
  </si>
  <si>
    <t>K_000-34-5-04.50-0004</t>
  </si>
  <si>
    <t>Приобретение коммутационного оборудования для ЦУС Карелэнерго (11 ед.)</t>
  </si>
  <si>
    <t>K_000-34-5-04.50-0003</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</si>
  <si>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</si>
  <si>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</si>
  <si>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</si>
  <si>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</si>
  <si>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</si>
  <si>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</si>
  <si>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K_000-33-1-07.10-0005</t>
  </si>
  <si>
    <t>K_000-34-1-07.30-0035</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</si>
  <si>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</si>
  <si>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</si>
  <si>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</si>
  <si>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</si>
  <si>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Приобретение шкафа вытяжного для нужд ПО ЗКЭС (3шт)</t>
  </si>
  <si>
    <t>K_000-31-1-07.30-0133</t>
  </si>
  <si>
    <t>Приобретение прибора для определения кислотного числа масла для нужд ПО ЗКЭС (1шт)</t>
  </si>
  <si>
    <t>K_000-31-1-07.30-0136</t>
  </si>
  <si>
    <t>Приобретение прибора для определения влагосодержания масла для нужд ПО ЗКЭС, ПО ЮКЭС (2шт)</t>
  </si>
  <si>
    <t>K_000-31-1-07.30-0138</t>
  </si>
  <si>
    <t>Приобретение прибора анализатора загрязнения жидкости АЗЖ-975.0 -3 шт.</t>
  </si>
  <si>
    <t>K_000-34-5-07.30-0025</t>
  </si>
  <si>
    <t>Приобретение мегаомметра помехозащищенного -1 шт.</t>
  </si>
  <si>
    <t>K_000-33-5-07.30-0005</t>
  </si>
  <si>
    <t>актуализация коммерческих предложений</t>
  </si>
  <si>
    <t>Приобретение трехфазной испытательной системы -2 шт.</t>
  </si>
  <si>
    <t>K_000-34-5-07.30-0026</t>
  </si>
  <si>
    <t>Приобретение аппарата автоматического для определения температуры вспышки в закрытом тигле  1 шт.</t>
  </si>
  <si>
    <t>K_000-33-5-07.30-0006</t>
  </si>
  <si>
    <t>Приобретение автоматической системы мониторинга и диагностики -2 ед.</t>
  </si>
  <si>
    <t>K_000-34-5-07.30-0028</t>
  </si>
  <si>
    <t>Приобретение экскаватора-погрузчика (2 шт.)</t>
  </si>
  <si>
    <t>K_000-34-1-07.10-0082</t>
  </si>
  <si>
    <t>Приобретение гусеничного экскаватора (3 шт.)</t>
  </si>
  <si>
    <t>K_000-34-1-07.10-0083</t>
  </si>
  <si>
    <t>Приобретение бригадного автомобиля 4х4 (14 шт.)</t>
  </si>
  <si>
    <t>K_000-34-1-07.10-0085</t>
  </si>
  <si>
    <t>Приобретение автомобиля бригадного на шасси Газель (4 ед.)</t>
  </si>
  <si>
    <t>K_000-34-1-07.10-0102</t>
  </si>
  <si>
    <t>Приобретение автомобиля легкового повышенной проходимости (6 шт.)</t>
  </si>
  <si>
    <t>K_000-34-1-07.10-0105</t>
  </si>
  <si>
    <t>Приобретение снегоходов (8 шт.)</t>
  </si>
  <si>
    <t>K_000-34-1-07.10-0091</t>
  </si>
  <si>
    <t>Приобретение автогидроподъемника 22м (1 шт)</t>
  </si>
  <si>
    <t>K_000-34-1-07.10-0090</t>
  </si>
  <si>
    <t>Приобретение крана автомобильного грузоподъемностью 25т.(1 шт.)</t>
  </si>
  <si>
    <t>K_000-34-1-07.10-0088</t>
  </si>
  <si>
    <t>Приобретение снегоболотохода гусеничного (2 шт.)</t>
  </si>
  <si>
    <t>K_000-34-1-07.10-0095</t>
  </si>
  <si>
    <t>Приобретение бурильно-крановой машины на шасси грузового автомобиля (2 шт)</t>
  </si>
  <si>
    <t>K_000-34-1-07.10-0092</t>
  </si>
  <si>
    <t>Приобретение прицепа тяжеловоза (1 шт.)</t>
  </si>
  <si>
    <t>K_000-34-1-07.10-0093</t>
  </si>
  <si>
    <t>K_000-34-1-07.10-0094</t>
  </si>
  <si>
    <t>торговые процедуры не состоялись-в связи с чем увеличение стоимости спец техники по актуальных ком предложениям</t>
  </si>
  <si>
    <t>Приобретение прицепа легкового (12 шт.)</t>
  </si>
  <si>
    <t>K_000-34-1-07.10-0101</t>
  </si>
  <si>
    <t>Приобретение крана автомобильного грузоподъемностью 32т. (1шт)</t>
  </si>
  <si>
    <t>K_000-34-1-07.10-0086</t>
  </si>
  <si>
    <t>Приобретение тяжелого снегоболотохода (1 шт.)</t>
  </si>
  <si>
    <t>K_000-34-1-07.10-0100</t>
  </si>
  <si>
    <t>Приобретение легкового автомобиля для отделов и служб (1 ед.)</t>
  </si>
  <si>
    <t>K_000-34-1-07.10-0106</t>
  </si>
  <si>
    <t>Приобретение автомобиля бригадного на шасси УРАЛ (2 ед.)</t>
  </si>
  <si>
    <t>K_000-34-1-07.10-0109</t>
  </si>
  <si>
    <t>L_000-34-5-06.40-0001</t>
  </si>
  <si>
    <t>Приобретение испытательного устройства для проверки РЗА РЕТОМ-21 в кол-ве 4 комплектов для нужд Карельского филиала ПАО "МРСК Северо-Запада"</t>
  </si>
  <si>
    <t>L_000-34-5-07.30-0029</t>
  </si>
  <si>
    <t>Приобретение серверного оборудования для оперативно-информационного комплекса на ДП Карельского филиала, 2 ед.</t>
  </si>
  <si>
    <t>L_000-34-5-04.50-0007</t>
  </si>
  <si>
    <t>Приобретение бурильно крановой машины на шасси гусеничного трактора (2 ед.)</t>
  </si>
  <si>
    <t>K_000-34-1-07.10-0110</t>
  </si>
  <si>
    <t>Приобретение РИСЭ 3 шт. мощностью по  100кВт</t>
  </si>
  <si>
    <t>L_000-34-1-06.40-0001</t>
  </si>
  <si>
    <t>Приобретение передвижной электролаборатории комбинированной -1 ед.</t>
  </si>
  <si>
    <t>M_000-33-5-07.30-0017</t>
  </si>
  <si>
    <t>Новый ИП. Исполнение п.35 Предписания Северо-Западного управления Ростехнадзора №25-1026-2332/ПР от 13.10.2021г  за подписью главного государственного инспектора Карельского ОЭнН Северо-Западного управления Ростехнадзора Г.В. Хе ,государственного инспектора Карельского ОЭнН Северо-Западного управления Ростехнадзора Р.В. Егжова</t>
  </si>
  <si>
    <t>Приобретение автомобилей ГАЗ-27527-773 "Соболь-бизнес" в количестве 21 шт. для нужд ПО ЮКЭС Карельского филиала ПАО "Россети Северо-Запад"</t>
  </si>
  <si>
    <t>M_000-33-5-06.50-0001</t>
  </si>
  <si>
    <t>M_000-31-1-07.10-0006</t>
  </si>
  <si>
    <t>M_000-34-1-07.10-0120</t>
  </si>
  <si>
    <t>Новый ИП. Протокол заседания сотрудников Служб механизации и транспорта  Карельского филиала  ПАО "Россети Северо-Запад" № бн от 01.10.2021,утвержденный заместителем главного инженера по эксплуатации -начальником управления по эксплуатации Карельского филиала ПАО "Россети Северо-Запад" Э.П. Королюком
 о необходимости включения в ИПР ПАО "МРСК Северо-Запада" мероприятий по приобретению, в том числе автогидроподъемника 22м (5 шт)</t>
  </si>
  <si>
    <t>Приобретение автомобиля бригадного на шасси грузового автомобиля 4*4 (5ед.)</t>
  </si>
  <si>
    <t>M_000-34-1-07.10-0124</t>
  </si>
  <si>
    <t>Новый ИП. Протокол заседания сотрудников Служб механизации и транспорта  Карельского филиала  ПАО "Россети Северо-Запад" № бн от 01.10.2021,утвержденный заместителем главного инженера по эксплуатации -начальником управления по эксплуатации Карельского филиала ПАО "Россети Северо-Запад" Э.П. Королюком
 о необходимости включения в ИПР ПАО "МРСК Северо-Запада" мероприятий по приобретению, в том числе автомобиля бригадного на шасси грузового автомобиля 4*4 (15ед.)</t>
  </si>
  <si>
    <t>M_000-34-6-11.00-0002</t>
  </si>
  <si>
    <t>Новый ИП. НИОКР</t>
  </si>
  <si>
    <t>Создание 1 системы пожарной сигнализации производственного дома Сумпосадского участка по обслуживанию распредсетей.</t>
  </si>
  <si>
    <t>M_000-32-1-06.10-0001</t>
  </si>
  <si>
    <t xml:space="preserve">Новый ИП.  Предписание №№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</si>
  <si>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t>
  </si>
  <si>
    <t>M_000-32-1-06.10-0002</t>
  </si>
  <si>
    <t xml:space="preserve">Новый ИП.  Предписание №63 от 19.11.2021 Главного Управления МЧС России по Республике Карелия </t>
  </si>
  <si>
    <t>Создание системы пожарной сигнализации Лехтинского участка по обслуживанию распредсетей.</t>
  </si>
  <si>
    <t>M_000-32-1-06.10-0003</t>
  </si>
  <si>
    <t>Создание системы пожарной сигнализации Летнереченского участка по обслуживанию распредсетей.</t>
  </si>
  <si>
    <t>M_000-32-1-06.10-0004</t>
  </si>
  <si>
    <t>Создание системы пожарной сигнализации РП-21 "Сумпосад".</t>
  </si>
  <si>
    <t>M_000-32-1-03.31-2303</t>
  </si>
  <si>
    <t>Создание системы пожарной сигнализации ПС-16К "БЛДК".</t>
  </si>
  <si>
    <t>M_000-32-1-03.21-0107</t>
  </si>
  <si>
    <t>Создание системы пожарной сигнализации ПС-12 "Беломорск".</t>
  </si>
  <si>
    <t>M_000-32-1-03.13-0044</t>
  </si>
  <si>
    <t xml:space="preserve">Новый ИП.  Предписание №63/1 от 19.11.2021 Главного Управления МЧС России по Республике Карелия </t>
  </si>
  <si>
    <t>Создание системы пожарной сигнализации РПБ Лоухского РЭС.</t>
  </si>
  <si>
    <t>M_000-32-1-06.10-0005</t>
  </si>
  <si>
    <t>Создание системы пожарной сигнализации РПБ Чупа.</t>
  </si>
  <si>
    <t>M_000-32-1-06.10-0006</t>
  </si>
  <si>
    <t>Создание системы пожарной сигнализации ПС-45 "Чупа".</t>
  </si>
  <si>
    <t>M_000-32-1-03.13-0045</t>
  </si>
  <si>
    <t>Создание системы пожарной сигнализации ПС-27К "Малиновая Варакка".</t>
  </si>
  <si>
    <t>M_000-32-1-03.21-0108</t>
  </si>
  <si>
    <t>Создание системы пожарной сигнализации РПБ Беломорского РЭС.</t>
  </si>
  <si>
    <t>M_000-32-1-06.10-0007</t>
  </si>
  <si>
    <t>Создание системы пожарной сигнализации административного здания РПБ Кемского района электросетей.</t>
  </si>
  <si>
    <t>M_000-32-1-06.10-0008</t>
  </si>
  <si>
    <t>Приобретение у ООО «Компания КапиталЪ» отпайки ВЛИ 0,4 кВ от опоры №2 ВЛ-0,4 кВ от ТП-3105 Л-2 Новая Вилга протяженностью 0,43 км, расположенной в п. Новая Вилга Прионежского района</t>
  </si>
  <si>
    <t>M_000-33-5-01.41-0050</t>
  </si>
  <si>
    <t xml:space="preserve">Новый ИП. Распоряжение ПАО "Россети Северо-Запад" от 30.09.2021 № 552р "Об утверждении перечня проектов по консолидации электросетевых активов" </t>
  </si>
  <si>
    <t>Приобретение у ГУП РК «КарелЭнергоХолдинг» трансформаторной подстанции ТП № 1029 10/0,4 кВ мощностью 250 кВа, расположенной в п. Новая Вилга Прионежского района</t>
  </si>
  <si>
    <t>M_000-33-5-03.31-0003</t>
  </si>
  <si>
    <t xml:space="preserve">Новый ИП. Распоряжение Правительства Республики Карелия от 15 марта 2021 года № 197р-П; Распоряжение ПАО "Россети Северо-Запад" от 30.09.2021 № 552р "Об утверждении перечня проектов по консолидации электросетевых активов"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</si>
  <si>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</si>
  <si>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</si>
  <si>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Решение Совета директоров ПАО "МРСК Северо-Запада" от 06.07.2021 №402/3</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</si>
  <si>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</si>
  <si>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</si>
  <si>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</si>
  <si>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</si>
  <si>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</si>
  <si>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</si>
  <si>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</si>
  <si>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</si>
  <si>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</si>
  <si>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</si>
  <si>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</si>
  <si>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</si>
  <si>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</si>
  <si>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</si>
  <si>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</si>
  <si>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</si>
  <si>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</si>
  <si>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</si>
  <si>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</si>
  <si>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</si>
  <si>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</si>
  <si>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</si>
  <si>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</si>
  <si>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</si>
  <si>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</si>
  <si>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</si>
  <si>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</si>
  <si>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</si>
  <si>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</si>
  <si>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</si>
  <si>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</si>
  <si>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</si>
  <si>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</si>
  <si>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</si>
  <si>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</si>
  <si>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</si>
  <si>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</si>
  <si>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</si>
  <si>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</si>
  <si>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</si>
  <si>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</si>
  <si>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</si>
  <si>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</si>
  <si>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</si>
  <si>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</si>
  <si>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</si>
  <si>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</si>
  <si>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</si>
  <si>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</si>
  <si>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</si>
  <si>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</si>
  <si>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</si>
  <si>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</si>
  <si>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</si>
  <si>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</si>
  <si>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</si>
  <si>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</si>
  <si>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</si>
  <si>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</si>
  <si>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</si>
  <si>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</si>
  <si>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</si>
  <si>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</si>
  <si>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</si>
  <si>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</si>
  <si>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</si>
  <si>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</si>
  <si>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</si>
  <si>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</si>
  <si>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</si>
  <si>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</si>
  <si>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Создание пункта коммерческого учета электрической энергии на опоре ВЛ-10-234-26 в п.Советский Устьянского района Архангельской области (Алимов Эмиль Тофикович, договор №СПБ80-15080В/21 от 27.08.2021 г) (1 т.у.)</t>
  </si>
  <si>
    <t>M_009-12-1-05.40-0526</t>
  </si>
  <si>
    <t>нд</t>
  </si>
  <si>
    <t>Новый ИП. Включен на основании договора ТП Алимов Эмиль Тофикович, договор №СПБ80-15080В/21 от 27.08.2021г</t>
  </si>
  <si>
    <t>Создание точки учета электрической энергии в рамках развития интеллектуальной системы учета электрической энергии в РП-10 кВ РП-24 в г.Архангельске Архангельской области (Общество с ограниченной ответственностью "Калипсо", договор №СПБ80-12521А/21 от 22.07.21) (2 т.у.)</t>
  </si>
  <si>
    <t>M_009-11-1-05.20-1923</t>
  </si>
  <si>
    <t>Новый ИП. Включен на основании договора ТП Общество с ограниченной ответственностью "Калипсо", договор №СПБ80-12521А/21 от 22.07.21</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</si>
  <si>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</si>
  <si>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</si>
  <si>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Новый ИП. Включен на основании договора ТП Общество с ограниченной ответственностью "Калипсо", СПБ80-11186А/21 от 22.07.21</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</si>
  <si>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</si>
  <si>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</si>
  <si>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Новый ИП. Включен на основании договора ТП Общество с ограниченной ответственностью "Калипсо", договор №СПБ80-14949А/21 от 12.08.21</t>
  </si>
  <si>
    <t>Создание точки учета электрической энергии в рамках развития интеллектуальной системы учета электрической энергии в г.Вельск Вельского района Архангельской области (Общество с ограниченной ответственностью "ЛесДомМастер", договор № СПБ80-20648В/21 от 16.09.2021г) (1 т.у.)</t>
  </si>
  <si>
    <t>M_009-12-1-05.40-0554</t>
  </si>
  <si>
    <t>Новый ИП. Включен на основании договора ТП Общество с ограниченной ответственностью "ЛесДомМастер", договор № СПБ80-20648В/21 от 16.09.2021г.</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</si>
  <si>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</si>
  <si>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</si>
  <si>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Новый ИП. Включен на основании договора ТП Общество с ограниченной ответственностью «Архангельское специализированное энергетическое предприятие», СПБ80-01375А/21 от 16.11.2021</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</si>
  <si>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</si>
  <si>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M_009-11-1-05.20-3108</t>
  </si>
  <si>
    <t>Новый ИП. Включен на основании договора ТП Общество с ограниченной ответственностью "Архангельская сетевая компания", СПБ80-25019А/21 от 08.12.21</t>
  </si>
  <si>
    <t>Создание точки учета электрической энергии в КРУН-10 кВ ПС-2 в рамках развития интеллектуальной системы учета электрической энергии в г.Архангельске Архангельской области (Общество с ограниченной ответственностью "Архангельская сетевая компания", СПБ80-17338А/21 от 08.11.21) (2 т.у.)</t>
  </si>
  <si>
    <t>M_009-11-1-05.20-3046</t>
  </si>
  <si>
    <t>Новый ИП. Включен на основании договора ТП Общество с ограниченной ответственностью "Архангельская сетевая компания", СПБ80-17338А/21 от 08.11.21</t>
  </si>
  <si>
    <t>Создание точки учета электрической энергии в ТП 10/04 кВ ТП-1006 в рамках развития интеллектуальной системы учета электрической энергии в г. Архангельск Архангельской области (Управление Министерства внутренних дел Российской Федерации по Архангельской области, СПБ80-23016А/21 от 29.11.21) (2 т.у.)</t>
  </si>
  <si>
    <t>M_009-11-1-05.20-3087</t>
  </si>
  <si>
    <t>Новый ИП. Включен на основании договора ТП Управление Министерства внутренних дел Российской Федерации по Архангельской области, СПБ80-23016А/21 от 29.11.21</t>
  </si>
  <si>
    <t>4.1.1.2</t>
  </si>
  <si>
    <t>4.1.1.2.1</t>
  </si>
  <si>
    <t>4.1.1.2.2</t>
  </si>
  <si>
    <t>4.1.1.3</t>
  </si>
  <si>
    <t>4.1.1.3.1</t>
  </si>
  <si>
    <t>4.1.1.3.2</t>
  </si>
  <si>
    <t>4.1.1.4</t>
  </si>
  <si>
    <t>4.1.1.4.1</t>
  </si>
  <si>
    <t>Строительство КЛ-10 кВ от ПС 110/35/10кВ ПС-27 Северодвинская до РП 10кВ №10 в г.Северодвинске Архангельской области с монтажом РЗА на РП №10 и ПС 110/10кВ ПС-67 (Общество с ограниченной ответственностью "Архангельская сетевая компания", 15-00165А/20 от 24.04.2020) (КЛ-10 кВ 1,35 км)</t>
  </si>
  <si>
    <t>L_009-11-2-02.32-0708</t>
  </si>
  <si>
    <t xml:space="preserve">Новый ИП.  Включен на основании договора ТП Общество с ограниченной ответственностью "Архангельская сетевая компания", 15-00165А/20 от 24.04.2020.
</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</si>
  <si>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0,445 км, КЛ-0,4 кВ 0,442 км)</t>
  </si>
  <si>
    <t>L_009-11-2-03.31-2620</t>
  </si>
  <si>
    <t xml:space="preserve">Новый ИП.  Включен на основании договора ТП Общество с ограниченной ответственностью "Специализированный застройщик "Инновационные технологии", СПБ80-12604А/20 от 05.11.20.
</t>
  </si>
  <si>
    <t>Строительство ВЛЗ-10 кВ  от ВЛ-10-135-13, двух однотрансформаторных ТП-10/0,4 кВ, ВЛИ-0,4 кВ от вновь устанавливаемых ТП-10/0,4 кВ в д.Задняя Няндомского района Архангельской области (Управление строительства, архитектуры и жилищно-коммунального хозяйства администрации Няндомского Муниципального района Архангельской области, договор №15-00056П/21 от 31.08.2021 г) (ВЛЗ-10 кВ 4,124 км, ВЛИ-0,4 кВ 2,743 км, 0,2 МВА, 40 т.у.)</t>
  </si>
  <si>
    <t>M_009-14-2-01.32-2061</t>
  </si>
  <si>
    <t>Новый ИП.  Включен на основании договора ТП Управление строительства,архитектуры и ЖКХ администрации Няндомского муниципального района Архангельской области Дог.на ТП 15-00056П/21 от 31.08.2021 г</t>
  </si>
  <si>
    <t>Строительство КТП-10/0,4 кВ в п. Коноша Коношского района Архангельской области (Грибов Игорь Владимирович, договор №СПБ80-00611В/21 от 23.04.2021) (0,63 МВА, 1 т.у.)</t>
  </si>
  <si>
    <t>M_009-12-2-03.31-2010</t>
  </si>
  <si>
    <t>Новый ИП.  Включен на основании договора ТП Грибов И.В. договор № СПБ80-00611В/21 от 23.04.2021</t>
  </si>
  <si>
    <t>Строительство КЛ-10 кВ от ВЛ-10-229-17 и КЛ-10 кВ от ВЛ-10-229-20 до проектируемой КТП-10/0,4 кВ, КТП-10/0,4 кВ, КЛ-0,4 кВ от проектируемой КТП-10/0,4 кВ в п. Октябрьский Устьянского района Архангельской области (Общество с ограниченной ответственностью "Устьянская строительная компания",  договор №СПБ80-03544В/21 от 25.05.2021) (КЛ-10 кВ 0,3 км, КЛ-0,4 кВ 0,07 км, 0,8 МВА)</t>
  </si>
  <si>
    <t>M_009-12-2-02.41-0741</t>
  </si>
  <si>
    <t>Новый ИП.  Включен на основании договора ТП Общество с ограниченной ответственностью "Устьянская строительная компания" договор №СПБ80-03544В/21 от 25.05.2021</t>
  </si>
  <si>
    <t>Строительство КЛ-0,4 кВ от РУ-0,4 кВ ТП-10/0,4 кВ ТП-427 в г. Архангельске Архангельской области (Индивидуальный предприниматель Дунаев Юрий Станиславович, договор №СПБ80-03348А/21 от 23.03.2021) (0,03 км)</t>
  </si>
  <si>
    <t>M_009-11-2-02.41-2654</t>
  </si>
  <si>
    <t>Новый ИП.  Включен на основании договора ТП Дунаев Юрий Станиславович, ИП, № СПБ80-03348А/21 от 23.03.2021</t>
  </si>
  <si>
    <t>Строительство КЛ-10 кВ от РУ-10 кВ ТП-10/0,4 кВ ТП-1005 в г. Архангельске с монтажом двух дополнительных ячеек с вакуумными выключателями в РУ-10 кВ ТП-10/0,4 кВ ТП-1005, узлов учета (Общество с ограниченной ответственностью "Жилой дом на Логинова", договор №СПБ80-04980А/21 от 20.04.2021) (КЛ-10 кВ 0,3 км, 2 т.у., 2шт.)</t>
  </si>
  <si>
    <t>M_009-11-2-02.32-0710</t>
  </si>
  <si>
    <t>Новый ИП.  Включен на основании договора ТП Жилой дом на Логинова, ООО, №СПБ80-04980А/21 от 20.04.2021</t>
  </si>
  <si>
    <t>Строительство ВЛЗ-10 кВ от ВЛ-10 кВ 322-10 Коммунальный в с.Красноборск Красноборского района Архангельской области (Общество с ограниченной отвественностью "СельЭнерго", договор №СПБ80-06700К/21 от 27.04.2021) (ВЛ-10 кВ 0,01 км, 2 т.у.)</t>
  </si>
  <si>
    <t>M_009-13-2-01.32-1339</t>
  </si>
  <si>
    <t>Новый ИП.  Включен на основании договора ТП ООО "СельЭнерго" СПБ80-06700К/21 от 27.04.2021</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</si>
  <si>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</si>
  <si>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M_009-11-2-02.32-0711</t>
  </si>
  <si>
    <t>Новый ИП.  Включен на основании договора ТП ООО "СЗ Приморский плюс", СПБ80-10093А/21 от 17.06.21</t>
  </si>
  <si>
    <t>Строительство КЛ-0,4 кВ от ТП-10/0,4 кВ ТП-1080 в п.Октябрьский Устьянского района Архангельской области (Общество с ограниченной ответственностью "Устьянская строительная компания", договор №СПБ80-13664В/21 от 18.08.2021) (КЛ-0,4 кВ 0,261 км)</t>
  </si>
  <si>
    <t>M_009-12-2-02.41-0742</t>
  </si>
  <si>
    <t>Новый ИП.  Включен на основании договора ТП Общество с ограниченной ответственностью "Устьянская строительная компания" договор №СПБ80-13664В/21 от 18.08.2021</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</si>
  <si>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t>
  </si>
  <si>
    <t>M_009-11-2-02.41-2666</t>
  </si>
  <si>
    <t>Новый ИП.  Включен на основании договора ТП Общество с ограниченной ответственностью Специализированный застройщик  "Интер-ТЕП", договор №СПБ80-15134А/21 от 23.07.21</t>
  </si>
  <si>
    <t>Строительство ТП-6/0,4 кВ с подключением от ВЛ-6 кВ ф.401-39 "Город-2" в г. Мезень Мезенского района Архангельской области с КЛ-0,4 кВ  и монтажом узла учета (Государственное казенное учреждение Архангельской области "Главное управление капитального строительства", договор №15-00005А/21 от 27.08.21) (ВЛ-6 кВ 0,05 км, КЛ-0,4 кВ 0,1 км, 0,63 МВА, 1 т.у.)</t>
  </si>
  <si>
    <t>M_009-11-2-03.32-2597</t>
  </si>
  <si>
    <t>Новый ИП.  Включен на основании договора ТП Государственное казенное учреждение Архангельской области "Главное управление капитального строительства" 15-00005А/21 от 27.08.21</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</si>
  <si>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</si>
  <si>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M_009-11-2-02.41-2674</t>
  </si>
  <si>
    <t>Новый ИП.  Включен на основании договора ТП Фонд защиты прав граждан – участников долевого строительства в АО СПБ80-12875А/21 от 07.10.21</t>
  </si>
  <si>
    <t>Строительство ответвления ВЛЗ-10 кВ от ВЛ-10 кВ 346-08 "ЖВК"  на станции Виледь Вилегодского района Архангельской области (Общество с ограниченной ответственностью "Дорожно-передвижная механизированная колонна "Вилегодская", договор №СПБ80-18873К/21 от 20.09.2021) (ВЛ-10 кВ 0,012 км, 1 т.у.)</t>
  </si>
  <si>
    <t>M_009-13-2-01.32-1340</t>
  </si>
  <si>
    <t>Новый ИП.  Включен на основании договора ТП Общество с ограниченной ответственностью "Дорожно-передвижная механизированная колонна "Вилегодская", договор №СПБ80-18873К/21 от 20.09.2021.</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</si>
  <si>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</si>
  <si>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M_009-11-2-02.41-2672</t>
  </si>
  <si>
    <t>Новый ИП.  Включен на основании договора ТП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t>
  </si>
  <si>
    <t>Строительство ТП-6/0,4 кВ, КЛ-6кВ от РП-19 и ТП-6/0,4 кВ ТП-467, КЛ-0,4 кВ в г.Архангельск Архангельской области с заменой ячейки и монтажом узла учета (Индивидуальный предприниматель Леонтьев Евгений Геннадьевич, договор №СПБ80-20191А/21 от 28.09.21) (1,26 МВА, КЛ-6 кВ 1,2 км, КЛ-0,4 кВ 0,05 км, 1 т.у., 1 шт.)</t>
  </si>
  <si>
    <t>M_009-11-2-03.32-2599</t>
  </si>
  <si>
    <t>Новый ИП.  Включен на основании договора ТП ИП Леонтьев Евгений Геннадьевич,  СПБ80-20191А/21 от 28.09.21.</t>
  </si>
  <si>
    <t>Строительство КЛ-0,4 кВ от ТП-10/0,4 кВ ТП-6  в г.Архангельск Архангельской области  (Общество с ограниченной ответственностью "Специализированный Застройщик "А6440", договор №СПБ80-24519А/21 от 18.10.21) (КЛ-0,4 кВ 0,250 км)</t>
  </si>
  <si>
    <t>M_009-11-2-02.41-2676</t>
  </si>
  <si>
    <t>Новый ИП.  Включен на основании договора ТП Общество с ограниченной ответственностью "Специализированный Застройщик "А6440", договор №СПБ80-24519А/21 от 18.10.21</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</si>
  <si>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0,167 км)</t>
  </si>
  <si>
    <t>L_009-11-2-02.32-0709</t>
  </si>
  <si>
    <t>Изменение оценки полной стоимости по результатам разработки ПСД: увеличение длины КЛ-10 кВ с 0,13 км до 0,167 км.</t>
  </si>
  <si>
    <t>Строительство КТП-6/0,4 кВ с трансформаторами 2х250 кВА в г.Архангельске Архангельской области (Общество с ограниченной ответственностью "РВК-Архангельск", СПБ80-19058А/20 от 30.12.2020) (0,5 МВА)</t>
  </si>
  <si>
    <t>L_009-11-2-03.32-2593</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</si>
  <si>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(1,26 МВА, КЛ-10 кВ 0,103 км, КЛ-0,4 кВ 0,431 км)</t>
  </si>
  <si>
    <t>L_009-11-2-03.31-2619</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</si>
  <si>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КЛ-10 кВ 0,082 км КЛ-0,4 кВ 0,340 км)</t>
  </si>
  <si>
    <t>K_009-11-2-02.32-0705</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</si>
  <si>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КЛ-10 кВ 0,228 км, КЛ-0,4 кВ 0,970  км, 2 ячейки)</t>
  </si>
  <si>
    <t>K_009-11-2-03.31-2610</t>
  </si>
  <si>
    <t>Строительство БКТП-10/0,4 кВ, КЛ-10 кВ и КЛ-0,4 кВ в г.Котлас Архангельской области (Управление экономического развития городского округа "Котлас", договор №СПБ80-17511К/21 от 27.08.2021) (2 МВА, КЛ-10 кВ 0,268 км, КЛ-0,4 кВ 1,354 км)</t>
  </si>
  <si>
    <t>M_009-13-2-03.31-1422</t>
  </si>
  <si>
    <t>Новый ИП. Включен на основании договора  ТП Управление экономического развития городского округа "Котлас", договор №СПБ80-17511К/21 от 27.08.2021</t>
  </si>
  <si>
    <t>Строительство ВЛЗ-10 кВ от опоры № 20/7 ВЛ-10-134-02, ВЛЗ-10 кВ от опоры № 1/32 ВЛ-10-134-11, двух кабельных линий КЛ-10 кВ, двухтрансформаторной ТП-10/0,4 кВ в п. Шалакуша Няндомского района Архангельской области (Общество с ограниченной ответственностью Строительная Компания "Вектор", Договор СПБ80-14172П/21 от 16.07.2021) (0,8 МВА, ВЛЗ-10 кВ 0,42 км, КЛ-10 кВ 0,037 км)</t>
  </si>
  <si>
    <t>M_009-14-2-03.31-1190</t>
  </si>
  <si>
    <t>Новый ИП. Включен на основании договора  ТП ООО СК Вектор, Дог: СПБ80-14172П/21 от 16.07.2021</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</si>
  <si>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0,392 км)</t>
  </si>
  <si>
    <t>J_009-11-2-03.31-2599</t>
  </si>
  <si>
    <t>Строительство КЛ-0,4кВ от ТП-385 в г.Архангельске Архангельской области (Общество с ограниченной ответственностью "Прайм Инвест", 15-01641А/18 от 13.08.2018) (КЛ-0,4 кВ 0,335 км)</t>
  </si>
  <si>
    <t>J_009-11-2-02.41-2600</t>
  </si>
  <si>
    <t>Изменение объемов освоения по годам реализации связано с окончанием СМР по договору подряда в декабре 2021 года, а также выполнением работ по благоустройству территории в летний период 2022г. (в соотвествии с условиями договора подряда)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</si>
  <si>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1,0 км, 1 т.у.)</t>
  </si>
  <si>
    <t>M_009-11-2-02.33-0002</t>
  </si>
  <si>
    <t>Новый ИП. Включен на основании договора ТП Общество с ограниченной ответственностью Трансгаз №15-00044А/21 от 12.08.21</t>
  </si>
  <si>
    <t>Строительство КЛ-0,4 кВ от ТП-10/0,4 ТП-1027  в г.Архангельске Архангельской области (Общество с ограниченной ответственностью "В8 медиа", СПБ80-23185А/21 от 01.11.21) (КЛ-0,4 кВ 0,15 км)</t>
  </si>
  <si>
    <t>M_009-11-2-02.41-2677</t>
  </si>
  <si>
    <t>Новый ИП. Включен на основании договора ТП Общество с ограниченной ответственностью "В8 медиа", СПБ80-23185А/21 от 01.11.21</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</si>
  <si>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</si>
  <si>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</si>
  <si>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Новый ИП. Включен на основании договора ТП Государственное казенное учреждение Архангельской области "Главное управление капитального строительства" СПБ80-30389К/21 от 07.12.2021</t>
  </si>
  <si>
    <t>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t>
  </si>
  <si>
    <t>M_009-11-2-02.33-0003</t>
  </si>
  <si>
    <t>Новый ИП. Включен на основании договора ТП Общество с ограниченной ответственностью "РВК-Архангельск", СПБ80-19058А/20 от 30.12.2020</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</si>
  <si>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2,613 км, КЛ-0,4 кВ 0,420 км)</t>
  </si>
  <si>
    <t>L_009-13-2-03.31-1398</t>
  </si>
  <si>
    <t>4.1.1.4.2</t>
  </si>
  <si>
    <t>Реконструкция ТП-10/0,4 кВ ТП-195 в г.Архангельске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(2 ячейки, 1 т.у.)</t>
  </si>
  <si>
    <t>M_009-11-1-03.31-2763</t>
  </si>
  <si>
    <t>Новый ИП. Включен на основании договора ТП Общество с ограниченной ответственностью "Специализированный застройщик "ЖК на Володарского", ЛКП80-01118А/20 от 19.10.2020</t>
  </si>
  <si>
    <t>Реконструкция ТП-10/0,4 кВ ТП-245 в п.Беломорье Приморского района Архангельской области с монтажом в РУНН автоматических выключателей (Общество с ограниченной ответственностью "Архангельское специализированное энергетическое предприятие", договор №СПБ80-15442А/20 от 27.05.21) (2 шт)</t>
  </si>
  <si>
    <t>M_009-11-1-03.31-2762</t>
  </si>
  <si>
    <t>Новый ИП. Включен на основании договора ТП Общество с ограниченной ответственностью "Архангельское специализированное энергетическое предприятие", договор №СПБ80-15442А/20 от 27.05.21</t>
  </si>
  <si>
    <t>Реконструкция ТП-10/0,4кВ №120 с заменой силовых трансформаторов и монтажом дополнительных коммутационных аппаратов, КЛ-0,4кВ от ТП-10/0,4кВ №120 в г.Северодвинске Архангельской области (ООО "Капитал", 15-02539А/17 от 26.10.2017) (2 МВА, КЛ-0,4 кВ 0,080 км)</t>
  </si>
  <si>
    <t>J_000-11-1-03.31-2648</t>
  </si>
  <si>
    <t>Реконструкция ТП-10/0,4 кВ ТП-1014 от ВЛ-10-229-17 с монтажом узла учета в п.Октябрьский Устьянского района Архангельской области (Администрация Муниципального образования "Октябрьское", договор №СПБ80-16468В/21 от 24.08.2021) (1 т.у.)</t>
  </si>
  <si>
    <t>M_009-12-1-03.31-1322</t>
  </si>
  <si>
    <t>Новый ИП. Включен на основании договора ТП Администрация Муниципального образования "Октябрьское", договор №СПБ80-16468В/21 от 24.08.2021</t>
  </si>
  <si>
    <t>4.1.2</t>
  </si>
  <si>
    <t>4.1.2.1</t>
  </si>
  <si>
    <t>4.1.2.1.1</t>
  </si>
  <si>
    <t>4.1.2.1.2</t>
  </si>
  <si>
    <t>Техническое перевооружение ПС №110/10 № 203 Заячерецкая Устьянского района Архангельской области в части установки  регистратора аварийных событий (РАС) (1 шт.)</t>
  </si>
  <si>
    <t>M_000-12-1-04.60-0036</t>
  </si>
  <si>
    <t>Новый ИП. Включен на основании программы внедрения и модернизации РАС на подстанциях ПАО "МРСК Северо-Запада" в зоне эксплуатационного обслуживания Архангельского филиала на период 2021-2027 годов. утвержденной 23.08.2021 ПАО "МРСК Северо-Запада" и согласованной 16.06.2021 Филиалом АО "СО ЕЭС" Архангельское РДУ</t>
  </si>
  <si>
    <t>Техническое перевооружение  ПС №110/10 № 201 Благовещенск   Вельского района  Архангельской области в части установки  регистратора аварийных событий (РАС)   (1 шт).</t>
  </si>
  <si>
    <t>M_000-12-1-04.60-0037</t>
  </si>
  <si>
    <t>Техническое перевооружение ПС-110/10 кВ № 118 "Мяндуха" в Архангельской обл., Плесецкий район, п. Североонежск в части замены аккумуляторной батареи (1 шт.) и выпрямительного устройства (1 шт.)</t>
  </si>
  <si>
    <t>M_000-14-1-03.13-1187</t>
  </si>
  <si>
    <t>Новый ИП. Включен на основании акта технического освидетельствования от 30.09.2017</t>
  </si>
  <si>
    <t>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t>
  </si>
  <si>
    <t>I_000-11-1-03.21-2529</t>
  </si>
  <si>
    <t>Техническое перевооружение ТП 10/04 кВ № 28 в г.Онега Архангельской области в части замены на ТП 10/04 кВ киоскового типа (0,63 МВА)</t>
  </si>
  <si>
    <t>J_000-14-1-03.31-0985</t>
  </si>
  <si>
    <t>ИП исключен из проекта ИПР по причине выполнения работ по ремонту ТП 10/0,4 кВ ТП № 28в соответствии с п.33, 34 приложения № 2 к акту- предписанию ПАО «Россети Северо-Запад» -Центра технического надзора РУТН Северо-Запада от 30.09.2021 г № АП-СЗ-192-21 КПП «По результатам комплексной проверки подразделений Архангельского филиала ПАО «Россети Северо-Запад» (ПО Плесецкие электрические сети): Онежский РЭС» в рамках внепланового капитального ремонта (хозяйственным способом) в октябре 2021 г.</t>
  </si>
  <si>
    <t>4.1.2.2</t>
  </si>
  <si>
    <t>4.1.2.2.1</t>
  </si>
  <si>
    <t>Реконструкция ВЛ-0,4 кВ от ТП-6/0,4 кВ ТП-25 Терапия в г. 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№07-77/21 от 04.03.21) (ВЛ-0,4 кВ 0,346 км)</t>
  </si>
  <si>
    <t>M_000-11-1-01.41-3741</t>
  </si>
  <si>
    <t>Новый ИП. Включен на основании договора выноса ООО Белый дом, №07-77/21 от 04.03.21.</t>
  </si>
  <si>
    <t>Реконструкция КЛ-0,4 кВ ТП423 - ВРУ ул. Смольный Буян, 25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"Темпо", №07-196/21 от 21.04.21) (КЛ-0,4 кВ 0,032 км)</t>
  </si>
  <si>
    <t>M_000-11-1-02.41-2569</t>
  </si>
  <si>
    <t>Новый ИП. Включен на основании договора выноса ООО Темпо, №07-196/21 от 21.04.21</t>
  </si>
  <si>
    <t>Реконструкция КВЛ-0,4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(ВЛ-0,4 кВ 0,026 км, КЛ-0,4 кВ 0,052 км)</t>
  </si>
  <si>
    <t>M_000-11-1-01.41-3752</t>
  </si>
  <si>
    <t>Новый ИП. Включен на основании договора выноса Общество с ограниченной ответственностью "Специализированный застройщик "А6440", 07-232/21 от 19.05.21</t>
  </si>
  <si>
    <t>Реконструкция ВЛ-110 кВ Волошка-Коноша в части расширения просек в Коношском районе Архангельской области (14,47 га)</t>
  </si>
  <si>
    <t>K_004-14-1-01.12-1168</t>
  </si>
  <si>
    <t>Реконструкция ПС-110/35/10 кВ №70 «Жаровиха» в части замены комплектов высокочастотных защит с высокочастотными постами в Приморском районе Архангельской области (2 компл.)</t>
  </si>
  <si>
    <t>M_000-11-1-04.60-0040</t>
  </si>
  <si>
    <t>Новый ИП. Включен на основании Акта технического освидетельствования Архангельского филиала ПАО "МРСК Северо-Запада" от 25.02.2021 б/н</t>
  </si>
  <si>
    <t>Реконструкция ВЛ-0,4-1150-03 в с.Шеговары Шенкурского района Архангельской области в объеме освобождения земельного участка от объектов электроэнергетики (Гафаров А.А. соглашение о компенсации № ОЗУ-00024И.21 от 07.07.2021) (0,058 км)</t>
  </si>
  <si>
    <t>M_000-12-1-01.41-2067</t>
  </si>
  <si>
    <t>Новый ИП. Включен на основании соглашения о компенсации Гафаров А.А. № ОЗУ-00024И.21 от 07.07.2021</t>
  </si>
  <si>
    <t>Реконструкция ВЛ-10 кВ 341-03 Ильинск-1 и ВЛ-0,4 кВ 76-Л1 Зеленая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договор ОЗУ-0008К/21 от 01.03.2021) (КЛ-10 кВ 0,142 км; КЛ-0,4 кВ 0,202 км, ВЛИ-0,4 кВ 0,03 км)</t>
  </si>
  <si>
    <t>M_000-13-1-01.32-1305</t>
  </si>
  <si>
    <t>Новый ИП. Включен на основании договора выноса Термоизолстрой, ООО ОЗУ-0008К/21 от 01.03.2021</t>
  </si>
  <si>
    <t>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0,31 км)</t>
  </si>
  <si>
    <t>L_000-11-1-01.41-3726</t>
  </si>
  <si>
    <t>Изменение оценки полной стоимости произошло по причине утверждения ПСД (приказ Архангельского филиала от 31.08.2021) и заключения Протокола №2 окончательного согласования стоимости услуги по договору выноса сетей</t>
  </si>
  <si>
    <t>Реконструкция ВЛ-0,4 кВ ф.№2 от ТП-6/0,4 кВ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(Индивидуальный предприниматель Сорокин Владимир Юрьевич, соглашение о компенсации № ОЗУ-00027В/21 от 20.07.2021) (ВЛ-0,4 кВ 0,065 км)</t>
  </si>
  <si>
    <t>M_000-12-1-01.41-2061</t>
  </si>
  <si>
    <t>Новый ИП. Включен на основании договора выноса</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</si>
  <si>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</si>
  <si>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</si>
  <si>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(37212 т.у.)</t>
  </si>
  <si>
    <t>K_003-15-1-05.20-0037</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</si>
  <si>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(10) кВ в Архангельской области (140 т.у.)</t>
  </si>
  <si>
    <t>K_003-15-1-05.20-0044</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</si>
  <si>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(51982 т.у.)</t>
  </si>
  <si>
    <t>L_003-15-1-05.20-0045</t>
  </si>
  <si>
    <t>Новый ИП. Включен на основании ФЗ 522</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</si>
  <si>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(8843 т.у.)</t>
  </si>
  <si>
    <t>L_003-15-1-05.20-0047</t>
  </si>
  <si>
    <t>Новый ИП. Включен на основании ФЗ 523</t>
  </si>
  <si>
    <t>4.1.2.4</t>
  </si>
  <si>
    <t>4.1.2.4.1</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</si>
  <si>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</si>
  <si>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</si>
  <si>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4.1.2.4.2</t>
  </si>
  <si>
    <t>Модернизация комплекса телемеханики ССПИ на ПС-110/10 кВ № 143  "Подрезовская"  Архангельская область, Каргопольский район, д.Усачево (1 комплекс)</t>
  </si>
  <si>
    <t>I_000-14-1-04.40-0016</t>
  </si>
  <si>
    <t>Модернизация комплекса телемеханики ССПИ на ПС-110/10 кВ № 212 "Важская", д.Березничек, Архангельская область (1 комплекс)</t>
  </si>
  <si>
    <t>F_000-12-1-04.40-0007</t>
  </si>
  <si>
    <t>Модернизация комплекса телемеханики ССПИ на ПС 110 кВ № 62 «Кегостров», Архангельская область, Приморский район, дер. Захарово (1 комплекс)</t>
  </si>
  <si>
    <t>K_000-11-1-04.40-0020</t>
  </si>
  <si>
    <t>Модернизация комплекса телемеханики ССПИ на ПС 110 кВ № 116 «Онега», Архангельская область, г.Онега (1 комплекс)</t>
  </si>
  <si>
    <t>K_000-14-1-04.40-0018</t>
  </si>
  <si>
    <t>Модернизация комплекса телемеханики ССПИ на ПС 110 кВ № 2 Привокзальная, Архангельская область, г.Архангельск (1 комплекс)</t>
  </si>
  <si>
    <t>K_000-11-1-04.40-0051</t>
  </si>
  <si>
    <t>Модернизация комплекса телемеханики ССПИ на ПС 110 кВ № 36, Архангельская область, Приморский район, д. Рикасиха, д. 60 а (1 комплекс)</t>
  </si>
  <si>
    <t>K_000-11-1-04.20-0028</t>
  </si>
  <si>
    <t>Модернизация комплекса телемеханики ССПИ на ПС 110 кВ № 63 «Ластола», Архангельская область, Приморский район, дер.Ластола (1 комплекс)</t>
  </si>
  <si>
    <t>K_000-11-1-04.40-0019</t>
  </si>
  <si>
    <t>Модернизация комплекса телемеханики ССПИ на ПС 110 кВ № 1, Архангельская область, г.Архангельск, ул.П.Усова, 2 (1 комплекс)</t>
  </si>
  <si>
    <t>K_000-11-1-04.40-0021</t>
  </si>
  <si>
    <t>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</si>
  <si>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J_000-12-1-06.20-0028</t>
  </si>
  <si>
    <t>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</si>
  <si>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J_000-12-1-06.20-0029</t>
  </si>
  <si>
    <t>Стоимость инвестиционного проекта в утвержденной программе была заложена только в части проектных работ.
Увеличение оценки полной стоимости, изменение распределения освоения по годам и срока реализации связано с планированием в проекте корректировки ИПР полного объма работ в соответствии с утвержденной проектной документацией по приказу Архангельского Филиала ПАО "МРСК северо-Запада" от 31.07.2020 №293.</t>
  </si>
  <si>
    <t>Модернизация комплекса телемеханики ССПИ на ПС 110 кВ № 7 г. Архангельск (1 комплекс)</t>
  </si>
  <si>
    <t>M_000-11-1-04.40-0057</t>
  </si>
  <si>
    <t>Новый ИП. Включен на основании Программы модернизации и расширения системы сбора и передачи информации на подстанциях ПАО "МРСК Северо-Запада" в зоне эксплуатационного обслуживания Архангельского филиала на период 2021-2027 годов. утвержденная 16.07.2021 ПАО "МРСК Северо-Запада" и согласованная 16.06.2021 Филиалом АО "СО ЕЭС" Архангельское РДУ</t>
  </si>
  <si>
    <t>Модернизация комплекса телемеханики ССПИ на ПС 110 кВ № 209 "Двинской Березник" Архангельская область, Виноградовский район, д. Н. Чажестрово (1 комплекс)</t>
  </si>
  <si>
    <t>M_000-12-1-04.40-0544</t>
  </si>
  <si>
    <t>Новый ИП. Включен на основании протокола технического совета Архангельского филиала ПАО "Россети Северо-Запад" от 16.11.2021 №5нтс</t>
  </si>
  <si>
    <t>Модернизация комплекса телемеханики ССПИ на ПС-110/10 кВ № 133 "СПТФ" Архангельская область, г.Няндома (1 комплекс)</t>
  </si>
  <si>
    <t>M_000-14-1-04.40-0050</t>
  </si>
  <si>
    <t>Новый ИП. Включен на основании Протокола заседания технияческого совета Архангельского филиала ПАО "Россети Северо-Запад" от 07.12.2021 №10 нтс</t>
  </si>
  <si>
    <t>Модернизация комплекса телемеханики ССПИ на ПС 110 кВ № 134 "Шалакуша" Архангельская область, Няндомский район, п.Шалакуша  (1 комплекс)</t>
  </si>
  <si>
    <t>M_000-14-1-04.40-0051</t>
  </si>
  <si>
    <t>Модернизация комплекса телемеханики в части сбора телеинформации с присоединений 110 кВ на  ПС 110/10 кВ №143 «Подрезовская» Архангельская область, Каргопольский район, д. Усачево (1 комплекс.)</t>
  </si>
  <si>
    <t>M_000-14-1-04.40-0052</t>
  </si>
  <si>
    <t>4.1.3</t>
  </si>
  <si>
    <t>4.1.3.1</t>
  </si>
  <si>
    <t>4.1.3.2</t>
  </si>
  <si>
    <t>4.1.4</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</si>
  <si>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</si>
  <si>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</si>
  <si>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</si>
  <si>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</si>
  <si>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</si>
  <si>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</si>
  <si>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грузопассажирского автомобиля повышенной проходимости (2 шт.)</t>
  </si>
  <si>
    <t>G_000-15-1-07.10-0014</t>
  </si>
  <si>
    <t>Приобретение многофункционального крана-манипулятора с БКМ (1 шт.)</t>
  </si>
  <si>
    <t>G_000-15-1-07.10-0028</t>
  </si>
  <si>
    <t xml:space="preserve">Изменение сроков окончания реализации по причине пересмотра приоритетов при планировании, что не повлияет на надежность энергоснабжения потребителей. </t>
  </si>
  <si>
    <t>Строительство учебно-тренировочного полигона распределительных сетей на РПБ-1 ПО "Котласские электрические сети" (1 шт.)</t>
  </si>
  <si>
    <t>M_000-13-2-06.70-0007</t>
  </si>
  <si>
    <t>Новый ИП. Включен на основании Акта обследования технического состояния от 17.11.2021</t>
  </si>
  <si>
    <t>Приобретение сушильного шкафа  (1 шт.)</t>
  </si>
  <si>
    <t>I_000-14-1-07.30-0023</t>
  </si>
  <si>
    <t>Приобретение микроомметра (3 шт.)</t>
  </si>
  <si>
    <t>I_000-15-1-07.30-0059</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</si>
  <si>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</si>
  <si>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</si>
  <si>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Строительство мини учебно-тренировочного полигона распределительных сетей на РПБ ВРЭС ПО "Котласские электрические сети" (1 шт.)</t>
  </si>
  <si>
    <t>J_000-13-2-06.70-0004</t>
  </si>
  <si>
    <t>Строительство мини учебно-тренировочного полигона распределительных сетей на РПБ ДРЭС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</si>
  <si>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</si>
  <si>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</si>
  <si>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</si>
  <si>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радиооборудования стандарта DMR (39 шт.)</t>
  </si>
  <si>
    <t>J_000-15-1-07.20-0044</t>
  </si>
  <si>
    <t>Уменьшение оценки полной стоимости по результатам заключенного договора поставки №660/671/21 от 19.11.2021 ООО Неоком. 
Изменение периода реализации и года ввода по причине отсутствия возможности у поставщика ООО Неоком поставить в установленный срок носимые радиостанции (стоимостью 1,12695 млн.руб без НДС, 1,35234 млн.руб с НДС), в связи с задержкой поставки от завода изготовителя Motorola.</t>
  </si>
  <si>
    <t>Приобретение оборудования DMR (21 шт.)</t>
  </si>
  <si>
    <t>J_000-11-1-07.20-0002</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</si>
  <si>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</si>
  <si>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</si>
  <si>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Приобретение стеклопластиковых лестниц с встроенной гибкой анкерной линией (4 шт).</t>
  </si>
  <si>
    <t>K_000-15-1-07.30-0070</t>
  </si>
  <si>
    <t>Приобретение трапа монтажного (3 шт)</t>
  </si>
  <si>
    <t>K_000-15-1-07.30-0067</t>
  </si>
  <si>
    <t>Приобретение установки для прожига изоляции силовых кабельных линий (1 шт.)</t>
  </si>
  <si>
    <t>K_000-12-1-07.30-0039</t>
  </si>
  <si>
    <t>Приобретение ПЭВМ и оргтехники: АРМ пользователя, МФУ (33 шт.)</t>
  </si>
  <si>
    <t>K_000-15-1-07.20-0055</t>
  </si>
  <si>
    <t>Приобретение АРМ пользователя (25 шт)</t>
  </si>
  <si>
    <t>K_000-15-1-07.20-0058</t>
  </si>
  <si>
    <t>Приобретение АРМ пользователя (24 шт)</t>
  </si>
  <si>
    <t>K_000-15-1-07.20-0059</t>
  </si>
  <si>
    <t>Приобретение оборудования связи (2 шт.)</t>
  </si>
  <si>
    <t>K_000-15-1-07.30-0073</t>
  </si>
  <si>
    <t>Приобретение крана автомобильного (1 шт.)</t>
  </si>
  <si>
    <t>K_000-13-1-07.10-0063</t>
  </si>
  <si>
    <t>Приобретение легкового автомобиля повышенной проходимости (7 шт.)</t>
  </si>
  <si>
    <t>K_000-15-1-07.10-0086</t>
  </si>
  <si>
    <t>Приобретение грузопассажирского автомобиля повышенной проходимости на базе ГАЗ (2 шт.)</t>
  </si>
  <si>
    <t>K_000-15-1-07.10-0089</t>
  </si>
  <si>
    <t>Приобретение грузопассажирского автомобиля повышенной проходимости с бортом (12 шт.)</t>
  </si>
  <si>
    <t>K_000-15-1-07.10-0085</t>
  </si>
  <si>
    <t>Приобретение бригадного автомобиля (1 шт.)</t>
  </si>
  <si>
    <t>K_000-11-1-07.10-0070</t>
  </si>
  <si>
    <t>Приобретение электротехнической лаборатории на базе автомобиля (1 шт.)</t>
  </si>
  <si>
    <t>K_000-12-1-07.10-0063</t>
  </si>
  <si>
    <t>K_000-12-1-07.10-0064</t>
  </si>
  <si>
    <t>Приобретение оборудования сети передачи данных (23 шт.)</t>
  </si>
  <si>
    <t>L_000-15-1-07.20-0061</t>
  </si>
  <si>
    <t>Приобретение снегоболотохода (1 шт.)</t>
  </si>
  <si>
    <t>K_000-13-1-07.10-0060</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</si>
  <si>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</si>
  <si>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</si>
  <si>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Уменьшение оценки полной стоимости по результату исполнения договора поставки №07-343/21 от 14.07.2021 ООО ТД Мега Драйв</t>
  </si>
  <si>
    <t>Приобретение БКУ с люлькой и двухрядной кабиной на автомобильном шасси (2 шт.)</t>
  </si>
  <si>
    <t>K_000-15-1-07.10-0082</t>
  </si>
  <si>
    <t>Проектирование. Модернизация комплекса телемеханики ССПИ ПС-110/10 кВ № 34 "Холмогоры"  Архангельская область, с.Холмогоры (1 комплекс)</t>
  </si>
  <si>
    <t>I_000-11-1-04.40-0017</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</si>
  <si>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</si>
  <si>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</si>
  <si>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Строительство линии связи в с.Жердь Мезенского района Архангельской области от муфты ПАО «Ростелеком» до мастерского участка Мезенского РЭС Производственного отделения «Архангельские электрические сети» Архангельского филиала ПАО «МРСК Северо-Запада» (0,3 км)</t>
  </si>
  <si>
    <t>L_000-11-2-04.30-0001</t>
  </si>
  <si>
    <t>Строительство линии связи в п. Ясный Пинежского района Архангельской области от муфты ПАО «Ростелеком» до мастерского участка Пинежского РЭС Производственного отделения «Архангельские электрические сети» Архангельского филиала ПАО «МРСК Северо-Запада» (1 км)</t>
  </si>
  <si>
    <t>L_000-11-2-04.30-0002</t>
  </si>
  <si>
    <t>Строительство волоконно-оптического кабеля на участке ПС 110 кВ "Шалакуша" - узел связи Акционерное общество "Компания ТрансТелеком" в п. Шалакуша Архангельской области (2 км)</t>
  </si>
  <si>
    <t>L_000-14-2-04.30-0002</t>
  </si>
  <si>
    <t>Проектирование. Техническое перевооружение здания РЭП  в п.Пинега  Архангельской области в части установки автоматической системы пожаротушения (399 кв.м)</t>
  </si>
  <si>
    <t>L_000-11-1-06.20-2556</t>
  </si>
  <si>
    <t>Приобретение мобильных зданий (2 шт.)</t>
  </si>
  <si>
    <t>L_000-11-1-06.70-0009</t>
  </si>
  <si>
    <t>Создание системы кондиционирования помещения серверной ПО «Архангельские электрические сети» (1 шт.)</t>
  </si>
  <si>
    <t>L_000-11-2-06.70-0010</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</si>
  <si>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</si>
  <si>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</si>
  <si>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Новый ИП. Включен на основании Целевой программы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</si>
  <si>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</si>
  <si>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</si>
  <si>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Новый ИП. Включен на основании протокола заседания технического совета Архангельского филиала ПАО "Россети Северо-Запад" №1нтс от 15.11.2021</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</si>
  <si>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</si>
  <si>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</si>
  <si>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Новый ИП. Включен на основании договора выноса Общество с ограниченной ответственностью «Специализированный застройщик «Интер-ТЕП», 07-218/21 от 19.05.21</t>
  </si>
  <si>
    <t>Проектирование. Реконструкция ВЛ-0,4 кВ ВЛ-22/2 Первомайский и ВЛ-7/2 Макарова в г.Мезень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ОЗУ-00039А/21 от 01.09.21) (ВЛ-0,4 кВ 0,160 км)</t>
  </si>
  <si>
    <t>M_000-11-1-01.41-3779</t>
  </si>
  <si>
    <t>Новый ИП. Включен на основании договора выноса Общество с ограниченной ответственностью "Белый дом", ОЗУ-00039А/21 от 01.09.21</t>
  </si>
  <si>
    <t>Проектирование. Реконструкция ВЛ-0,4кВ ВЛ-11/1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"Северо-Западная компания", №271 от 08.05.2018) (ВЛ-0,4 кВ 0,06 км)</t>
  </si>
  <si>
    <t>M_000-11-1-01.41-3313</t>
  </si>
  <si>
    <t>Новый ИП. Включен на основании договора выноса Общество с ограниченной ответственностью "Северо-Западная компания", №271 от 08.05.2018</t>
  </si>
  <si>
    <t>Проектирование. Реконструкция ВЛ-10 кВ ВЛ-10-116-02 (№ 2) от ПС-116 "Онега"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 соглашение о компенсации № 11/1-3/27/2021/8 от 25.03.2021 г) (ВЛ-10 кВ 0,1 км)</t>
  </si>
  <si>
    <t>M_000-14-1-01.32-1185</t>
  </si>
  <si>
    <t>Новый ИП. Включен на основании договора выноса Открытое акционерное общество "Российские железные дороги ", соглашение о компенсации № 11/1-3/27/2021/8 от 25.03.2021 г</t>
  </si>
  <si>
    <t>Проектирование. Реконструкция КЛ-10 кВ КЛ-10-ТП 240 в Онежском районе Архангельской области в объеме освобождения земельного участка от объектов электроэнергетики (Открытое акционерное общество "Российские железные дороги", соглашение о компенсации № 11/1-3/27/2021/8 от 25.03.2021 г) (КЛ-10 кВ 0,626 км)</t>
  </si>
  <si>
    <t>M_000-14-1-02.32-0953</t>
  </si>
  <si>
    <t>Новый ИП. Включен на основании договора выноса Открытое акционерное общество "Российские железные дороги", соглашение о компенсации № 11/1-3/27/2021/8 от 25.03.2021 г</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</si>
  <si>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</si>
  <si>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</si>
  <si>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Новый ИП. Включен на основании договора выноса Общество с ограниченной ответственностью специализированный застройщик «ГорСтрой», 07-205/21 от 26.04.21</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</si>
  <si>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</si>
  <si>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</si>
  <si>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Проектирование. Модернизация комплекса телемеханики ССПИ на ПС-110/10 кВ № 202 "Кокшеньга", д.Козловская, Архангельская область (1 комплекс)</t>
  </si>
  <si>
    <t>M_000-12-1-04.40-0529</t>
  </si>
  <si>
    <t>Новый ИП. Включен на основании протокола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t>
  </si>
  <si>
    <t>Приобретение АРМ пользователя (29 шт)</t>
  </si>
  <si>
    <t>M_000-15-1-07.20-0063</t>
  </si>
  <si>
    <t>Новый ИП. Включен на основании Протокола заседания технического совета №68 от 18.06.2021 о планировании замены ИТ оборудования филиала "Архэнерго" в 2023-2027 гг.</t>
  </si>
  <si>
    <t>M_000-11-1-07.10-0073</t>
  </si>
  <si>
    <t>Новый ИП. Включен на основании Протокола №180 от 08.12.2021 Совещания по оснащению транспортными средствами ПО "Архангельские электрические сети" Архангельского филиала ПАО "Россети Северо-Запад".</t>
  </si>
  <si>
    <t>Приобретение бригадного автомобиля повышенной проходимости (1 шт.)</t>
  </si>
  <si>
    <t>M_000-12-5-07.10-0002</t>
  </si>
  <si>
    <t>Новый ИП. Включен на основании Протокола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</si>
  <si>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</si>
  <si>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</si>
  <si>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</si>
  <si>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Новый ИП. Включен на основании Протокола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</si>
  <si>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</si>
  <si>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</si>
  <si>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</si>
  <si>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</si>
  <si>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Новый ИП.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</si>
  <si>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Приобретение многофункционального крана-манипулятора автомобильного с КМУ, буровой навеской, поворотным коником, люлькой на автомобильном шасси (2 шт.)</t>
  </si>
  <si>
    <t>L_000-15-1-07.10-0093</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</si>
  <si>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</si>
  <si>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L_009-11-1-03.13-2553</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</si>
  <si>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</si>
  <si>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L_009-11-1-03.13-2558</t>
  </si>
  <si>
    <t>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t>
  </si>
  <si>
    <t>L_009-11-1-03.13-2554</t>
  </si>
  <si>
    <t>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t>
  </si>
  <si>
    <t>L_009-11-1-03.13-2556</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</si>
  <si>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</si>
  <si>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L_009-11-1-03.13-2555</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</si>
  <si>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</si>
  <si>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L_009-11-1-03.13-2559</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</si>
  <si>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</si>
  <si>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L_009-11-1-03.13-2557</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</si>
  <si>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</si>
  <si>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L_009-11-1-01.12-2280</t>
  </si>
  <si>
    <t>Проектирование. 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01.03.2021) (1,26 МВА, КЛ-10 кВ 0,210 км; ВЛИ-0,4 кВ 0,675 км)</t>
  </si>
  <si>
    <t>M_000-13-1-01.32-1317</t>
  </si>
  <si>
    <t>Новый ИП. Включен на основании договора выноса Общество с ограниченной ответственностью Термоизолстрой, ОЗУ-0009К/21 от 01.03.2021</t>
  </si>
  <si>
    <t>Проектирование. Модернизация комплекса телемеханики ССПИ на ПС-110/10 кВ № 205 "Шеговары" село Шеговары, Архангельская область (1 комплекс)</t>
  </si>
  <si>
    <t>M_000-12-1-04.40-0526</t>
  </si>
  <si>
    <t>Новый ИП. Включен на основании Протокола заседания техничкого совета Архангельского филиала ПАО "Россети Северо-Запад" №3нтс от 16.11.2021.</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</si>
  <si>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</si>
  <si>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</si>
  <si>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</si>
  <si>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</si>
  <si>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Реконструкция ВЛ-110 кВ Шалакуша-Няндома в части расширения просек в Няндомском районе Архангельской области (11 га)</t>
  </si>
  <si>
    <t>M_004-14-1-01.12-1176</t>
  </si>
  <si>
    <t>Новый ИП. Включен на основании протокола технического совета Архангельского филиала ПАО "Россети Северо-Запад" от 21.10.2021 №2</t>
  </si>
  <si>
    <t>Проектирование. Модернизация комплекса телемеханики ССПИ ПС-110/10 кВ № 34 "Холмогоры" в Архангельской области, с.Холмогоры (1 комплекс)</t>
  </si>
  <si>
    <t>M_000-11-1-04.40-0058</t>
  </si>
  <si>
    <t>Новый ИП. Включен на основании Протокола заседания технического совета Архангельского филиала ПАО "Россети Северо-Запад" № 8нтс от 06.12.2021.</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</si>
  <si>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</si>
  <si>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</si>
  <si>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Новый ИП. Включен на основании Протокола заседания технического совета Архангельского филиала ПАО "Россети Северо-Запад" №5нтс от 16.11.2021.</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</si>
  <si>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</si>
  <si>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</si>
  <si>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</si>
  <si>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</si>
  <si>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</si>
  <si>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</si>
  <si>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</si>
  <si>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</si>
  <si>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</si>
  <si>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</si>
  <si>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</si>
  <si>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</si>
  <si>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</si>
  <si>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</si>
  <si>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</si>
  <si>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</si>
  <si>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</si>
  <si>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</si>
  <si>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</si>
  <si>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</si>
  <si>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</si>
  <si>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</si>
  <si>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</si>
  <si>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</si>
  <si>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</si>
  <si>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Техническое перевооружение Мезенской ДЭС в г. Мезень Архангельской области в части замены дизель-генераторов №1 (1 шт.)</t>
  </si>
  <si>
    <t>K_000-11-1-06.40-0002</t>
  </si>
  <si>
    <t>Увеличение оценки полной стоимости связано с...
Изменение распределения по источникам финансирования 2022 года связано с отнесением финансирования на нетарифные источники.
Изменение УНЦ в связи с изменением ....</t>
  </si>
  <si>
    <t>Техническое перевооружение Мезенской ДЭС в г. Мезень Архангельской области в части замены дизель-генераторов №4 (1 шт.)</t>
  </si>
  <si>
    <t>K_000-11-1-06.40-0003</t>
  </si>
  <si>
    <t>ИП исключен из проекта ИПР. Изменение срока реализации связано с изменением приоритетов при планировании, что не повлияет на надежность энергоснабжения потребителей. Утвержденные данные указаны в соответствии с приказом Минэнерго России №33@ от 24.12.2021 (утвержденная ИПР)</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</si>
  <si>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</si>
  <si>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</si>
  <si>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</si>
  <si>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</si>
  <si>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</si>
  <si>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</si>
  <si>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</si>
  <si>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</si>
  <si>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</si>
  <si>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</si>
  <si>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</si>
  <si>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</si>
  <si>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</si>
  <si>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</si>
  <si>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</si>
  <si>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</si>
  <si>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</si>
  <si>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</si>
  <si>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</si>
  <si>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</si>
  <si>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</si>
  <si>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</si>
  <si>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</si>
  <si>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</si>
  <si>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</si>
  <si>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</si>
  <si>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</si>
  <si>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</si>
  <si>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</si>
  <si>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</si>
  <si>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</si>
  <si>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</si>
  <si>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</si>
  <si>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</si>
  <si>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</si>
  <si>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</si>
  <si>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</si>
  <si>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</si>
  <si>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</si>
  <si>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</si>
  <si>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</si>
  <si>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</si>
  <si>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</si>
  <si>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</si>
  <si>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</si>
  <si>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</si>
  <si>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</si>
  <si>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</si>
  <si>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</si>
  <si>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ВЛз10кВ протяженностью 0,02 км от опоры №36 ВЛ-10кВ Л-1 ПС 110/10кВ «Базовая», установка ПКУ 1комп. для электроснабжения ЭПУ по адресу Панковка Новгородского района Новгородской области (заявитель: ООО Трансфорест, договор ТП №СПБ80-11924-И/20 от 28.12.2020)</t>
  </si>
  <si>
    <t>L_009-63-2-01.32-4221</t>
  </si>
  <si>
    <t xml:space="preserve"> Увеличение стоимости проекта без НДС и объема капвложений 2022 года обусловлено перерасчетом стоимости инвестиционных проектов (год раскрытия 2022), входящих в проект ИПР, выполненного  в соответствии с требованиями Минэнерго России, изложенными в замечаниях от 30.11.2021 № 07-6411 (пункты 3.3 и 3.4). </t>
  </si>
  <si>
    <t>Установка энергопринимающего устройства 10кВ для объекта туристической отрасли в н.п.Станки, Валдайского района, Новгородской области (заявитель: Алексеев С.В., договор ТП №СПБ80-00490-В/21 от 01.03.2021)</t>
  </si>
  <si>
    <t>L_009-62-2-05.20-0002</t>
  </si>
  <si>
    <t>Монтаж 2-х узлов учета электроэнергии в РУ-6 кВ ЗТП-6/0,4 кВ в ячейках вводных выключателей на контактных соединениях кабельных наконечников КЛ-6 кВ Л-39 и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</si>
  <si>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</si>
  <si>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Строительство ВЛз-10 кВ протяженностью 0,020 км от опоры ВЛ-10 кВ Л-7 ПС  Медниково, установка 3-фазного узла учета 1 комплект для электроснабжения асфальтобетонного завода в сп Медниковское, Старорусского района Новгородской области  (заявитель - ООО Союз Автодор, Договор № 65-00027-В/21 от 18.05.2021)</t>
  </si>
  <si>
    <t>M_009-62-2-01.32-4188</t>
  </si>
  <si>
    <t>Новый ИП, включен на основании договора ТП № 65-00027-В/21 от 18.05.2021, заявитель - ООО Союз Автодор</t>
  </si>
  <si>
    <t>Установка трехфазного прибора учета (1 комплект) для электроснабжения деревообрабатывающего производства, Новгородская область, Парфинский р-н, рп.Парфино в районе бывшей автоколонны №1508, ЗУ 53:11:0103201:26 (заявитель: ИП Иванов М.Е. Договор № 65-00037-В/21 от 09.07.2021)</t>
  </si>
  <si>
    <t>M_009-62-2-05.20-0051</t>
  </si>
  <si>
    <t>Новый ИП, включен на основании договора ТП № 65-00037-В/21 от 09.07.2021, заявитель -  ИП Иванов М.Е.</t>
  </si>
  <si>
    <t>Строительство ВЛз-10 кВ протяженненостью 0,020 км от опоры ВЛ-10 кВ Л-7 ПС Любытино, установка 3-фазного узла учета 1 компл. для электроснабжения производства в н.п. Зубово Любытинского района (заявитель - ООО СТРОЙПРОГРЕСС, Дог. № 65-00039-Б/21 от 09.07.21)</t>
  </si>
  <si>
    <t>M_009-61-2-01.32-4083</t>
  </si>
  <si>
    <t>Новый ИП, включен на основании договора ТП № 65-00039-Б/21 от 09.07.21, заявитель - ООО СТРОЙПРОГРЕСС</t>
  </si>
  <si>
    <t>Установка узла коммерческого учета  (1 комплект) для электроснабжения базы отдыха Аленушка, Новгородская обл, Окуловский р-н, Березовикское с/п, ЗУ 53:12:0406001:81 (заявитель - Мишиев И.М. Договор № 65-00045-Б/21 от 17.08.21)</t>
  </si>
  <si>
    <t>M_009-61-2-05.20-0099</t>
  </si>
  <si>
    <t xml:space="preserve">Новый ИП, включен на основании договора ТП № 65-00045-Б/21 от 17.08.21, заявитель -Мишиев И.М. </t>
  </si>
  <si>
    <t>Строительство ВЛз-10кВ протяженностью 0,030км от ближайшей опоры ВЛ-10кВ Л-35 ПС 110/10кВ «Мостищи», установка ПКУ-10кВ  1 комп. для электроснабжения ЭПУ из заявки по адресу н.п. Панковка Новгородского района Новгородской области (заявитель: ООО ТЕХНОСТРОЙ, договор №СПБ80-17144-И/21 от 03.09.2021)</t>
  </si>
  <si>
    <t>M_009-63-2-01.32-4269</t>
  </si>
  <si>
    <t>Новый ИП, включен на основании договора ТП № СПБ80-17144-И/21 от 03.09.2021, заявитель -  ООО ТЕХНОСТРОЙ</t>
  </si>
  <si>
    <t>Строительство КЛ-10кВ протяженностью 0,680км от Л-6,Л-7 ПС Восточная, 2КТП 2х250кВА/10/0,4кВ и КЛ-0,4кВ протяженностью 0,300км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Договор № 65-00020-И/21 от 07.06.2021)</t>
  </si>
  <si>
    <t>M_009-63-2-02.32-0005</t>
  </si>
  <si>
    <t>Новый ИП, включен на основании договора ТП № 65-00020-И/21 от 07.06.2021, заявитель - МАДОУ ДС №27</t>
  </si>
  <si>
    <t>Строительство отпайки ВЛЗ-6кВ  протяженностью 0,020км от опоры №65 ВЛ-6кВ Л-4 ПС 110кВ "Парфино",  установка 3-х фазного узла учёта на конечной опоре для электроснабжения лесоплощадки, Новгородская обл, Парфинский р-н, Федорково д. (заявитель- ООО "Интер", договор ТП №65-01008-С/20 от 18.01.2021)</t>
  </si>
  <si>
    <t>L_009-64-2-01.33-0001</t>
  </si>
  <si>
    <t>Новый ИП, включен на основании договора ТП № 65-01008-С/20 от 18.01.2021, заявитель - ООО "Интер"</t>
  </si>
  <si>
    <t>«Строительство ВЛИ-0,4 кВ Л-2 протяженностью 0,290 км от ЗТПП-10/0,4 кВ "Прогресс-свинокомплекс" (ВЛ-10 кВ Л-5 ПС Прогресс), установка автоматического выключателя в ЗТПП-10/0,4 кВ "Прогресс-свинокомплекс", установка 3-фазного узла учета 2 компл. для электроснабжения здания овощехранилища в н.п. Прогресс Боровичского района (заявитель - ООО 'Грозный' Дог. № 65-00031-Б/21 от 27.07.21)»</t>
  </si>
  <si>
    <t>M_009-61-2-01.41-4045</t>
  </si>
  <si>
    <t>Новый ИП, включен на основании договора ТП № 65-00031-Б/21 от 27.07.21, заявитель - ООО 'Грозный'</t>
  </si>
  <si>
    <t>Строительство участка ВЛЗ-10 кВ от ВЛ-10кВ Л-2 ПС 110кВ "Подберезье" ориентировочной протяженностью 0,04 км, для электроснабжения теплично-животноводческого комплекса в н.п. Мясной Бор Новгородского района (заявитель: Токарев Г.В. Договор 65-02321-И/19 от 20.09.2019)</t>
  </si>
  <si>
    <t>K_009-63-2-01.32-4159</t>
  </si>
  <si>
    <t xml:space="preserve">Изменение года начала, года ввода ИП обусловлено заключением доп. соглашения к договору ТП № 65-02321-И/19 от 20.09.2019, заявитель - Токарев Г.В. Изменение стоимости без НДС обусловлено перерасчетом стоимости инвестиционных проектов (год раскрытия 2022), входящих в проект ИПР, выполненного  в соответствии с требованиями Минэнерго России, изложенными в замечаниях от 30.11.2021 № 07-6411 (пункты 3.3 и 3.4). </t>
  </si>
  <si>
    <t>Установка 3-х фазного прибора учёта с ТТ на опоре №4/9 ВЛ-10кВ Л-15 ПС «Чудово» 1 комп.  для электроснабжения ЭПУ  из заявки по адресу Успенское Новгородского района Новгородской области (заявитель: ООО ЭЛЕКТРОСТРОЙ, договор ТП №СПБ80-00484-И/21  от 04.03.2021)</t>
  </si>
  <si>
    <t>M_009-63-2-05.20-0044</t>
  </si>
  <si>
    <t>Новый ИП, включен на основании договора ТП № СПБ80-00484-И/21 от 04.03.2021, заявитель - ООО ЭЛЕКТРОСТРОЙ</t>
  </si>
  <si>
    <t>Строительство ВЛз-10кВ протяженностью 0,290км от ВЛ-10кВ ПС 110/10кВ «Вишерская», КЛ-10кВ протяженностью 0,030км от ПС «Вишерская», установка ПКУ-10кВ 1 комп. для электроснабжения ЭПУ из заявки по адресу н.п. Малая Вишера Маловишерского района Новгородской области (заявитель: ООО Маловишерский Стекольный Завод, договор ТП № 65-00035-И/21 от 28.07.2021)</t>
  </si>
  <si>
    <t>M_009-63-2-01.32-4268</t>
  </si>
  <si>
    <t>Новый ИП, включен на основании договора ТП № 65-00035-И/21 от 28.07.2021, заявитель -  ООО Маловишерский Стекольный Завод</t>
  </si>
  <si>
    <t>Строительство ВЛз-10кВ протяженностью 2,100км от опор №198, №201/1 ВЛ-10кВ Л-4 ПС 110/10кВ «Бурга», 2 ТП-250кВА/10/0,4кВ, ВЛИ-0,4кВ протяженностью 0,010км от проектируемых ТП 10/0,4кВ «Дубки-2» и ТП 10/0,4кВ «Дубки-3», установка 3-х фазного прибора учёта с ТТ 2 комп. для электроснабжения ЭПУ из заявки по адресу н.п. Дубки Маловишерского района Новгородской области (заявитель: ООО Газпромнефть-Центр, Договор ТП №65-00020-И/21 и 65-00021-И/21 от 10.11.2021 г )</t>
  </si>
  <si>
    <t>M_009-63-2-01.32-4286</t>
  </si>
  <si>
    <t>Новый ИП, включен на основании договоров ТП № 65-00020-И/21 и № 65-00021-И/21 от 10.11.2021 г, заявитель - ООО Газпромнефть-Центр</t>
  </si>
  <si>
    <t>Строительство ВЛз-10 кВ протяженностью 0,020 км от опоры ВЛ-10 кВ Л-8 ПС Валдай, установка узла учета (1 комплект) для электроснабжения производственных помещений, расположенных по адресу Новгородская область, г. Валдай, Крестецкий проезд, д.1 (заявитель : ИП Якимов С.В., договор № 65-00048-В/21 от 25.11.2021 г)</t>
  </si>
  <si>
    <t>M_009-62-2-01.32-4191</t>
  </si>
  <si>
    <t>Новый ИП, включен на основании договора ТП № 65-00048-В/21 от 25.11.2021, заявитель - ИП Якимов С.В.</t>
  </si>
  <si>
    <t xml:space="preserve">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
</t>
  </si>
  <si>
    <t>M_009-62-2-02.33-0001</t>
  </si>
  <si>
    <t>Новый ИП, включен на основании договора ТП № 65-01010-В/20 от 8.12.2021, заявитель - Министерство обороны Российской Федерации</t>
  </si>
  <si>
    <t>Строительство ВЛ-10 кВ протяженностью 0,020 км от опоры ВЛ-10 кВ Л-3 РП 10 кВ Крестцы, установка узла учета (1 комплект) для электроснабжения производственных помещений, расположенных по адресу Новгородская область, Крестецкий район, н.п. Ямская Слобода, ул. Энергетиков, д.1. (заявитель: ООО "ТНД", договор №СПБ80-27272-В/21 от 29.12.2021 г.)</t>
  </si>
  <si>
    <t>M_009-62-2-01.32-4192</t>
  </si>
  <si>
    <t>Новый ИП, включен на основании договора ТП № СПБ80-27272-В/21 от 29.12.2021, заявитель - ООО "ТНД"</t>
  </si>
  <si>
    <t>Строительство ВЛз-10кВ протяженностью 1,8 км от ВЛ-10кВ Л-9 ПС 110/10кВ «Подберезье», установка ПКУ-10кВ 1 комп. для электроснабжения ЭПУ по адресу Подберезье Новгородского района Новгородской области (заявитель: ООО Ситиком, договор ТП №65-01012-И/20 от 21.01.2021)</t>
  </si>
  <si>
    <t>L_009-63-2-01.32-4222</t>
  </si>
  <si>
    <t>Изменение года начала и года ввода ИП связано с длительностью процедуры согласования проектной документации с заявителем ТП.</t>
  </si>
  <si>
    <t>Строительство КЛ-10кВ протяженностью 0,150км от Л-6 ПС Восточная, КТП 250кВА/10/0,4кВ и КЛ-0,4кВ протяженностью 0,150км, установка 3-х фазного узла учёта 1 комп. для электроснабжения ЭПУ из заявки по адресу н.п. Волховец Новгородского района Новгородской области (заявитель: МАДОУ ДС №27, договор ТП №65-01016-И/20 от 16.02.2021)</t>
  </si>
  <si>
    <t>L_009-63-2-01.32-4223</t>
  </si>
  <si>
    <t>ИП исключен из проекта ИПР на основании расторжения договора ТП</t>
  </si>
  <si>
    <t>5.1.1.2</t>
  </si>
  <si>
    <t>5.1.1.2.1</t>
  </si>
  <si>
    <t>5.1.1.2.2</t>
  </si>
  <si>
    <t>5.1.1.3</t>
  </si>
  <si>
    <t>5.1.1.3.1</t>
  </si>
  <si>
    <t>5.1.1.3.2</t>
  </si>
  <si>
    <t>5.1.1.4</t>
  </si>
  <si>
    <t>5.1.1.4.1</t>
  </si>
  <si>
    <t>5.1.1.4.2</t>
  </si>
  <si>
    <t>5.1.2</t>
  </si>
  <si>
    <t>5.1.2.1</t>
  </si>
  <si>
    <t>5.1.2.1.1</t>
  </si>
  <si>
    <t>5.1.2.1.2</t>
  </si>
  <si>
    <t>Техническое перевооружение ПС 110/10 кВ "Сушилово" Боровичского района и ПС 110/35/10 кВ "Ягайлово" Мошенского района новгородской области с заменой СВ-110 кВ (2 шт.)</t>
  </si>
  <si>
    <t>I_005-61-1-03.13-4204</t>
  </si>
  <si>
    <t>Изменение оценки полной стоимости  без НДС обусловлено перерасчетом стоимости инвестиционных проектов (год раскрытия 2022), входящих в проект ИПР, выполненного  в соответствии с требованиями Минэнерго России, изложенными в замечаниях от 30.11.2021 № 07-6411 (пункты 3.3 и 3.4), а так же снятием 30% снижения затрат на основании письма ПАО "Россети" от 12.04.2018 № ССВ/97/411 и отсутствием требований пересчета в предыдущем периоде планирования</t>
  </si>
  <si>
    <t>Техническое перевооружение ПС  110/35/10 кВ "Любытино" Любытинского района Новгородской области с установкой СВ-110 кВ (1 шт.)</t>
  </si>
  <si>
    <t>I_005-61-1-03.13-4205</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</si>
  <si>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</si>
  <si>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</si>
  <si>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Техническое перевооружение ПС 110/6 кВ "Районная" Новгородского района Новгородской области с заменой трансформатора Т3 мощностью 40 МВА на трансформатор мощностью 40 МВА</t>
  </si>
  <si>
    <t>M_000-63-1-03.13-4231</t>
  </si>
  <si>
    <t>Новый ИП включен на основании акта технического состояния б/н от 30.11.2021 г.</t>
  </si>
  <si>
    <t xml:space="preserve">Техническое перевооружение ПС 110/35/10 кВ " Демянск" Демянского района с заменой аккумуляторной батареи (1 шт.) </t>
  </si>
  <si>
    <t>M_000-62-1-03.13-4219</t>
  </si>
  <si>
    <t>Новый ИП, включен на основании программы замены аккумуляторных батарей, отработавших заводской срок службы от 02.09.2019 г; Акта осмотра и акта Обследования технического состояния б/п от 19.01.2022 г</t>
  </si>
  <si>
    <t xml:space="preserve">Техническое перевооружение ПС 110/35/10 кВ "Мошенское" Мошенского района с заменой аккумуляторной батареи (1 шт.) </t>
  </si>
  <si>
    <t>M_000-61-1-03.13-4217</t>
  </si>
  <si>
    <t>Новый ИП, включен на основании программы замены аккумуляторных батарей, отработавших заводской срок службы от 02.09.2019 г; акта технического обследования АКБ б/п от 18.01.2022 г</t>
  </si>
  <si>
    <t xml:space="preserve">Техническое перевооружение ПС 110/10 кВ " Новое Рахино" Крестецкого района с заменой аккумуляторной батареи (1 шт.) </t>
  </si>
  <si>
    <t>M_000-62-1-03.13-4221</t>
  </si>
  <si>
    <t xml:space="preserve">Техническое перевооружение ПС 110/35/6  кВ " Рудничная" Боровичского района с заменой аккумуляторной батареи (1 шт.) </t>
  </si>
  <si>
    <t>M_000-61-1-03.13-4218</t>
  </si>
  <si>
    <t xml:space="preserve">Техническое перевооружение ПС 35/10 кВ " Ящерово" Валдайского района с заменой аккумуляторной батареи (1 шт.) </t>
  </si>
  <si>
    <t>M_000-62-1-03.13-4222</t>
  </si>
  <si>
    <t xml:space="preserve">Техническое перевооружение ПС 35/10 кВ " Пролетарий" Новгородского района с заменой аккумуляторной батареи (1 шт.) </t>
  </si>
  <si>
    <t>M_000-63-1-03.13-4227</t>
  </si>
  <si>
    <t>Новый ИП, включен на основании программы замены аккумуляторных батарей, отработавших заводской срок службы от 02.09.2019 г; акта осмотра и акта обследования технического состояния АКБ от 18.01.2022 г.</t>
  </si>
  <si>
    <t xml:space="preserve">Техническое перевооружение ПС 110/35/10 кВ " Шимск" Шимского района с заменой аккумуляторной батареи (1 шт.) </t>
  </si>
  <si>
    <t>M_000-63-1-03.13-4228</t>
  </si>
  <si>
    <t xml:space="preserve">Техническое перевооружение ПС 110/35/10 кВ " Лычково" Демянского района с заменой аккумуляторной батареи (1 шт.) </t>
  </si>
  <si>
    <t>M_000-62-1-03.13-4220</t>
  </si>
  <si>
    <t>Новый ИП, включен на основании программы замены аккумуляторных батарей, отработавших заводской срок службы от 02.09.2019 г; акта осмотра и акта обследования технического состояния АКБ от 19.01.2022 г.</t>
  </si>
  <si>
    <t xml:space="preserve">Техническое перевооружение ПС 110/10 кВ " ДСП" Новгородского района с заменой аккумуляторной батареи (1 шт.) </t>
  </si>
  <si>
    <t>M_000-63-1-03.13-4229</t>
  </si>
  <si>
    <t xml:space="preserve">Техническое перевооружение ПС 110/35/10 кВ "  Русса" Старорусского района с заменой аккумуляторной батареи (1 шт.) </t>
  </si>
  <si>
    <t>M_000-64-1-03.13-4221</t>
  </si>
  <si>
    <t xml:space="preserve">Техническое перевооружение ПС 110/6 кВ " Антоново" г. В. Новгород с заменой аккумуляторной батареи (1 шт.) </t>
  </si>
  <si>
    <t>M_000-63-1-03.13-4230</t>
  </si>
  <si>
    <t xml:space="preserve">Техническое перевооружение ПС 110/35/10 кВ " Пестово" Пестовского района с заменой аккумуляторной батареи (1 шт.) </t>
  </si>
  <si>
    <t>M_000-61-1-03.13-4219</t>
  </si>
  <si>
    <t>Новый ИП, включен на основании программы замены аккумуляторных батарей, отработавших заводской срок службы от 02.09.2019 г; акта технического обследования АКБ от 18.01.2022 г.</t>
  </si>
  <si>
    <t xml:space="preserve">Техническое перевооружение ПС 110/10/6 " Парфино" Парфинского района с заменой аккумуляторной батареи (1 шт.) </t>
  </si>
  <si>
    <t>M_000-64-1-03.13-4222</t>
  </si>
  <si>
    <t xml:space="preserve">Техническое перевооружение ПС 110/10 кВ " Дунаево" Холмского района с заменой аккумуляторной батареи (1 шт.) </t>
  </si>
  <si>
    <t>M_000-64-1-03.13-4223</t>
  </si>
  <si>
    <t xml:space="preserve">Техническое перевооружение ПС 110/10кВ " Залучье" Старорусского района с заменой аккумуляторной батареи (1 шт.) </t>
  </si>
  <si>
    <t>M_000-64-1-03.13-4224</t>
  </si>
  <si>
    <t xml:space="preserve">Техническое перевооружение ПС 110/10 кВ " Медниково" Старорусского района с заменой аккумуляторной батареи (1 шт.) </t>
  </si>
  <si>
    <t>M_000-64-1-03.13-4225</t>
  </si>
  <si>
    <t>Техническое перевооружение КТП-10/0,4 кВ «Козляева Горка»  ВЛ-10 кВ Л-12 от ПС «Любытино» Хвойнинского  района Новгородской области с заменой трансформаторов ТМ-63 кВА на ТМ-63  кВА</t>
  </si>
  <si>
    <t>M_000-61-1-03.31-4185</t>
  </si>
  <si>
    <t>Новый ИП, включен на основании акта технического обследования от 18.01.2022 г. и программы первоочередных мероприятий по результатам режима ЧС на части территории Новгородской области в 2021 году.</t>
  </si>
  <si>
    <t>Техническое перевооружение КТП-10/0,4 кВ «Замошье»  ВЛ-10 кВ Л-12 от ПС «Любытино» Хвойнинского  района Новгородской области с заменой трансформаторов ТМ-25 кВА на ТМ-25  кВА</t>
  </si>
  <si>
    <t>M_000-61-1-03.31-4186</t>
  </si>
  <si>
    <t>Техническое перевооружение КТП-10/0,4 кВ «Городно»  ВЛ-10 кВ Л-12 от ПС «Любытино» Хвойнинского  района Новгородской области с заменой трансформаторов ТМ-63 кВА на ТМ-63 кВА</t>
  </si>
  <si>
    <t>M_000-61-1-03.31-4187</t>
  </si>
  <si>
    <t>Техническое перевооружение КТП-10/0,4 кВ «Васильково» ВЛ-10 кВ Л-12 от ПС «Любытино» Хвойнинского  района Новгородской области с заменой трансформаторов ТМ-40 кВА на ТМ-40 кВА</t>
  </si>
  <si>
    <t>M_000-61-1-03.31-4188</t>
  </si>
  <si>
    <t>Техническое перевооружение КТП-10/0,4 кВ «Бурилово» ВЛ-10 кВ Л-12 от ПС «Любытино» Хвойнинского  района Новгородской области с заменой трансформаторов ТМ-63 кВА на ТМ-63 кВА</t>
  </si>
  <si>
    <t>M_000-61-1-03.31-4189</t>
  </si>
  <si>
    <t>Техническое перевооружение КТП-10/0,4 кВ «Борель» ВЛ-10 кВ Л-3 от ПС «Неболчи» Хвойнинского  района Новгородской области с заменой трансформаторов ТМ-63 кВА на ТМ-63 кВА</t>
  </si>
  <si>
    <t>M_000-61-1-03.31-4180</t>
  </si>
  <si>
    <t>Техническое перевооружение КТП-10/0,4 кВ «Радостино»  ВЛ-10 кВ Л-3 от ПС «Неболчи» Хвойнинского  района Новгородской области с заменой трансформаторов ТМ-100 кВА на ТМ-100 кВА</t>
  </si>
  <si>
    <t>M_000-61-1-03.31-4181</t>
  </si>
  <si>
    <t>Техническое перевооружение КТП-10/0,4 кВ «Ставичек»  ВЛ-10 кВ Л-3 от ПС «Неболчи» Хвойнинского  района Новгородской области с заменой трансформаторов ТМ-63 кВА на ТМ-63 кВА</t>
  </si>
  <si>
    <t>M_000-61-1-03.31-4182</t>
  </si>
  <si>
    <t>Техническое перевооружение КТП-10/0,4 кВ «Шарья» ВЛ-10 кВ Л-3 от ПС «Неболчи» Хвойнинского  района Новгородской области с заменой трансформаторов ТМ-160 кВА на ТМ-160 кВА</t>
  </si>
  <si>
    <t>M_000-61-1-03.31-4183</t>
  </si>
  <si>
    <t>5.1.2.2</t>
  </si>
  <si>
    <t>5.1.2.2.1</t>
  </si>
  <si>
    <t>Реконструкция ВЛ-110 кВ в части расширения просеки л. "Юго-Западная-2" Батецкого района Новгородской области в объеме 35,70 га</t>
  </si>
  <si>
    <t>I_004-63-1-01.12-3580</t>
  </si>
  <si>
    <t>Изменение стоимости без НДС обусловлено перерасчетом стоимости инвестиционных проектов (год раскрытия 2022), входящих в проект ИПР, выполненного  в соответствии с требованиями Минэнерго России, изложенными в замечаниях от 30.11.2021 № 07-6411 (пункты 3.3 и 3.4)</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</si>
  <si>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</si>
  <si>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</si>
  <si>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</si>
  <si>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</si>
  <si>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</si>
  <si>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</si>
  <si>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"Залучская-1" Старорусского района Новгородской области в объеме 35,00 га</t>
  </si>
  <si>
    <t>F_004-65-1-01.12-0062</t>
  </si>
  <si>
    <t>Изменение стоимости с НДС обусловлено перерасчетом стоимости инвестиционных проектов (год раскрытия 2022), входящих в проект ИПР, выполненного  в соответствии с требованиями Минэнерго России, изложенными в замечаниях от 30.11.2021 № 07-6411 (пункты 3.3 и 3.4), включением дополнительных затрат для устранения замечаний Министерства природоохранных ресурсов и исполнения судебных решений.</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</si>
  <si>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</si>
  <si>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</si>
  <si>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</si>
  <si>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</si>
  <si>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ВЛ-110 кВ в части расширения просеки л. "Октябрьская-7,10" Маловишерского  района Новгородской области в объеме 0,72 га</t>
  </si>
  <si>
    <t>I_004-63-1-01.12-0125</t>
  </si>
  <si>
    <t>Реконструкция ВЛ-110 кВ в части расширения просеки л. "Вишерская-1,2" Маловишерского  района Новгородской области в объеме 1,71 га</t>
  </si>
  <si>
    <t>I_004-63-1-01.12-0126</t>
  </si>
  <si>
    <t>Реконструкция ВЛ-110 кВ в части расширения просеки л. "Неболчская-1" Любытинского района Новгородской области (21,6 га)</t>
  </si>
  <si>
    <t>F_004-65-1-01.12-0046</t>
  </si>
  <si>
    <t>Реконструкция ВЛ-110 кВ в части расширения просеки л. Боровичская-1 Боровичского района Новгородской области в объеме 3,74 га</t>
  </si>
  <si>
    <t>M_004-61-1-01.12-4003</t>
  </si>
  <si>
    <t>Новый ИП, включен на основании акта технического освидетельствования от 21.01.2022 г.</t>
  </si>
  <si>
    <t>Реконструкция ВЛ-110 кВ в части расширения просеки л. Боровичская-3 Боровичского района Новгородской области в объеме 7,2 га</t>
  </si>
  <si>
    <t>M_004-61-1-01.12-4004</t>
  </si>
  <si>
    <t>Реконструкция ВЛ-110 кВ в части расширения просеки л. Боровичская-5 Боровичского района Новгородской области в объеме 5,93 га</t>
  </si>
  <si>
    <t>M_004-61-1-01.12-4005</t>
  </si>
  <si>
    <t>Реконструкция ВЛ-35 кВ в части расширения просеки л. "Будогощская-1" Чудовского района Новгородской области в объеме 14,02 га</t>
  </si>
  <si>
    <t>F_004-65-1-01.21-0064</t>
  </si>
  <si>
    <t>Измененение года ввода по расширению просеки обусловлено введением режима АВР и последующего режима ЧС на части территории Новгородской области, непредоставлением отключений ЛЭП, привлечением персонала подрядных организаций к ликвидации последствий стихийных бедствий. Изменениеобъема КВЛ связано с отнесением процентов за использование кредитов по факту 2021 года</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</si>
  <si>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</si>
  <si>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</si>
  <si>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</si>
  <si>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</si>
  <si>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</si>
  <si>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</si>
  <si>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</si>
  <si>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</si>
  <si>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"Перелучская-2" Боровичского района Новгородской области в объеме 31,64 га</t>
  </si>
  <si>
    <t>F_004-65-1-01.21-0094</t>
  </si>
  <si>
    <t>Реконструкция ВЛ-35 кВ в части расширения просеки л. "Демянская-3" Маревского района Новгородской области в объеме 65,00 га</t>
  </si>
  <si>
    <t>I_004-62-1-01.21-3999</t>
  </si>
  <si>
    <t>Реконструкция ВЛ-35 кВ в части расширения просеки л. "Зеленая-1" Валдайского района Новгородской области в объеме 51,00 га</t>
  </si>
  <si>
    <t>I_004-62-1-01.21-0113</t>
  </si>
  <si>
    <t>Реконструкция ВЛ-35 кВ в части расширения просеки л. "Поддорская-2" Поддорского района Новгородской области в объеме 9,0 га</t>
  </si>
  <si>
    <t>I_004-64-1-01.21-0118</t>
  </si>
  <si>
    <t>Реконструкция ВЛ-35 кВ в части расширения просеки л. "Поддорская-3" Поддорского района Новгородской области в объеме 11,2 га</t>
  </si>
  <si>
    <t>I_004-64-1-01.21-0119</t>
  </si>
  <si>
    <t>Реконструкция ВЛ-35 кВ в части расширения просеки л. "Удинская-1" Боровичского района Новгородской области в объеме 39,00 га</t>
  </si>
  <si>
    <t>I_004-61-1-01.21-0123</t>
  </si>
  <si>
    <t>Реконструкция ВЛ-35 кВ в части расширения просеки л. "Кречевицкая-1,2" Новгородского района Новгородской области в объеме 1,58 га</t>
  </si>
  <si>
    <t>I_004-63-1-01.21-0128</t>
  </si>
  <si>
    <t>Реконструкция ВЛ-35 кВ в части расширения просеки л. "Передольская-2"Батецкого, Шимского района Новгородской области в объеме 17,83 га</t>
  </si>
  <si>
    <t>I_004-63-1-01.21-0129</t>
  </si>
  <si>
    <t>Реконструкция ВЛ-35 кВ в части расширения просеки л. «Мстинская-3» Боровичского района Новгородской области в объеме 10,64 га</t>
  </si>
  <si>
    <t>I_004-65-1-01.21-2877</t>
  </si>
  <si>
    <t>Реконструкция ВЛ-35 кВ в части расширения просеки л. «Мстинская-4» Боровичского района Новгородской области в объеме 5,34 га</t>
  </si>
  <si>
    <t>I_004-65-1-01.21-2878</t>
  </si>
  <si>
    <t>Реконструкция ВЛ-35 кВ в части расширения просеки л. "Теремовская-1" Старорусского района Новгородской области в объеме 9 га</t>
  </si>
  <si>
    <t>I_004-64-1-01.21-2797</t>
  </si>
  <si>
    <t>Реконструкция ВЛ-10 кВ Л-14 ПС Подберезье Новгородского района Новгородской области в части расширения просеки в объеме 10,73 га</t>
  </si>
  <si>
    <t>M_004-63-1-01.32-4250</t>
  </si>
  <si>
    <t>Новый ИП, включен на основании протокола совещания с производственными отделениями Новгорородского филиала № 7 от 22.02.2020 г.</t>
  </si>
  <si>
    <t>Реконструкция ВЛ-10 кВ Л-15 ПС Подберезье Новгородского района Новвгородской области в части расширения просеки в объеме 10,77 га</t>
  </si>
  <si>
    <t>M_004-63-1-01.32-4251</t>
  </si>
  <si>
    <t xml:space="preserve">Реконструкция ВЛ-10 кВ Л-15 от ПС "Окуловская" Окуловского района Новгородской области с заменой провода на СИП протяженностью 7,114 км </t>
  </si>
  <si>
    <t>F_000-61-1-01.32-1955</t>
  </si>
  <si>
    <t>Реконструкция КЛ-10 кВ Л-7 от ТПС "Окуловка" Окуловского района Новгородской области  протяженностью 1,80 км</t>
  </si>
  <si>
    <t>F_000-61-1-01.32-1956</t>
  </si>
  <si>
    <t>Реконструкция ВЛ-10 кВ Л-5 ПС «Мошенское»  Мошенского района Новгородской области с заменой провода на СИП протяженностью 4,902 км</t>
  </si>
  <si>
    <t>F_000-61-1-01.32-0023</t>
  </si>
  <si>
    <t>Реконструкция ВЛ-10 кВ Л-4 ПС «Перелучи» Боровичского района Новгородской области с заменой провода на СИП протяженностью 11,148 км</t>
  </si>
  <si>
    <t>F_000-61-1-01.32-0024</t>
  </si>
  <si>
    <t>Реконструкция  ВЛ-10 кВ Л-2 ПС Большое Уклейно» Валдайского района Новгородской области с заменой провода на СИП протяженностью 35,70 км</t>
  </si>
  <si>
    <t>F_000-62-1-01.32-0021</t>
  </si>
  <si>
    <t>Реконструкция ВЛ-10 кВ Л-12 ПС Валдай Валдайского района Новгородской области с заменой провода на СИП протяженностью 47,00 км</t>
  </si>
  <si>
    <t>G_000-62-1-01.32-4043</t>
  </si>
  <si>
    <t>Реконструкция ВЛ-10 кВ Л-2 ПС "Крестцы" Крестецкого района Новгородской области. (замена опор и провода на СИП- 18км, установка ЛР-5 шт)</t>
  </si>
  <si>
    <t>M_007-62-1-01.32-4201</t>
  </si>
  <si>
    <t>Новый ИП, включен на основании акта технического обследования от 21.09.2021 г. и программы первоочередных мероприятий по результатам режима ЧС на части территории Новгородской области в 2021 году.</t>
  </si>
  <si>
    <t>Реконструкция ВЛ-10 кВ Л-29 ПС 330кВ Окуловская  Окуловского района Новгородской области. (замена опор и провода на СИП- 6км, установка ЛР-3 шт)</t>
  </si>
  <si>
    <t>M_007-61-1-01.32-4109</t>
  </si>
  <si>
    <t>Реконструкция ВЛ 10кВ Л-40 ПС 330кВ Окуловская  Окуловского района Новгородской области. (замена опор и провода на СИП- 7 км, установка ЛР-2 шт)</t>
  </si>
  <si>
    <t>M_007-61-1-01.32-4110</t>
  </si>
  <si>
    <t>Реконструкция ВЛ-10кВ Л-2 ТПС 110кВ Окуловка-Тяговая  Окуловского района Новгородской области. (замена опор и провода на СИП- 5,2 км)</t>
  </si>
  <si>
    <t>M_007-61-1-01.32-4103</t>
  </si>
  <si>
    <t>Реконструкция ВЛ-10 кВ Л-5 ПС 110 кВ Угловка  Окуловского района Новгородской области. (замена опор и провода на СИП- 20,5 км, установка ЛР-3 шт)</t>
  </si>
  <si>
    <t>M_007-61-1-01.32-4111</t>
  </si>
  <si>
    <t>Реконструкция ВЛ 10кВ Л-7 ПС 110кВ Кулотино  Окуловского района Новгородской области. (замена опор и провода на СИП- 16,2км, установка ЛР-1 шт)</t>
  </si>
  <si>
    <t>M_007-61-1-01.32-4104</t>
  </si>
  <si>
    <t>Реконструкция ВЛ-10кВ Л-1 ПС 110кВ Неболчи Любытинского района Новгородской области. (замена опор и провода на СИП- 41,2 км, установка ЛР-2 шт)</t>
  </si>
  <si>
    <t>M_007-61-1-01.32-4101</t>
  </si>
  <si>
    <t>Реконструкция ВЛ-10 кВ Л-12 ПС "Любытино"  Любытинского района Новгородской области. (замена опор и провода на СИП- 1,44 км, установка ЛР-2 шт)</t>
  </si>
  <si>
    <t>M_007-61-1-01.32-4112</t>
  </si>
  <si>
    <t>Реконструкция ВЛ-10 кВ Л-5 ПС "Погорелово" Пестовского района Новгородской области. (замена опор и провода на СИП- 16 км)</t>
  </si>
  <si>
    <t>M_007-61-1-01.32-4113</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</si>
  <si>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</si>
  <si>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</si>
  <si>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Реконструкция ВЛ-10 кВ Л-3 ПС Неболчи Любытинского района Новгородской области. (замена опор и провода на СИП- 19 км, установка ЛР-1 шт)</t>
  </si>
  <si>
    <t>M_007-61-1-01.32-4114</t>
  </si>
  <si>
    <t>Реконструкция ВЛ 10 кВ Л-8 ПС Демянск Демянского района Новгородской области с заменой провода на СИП протяженностью 26 км</t>
  </si>
  <si>
    <t>M_007-62-1-01.32-4199</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</si>
  <si>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</si>
  <si>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</si>
  <si>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Новый ИП, включен на основании решения Арбитражного суда Новгородской области по делу №А44-9478/2019 (исковое заявление ГОКУ «Новгородавтодор» о переносе опор №292 ВЛ-10 кВ Л-1 и №171-№224 ВЛ-10 кВ Л-2 ПС Оксочи)</t>
  </si>
  <si>
    <t>Реконструкция участков ВЛ 10 кВ Л-7 ПС Восточная и ВЛ 0,4 кВ Л-3 от БКТП-4 Хутынь с выносом реконструируемого участка протяженностьюВЛз 10кВ 0,205км и ВЛИ 0,4кВ 0,108км в том числе 0,071км совместная подвеска с ВЛз10кВ с существующей трассы  для освобождения земельного уч-ка с кадастровым номером 53:11:0300101:255 расположенного по адресу: Новгородская область, р-н Новгородский, с/п Волотовское, д Хутынь (Заявитель: гр. Ершов А.А. договор № ОЗУ-00004-И/21 от 28.10.2021)</t>
  </si>
  <si>
    <t>M_000-63-1-01.32-4253</t>
  </si>
  <si>
    <t>Новый ИП, включен на основании договора услуги по выносу сетей из пятна застройки от 28.10.2021  № ОЗУ-00004-И/21, заявитель: гр. Ершов А.А.</t>
  </si>
  <si>
    <t>Реконструкция ВЛ-10кВ Л-1 ПС Оксочи с выносом реконструированного участка протяженностью 0,335км, участков ВЛ-0.4кВ Л-1 КТП-10/0,4кВ "Новая" протяженностью 0,420км, Л- КТП-10/0,4кВ "Подгорное-3" протяженностью 0,430км для "Реконструкции автомобильной дороги общего пользования межмуниципального значения Новая- Замостье в Маловишерском муниципальном районе Новгородской области(Этап -1)» (Заявитель: ГОКУ «Новгородавтодор», договор №ОЗУ-00003-И/21 от 21.05.2021 г.</t>
  </si>
  <si>
    <t>M_000-63-1-01.32-4252</t>
  </si>
  <si>
    <t>Новый ИП, включен на основании договора услуги по выносу сетей из пятна застройки от 21.05.2021  № ОЗУ-00004-И/21, заявитель:  ГОКУ «Новгородавтодор»</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</si>
  <si>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</si>
  <si>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</si>
  <si>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</si>
  <si>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</si>
  <si>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 xml:space="preserve">Изменение стоимости с НДС, изменение объемов финансирования по годам обусловлено перерасчетом стоимости инвестиционных проектов (год раскрытия 2022), входящих в проект ИПР, выполненного  в соответствии с требованиями Минэнерго России, изложенными в замечаниях от 30.11.2021 № 07-6411 (пункты 3.3 и 3.4) </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</si>
  <si>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</si>
  <si>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K_003-65-1-05.20-0002</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</si>
  <si>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</si>
  <si>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</si>
  <si>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 xml:space="preserve">Изменение года начала реализации обусловлено неисполнением объемов 2021 года в связи с введением режима АВР и последующего режима ЧС на части территории Новгородской области, непредоставлением отключений ЛЭП, привлечением персонала подрядных организаций к ликвидации последствий стихийных бедствий. Изменение стоимости с НДС, изменение объемов финансирования по годам обусловлено перерасчетом стоимости инвестиционных проектов (год раскрытия 2022), входящих в проект ИПР, выполненного  в соответствии с требованиями Минэнерго России, изложенными в замечаниях от 30.11.2021 № 07-6411 (пункты 3.3 и 3.4) </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</si>
  <si>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</si>
  <si>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</si>
  <si>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</si>
  <si>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</si>
  <si>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Развитие системы технического учета в филиале "Новгородэнерго" класс напряжения 35 кВ (технический учет), Новгородская область 156 шт)</t>
  </si>
  <si>
    <t>K_003-65-1-05.20-0006</t>
  </si>
  <si>
    <t>Включение приборов учета в систему сбора и передачи данных в филиале "Новгородэнерго", класс напряжения 0,22 (0,4) кВ, Новгородская область  (279 шт)</t>
  </si>
  <si>
    <t>K_003-65-1-05.20-0004</t>
  </si>
  <si>
    <t xml:space="preserve">Изменение года начала реализации обусловлено необходимостью установки базовых станций для обеспечения опроса установленных в 2021 г и планируемых к установке в 2022 г. приборов учета по титулам K_003-65-1-05.20-0001 и K_003-65-1-05.20-0002. Изменение стоимости с НДС, изменение объемов финансирования по годам обусловлено перерасчетом стоимости инвестиционных проектов (год раскрытия 2022), входящих в проект ИПР, выполненного  в соответствии с требованиями Минэнерго России, изложенными в замечаниях от 30.11.2021 № 07-6411 (пункты 3.3 и 3.4) </t>
  </si>
  <si>
    <t>5.1.2.4</t>
  </si>
  <si>
    <t>5.1.2.4.1</t>
  </si>
  <si>
    <t>5.1.2.4.2</t>
  </si>
  <si>
    <t>5.1.3</t>
  </si>
  <si>
    <t>5.1.3.1</t>
  </si>
  <si>
    <t>5.1.3.2</t>
  </si>
  <si>
    <t>5.1.4</t>
  </si>
  <si>
    <t>5.1.5</t>
  </si>
  <si>
    <t>5.1.6</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</si>
  <si>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</si>
  <si>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</si>
  <si>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</si>
  <si>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</si>
  <si>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</si>
  <si>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</si>
  <si>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</si>
  <si>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</si>
  <si>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</si>
  <si>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</si>
  <si>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</si>
  <si>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</si>
  <si>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</si>
  <si>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</si>
  <si>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</si>
  <si>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</si>
  <si>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</si>
  <si>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</si>
  <si>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</si>
  <si>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</si>
  <si>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</si>
  <si>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</si>
  <si>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</si>
  <si>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</si>
  <si>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Новый ИП, включен на основании проетов договоров ДВОП и ДКП смонтированных оптических волокон,
размещенных на объектах электроэнергетики
ПАО «Россети Северо-Запад»
по направлению Дно – Сольцы  с ПАО "МТС"</t>
  </si>
  <si>
    <t>Приобретение автогидроподъемника  29м на шасси повышенной проходимости(кат.С) в количестве 1 единицы</t>
  </si>
  <si>
    <t>K_000-64-2-07.10-0006</t>
  </si>
  <si>
    <t>Изменение стоимости обусловлено проведением мониторинга цен рынка на данный вид оборудования по состоянию на 2021 год</t>
  </si>
  <si>
    <t>Приобретение грузопассажирского автомобиля (кат. В) в количестве 2 единиц</t>
  </si>
  <si>
    <t>G_000-65-1-07.10-4078</t>
  </si>
  <si>
    <t>Приобретение грузопассажирского автомобиля (кат. В) в количестве 9 единиц</t>
  </si>
  <si>
    <t>M_000-65-1-07.10-4101</t>
  </si>
  <si>
    <t>Новый ИП включен на основании актов осмотра ТС №5/07 от 12.07.2021 (ПО ВЭС); №6/07 от 12.07.2021 (ПО ВЭС); №7/07 от 12.07.2021 (ПО ВЭС); б/н от 08.11.2021 (ПО ИЭС); №8/11-2021 от 15.11.2021 (ПО БЭС); б/н от 08.11.2021 (ПО ИЭС); б/н от 08.11.2021 (ПО ИЭС); №14/11-2021 от 15.11.2021 (ПО БЭС); №15/11-2021 от 15.11.2021 (ПО БЭС) и программы первоочередных мероприятий по результатам режима ЧС на части территории Новгородской области в 2021 году.</t>
  </si>
  <si>
    <t>Приобретение КМУ на шасси повышенной проходимости (кат.С) в количестве 1 единицы</t>
  </si>
  <si>
    <t>M_000-62-1-07.10-0013</t>
  </si>
  <si>
    <t>Новый ИП включен на основании актов осмотра ТС Акта осмотра ТС б/н от 20.01.2022 г.</t>
  </si>
  <si>
    <t>Приобретение снегоболотохода в количестве 1 единицы</t>
  </si>
  <si>
    <t>M_000-62-1-07.10-0014</t>
  </si>
  <si>
    <t>Приобретение грузопассажирского автомобиля(кат. В) в количестве 9 единиц</t>
  </si>
  <si>
    <t>M_000-65-1-07.10-4102</t>
  </si>
  <si>
    <t>Новый ИП включен на основании актов осмотра ТС №7/11-211 от 15.11.2021 (ПО БЭС), №13/11-2021 от 15.11.2021 (ПО БЭС), №12/11-2021 от 15.11.2021 (ПО БЭС), №9/07 от 12.07.2021 (ПО ВЭС), №3/07 от 12.07.2021 (ПО ВЭС), б/н от 20.01.2022 (ПО ВЭС), акты технического освидетельствования автомобиля б/н от 30.07.2021 (ПО ИЭС), б/н от 08.11.2021 (ПО ИЭС), б/н от 08.11.2021 (ПО ИЭС)</t>
  </si>
  <si>
    <t>Приобретение гусеничного снегоболотохода в количестве 2 единиц</t>
  </si>
  <si>
    <t>M_000-65-1-07.10-4103</t>
  </si>
  <si>
    <t>Новый ИП включен на основании актов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</si>
  <si>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(260 комплектов)</t>
  </si>
  <si>
    <t>I_000-65-1-07.20-0003</t>
  </si>
  <si>
    <t>Приобретение резервных источников снабжения электроэнергией мощностью 30 кВт в количестве 7 шт.</t>
  </si>
  <si>
    <t>J_000-65-1-07.10-4099</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</si>
  <si>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</si>
  <si>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</si>
  <si>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</si>
  <si>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</si>
  <si>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</si>
  <si>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</si>
  <si>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</si>
  <si>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</si>
  <si>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Новый ИП включен на основании программы "Информационная безопасность ПАО "Россети Северо-Запада"</t>
  </si>
  <si>
    <t>Приобретение комплекса для проверки электрооборудования на базе прибора Ретом -21 (1 шт)</t>
  </si>
  <si>
    <t>M_000-61-1-07.30-0009</t>
  </si>
  <si>
    <t xml:space="preserve">Новый ИП включен на основании требования проекта новой редакции РД 34.45-51.300-97 Объем и нормы испытаний электрооборудования, предписания СВТК-6-1-63/19 от 27.11.2019 г. с целью укомплектования СРЗА ПО БЭС испытательным оборудованием </t>
  </si>
  <si>
    <t xml:space="preserve">Приобретениеприбора Ретом-21 для проверки электрооборудования (1 шт) </t>
  </si>
  <si>
    <t>M_000-62-1-07.30-0008</t>
  </si>
  <si>
    <t>Новый ИП включен на основании требования проекта новой редакции РД 34.45-51.300-97 Объем и нормы испытаний электрооборудования с целью укомплектования СРЗА ПО ВЭСиспытательным оборудованием ПО ВЭС</t>
  </si>
  <si>
    <t>Приобретение устройства Нептун 2М для производства ремонтных работ на оборудовании релейной защиты (1 шт)</t>
  </si>
  <si>
    <t>M_000-61-1-07.30-0010</t>
  </si>
  <si>
    <t>Новый ИП включен на основании требования 1.6.18.  ПТЭ с целью укомплектования СРЗА ПО БЭС необходимым оборудованием для выполнения ремонтных работ</t>
  </si>
  <si>
    <t>Приобретение многофункционального транспортного средства с КМУ в количестве 1 единицы</t>
  </si>
  <si>
    <t>M_000-61-1-07.10-0002</t>
  </si>
  <si>
    <t>Новый ИП включен на основании акта осмотра ТС №19/11-2021 от 25.11.2021 г. и программы первоочередных мероприятий по результатам режима ЧС на части территории Новгородской области в 2021 году.</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</si>
  <si>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</si>
  <si>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</si>
  <si>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</si>
  <si>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</si>
  <si>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</si>
  <si>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</si>
  <si>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</si>
  <si>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</si>
  <si>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</si>
  <si>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</si>
  <si>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</si>
  <si>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</si>
  <si>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</si>
  <si>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</si>
  <si>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</si>
  <si>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</si>
  <si>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</si>
  <si>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</si>
  <si>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</si>
  <si>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</si>
  <si>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</si>
  <si>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</si>
  <si>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</si>
  <si>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</si>
  <si>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</si>
  <si>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</si>
  <si>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</si>
  <si>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</si>
  <si>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</si>
  <si>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</si>
  <si>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</si>
  <si>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</si>
  <si>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</si>
  <si>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</si>
  <si>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</si>
  <si>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</si>
  <si>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</si>
  <si>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</si>
  <si>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</si>
  <si>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</si>
  <si>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</si>
  <si>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</si>
  <si>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</si>
  <si>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</si>
  <si>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</si>
  <si>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</si>
  <si>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</si>
  <si>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</si>
  <si>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</si>
  <si>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</si>
  <si>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</si>
  <si>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</si>
  <si>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</si>
  <si>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</si>
  <si>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</si>
  <si>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</si>
  <si>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</si>
  <si>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</si>
  <si>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</si>
  <si>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</si>
  <si>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</si>
  <si>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</si>
  <si>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</si>
  <si>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</si>
  <si>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</si>
  <si>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</si>
  <si>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</si>
  <si>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</si>
  <si>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</si>
  <si>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</si>
  <si>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</si>
  <si>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ВЛ-10кВ Родионцево (0,01км), монтаж прибора коммерческого учёта 10кВ (1 т.у.) в д.Родионцево Вологодского района   (Волочанинов Александр Владимирович Дог. № СПБ80-18052В/21 от 30.09.21)</t>
  </si>
  <si>
    <t>M_009-21-2-01.32-4046</t>
  </si>
  <si>
    <t>Новый ИП.
Обоснование включения: Договор ТП (Волочанинов Александр Владимирович Дог. № СПБ80-18052В/21 от 30.09.21).</t>
  </si>
  <si>
    <t>Строительство узла коммерческого учета на ВЛ-10кВ Новое отп.Соколлесцентр в г.Сокол (1 т.у.)   (Ника, ООО Дог. № СПБ80-19398В/21 от 07.10.21)</t>
  </si>
  <si>
    <t>M_009-21-2-05.20-0480</t>
  </si>
  <si>
    <t>Новый ИП.
Обоснование включения: Договор ТП (ООО "Ника" Дог. № СПБ80-19398В/21 от 07.10.21).</t>
  </si>
  <si>
    <t>Строительство узла коммерческого учета на ВЛ-10кВ Совхоз отп.Зерноток Наумиха в с.Верховажье (1т.у.)   (СоколПрофиль, ООО Дог. № СПБ80-20854В/21 от 13.10.21)</t>
  </si>
  <si>
    <t>M_009-21-2-05.20-0495</t>
  </si>
  <si>
    <t>Новый ИП.
Обоснование включения: Договор ТП (ООО "СоколПрофиль" Дог. № СПБ80-20854В/21 от 13.10.21).</t>
  </si>
  <si>
    <t>Строительство ВЛ 10 кВ протяженностью 0,01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</si>
  <si>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</si>
  <si>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Новый ИП.
Обоснование включения: Договор ТП (ООО "ВолЛесОпт"  Дог. № 26-00023ВУ/21 от 12.05.21).</t>
  </si>
  <si>
    <t>Строительство узла коммерческого учета 10 кВ от оп. № 139 ВЛ 10 кВ АБЗ Тотемского района (1 т.у.)  (Куликов Сергей Николаевич Дог. № СПБ80-06017Т/21 от 11.05.21)</t>
  </si>
  <si>
    <t>M_009-24-2-05.20-1017</t>
  </si>
  <si>
    <t>Новый ИП.
Обоснование включения: Договор ТП  (Куликов Сергей Николаевич Дог. № СПБ80-06017Т/21 от 11.05.21).</t>
  </si>
  <si>
    <t>Строительство КТП 10/0,4 кВ 1х250 кВА, ВЛ 10 кВ протяженностью 0,012 км и установка ПКУ (1 т.у.) в д. Теплогорье Великоустюгского района для тех. присоединения нежилого здания   (Шарыпов Николай Иванович Дог. № 26-00022ВУ/21 от 21.06.21)</t>
  </si>
  <si>
    <t>M_009-22-2-01.32-3656</t>
  </si>
  <si>
    <t>Новый ИП.
Обоснование включения: Договор ТП (Шарыпов Николай Иванович Дог. № 26-00022ВУ/21 от 21.06.21).</t>
  </si>
  <si>
    <t>Строительство узла коммерческого учета (2 т.у.) в РУ-0,4 кВ ЗКТП-2х400 №30 Больница по ул. Володарского в г.Никольск для тех. присоединения здания больницы   (БУЗ ВО Никольская ЦРБ Дог. № СПБ80-07392ВУ/21 от 25.06.21)</t>
  </si>
  <si>
    <t>M_009-22-2-05.20-1021</t>
  </si>
  <si>
    <t>Новый ИП.
Обоснование включения: Договор ТП (БУЗ ВО Никольская ЦРБ Дог. № СПБ80-07392ВУ/21 от 25.06.21).</t>
  </si>
  <si>
    <t>Строительство узла коммерческого учета (2 т.у.) в РУ 0,4 кВ КТП Васильевское-3 в с.Васильевское Великоустюгского района для тех. присоединения животноводческого комплекса   (СХП Устюгмолоко, ООО Дог. № 26-00031ВУ/21 от 25.06.21)</t>
  </si>
  <si>
    <t>M_009-22-2-05.20-1022</t>
  </si>
  <si>
    <t>Новый ИП.
Обоснование включения: Договор ТП (СХП Устюгмолоко, ООО Дог. № 26-00031ВУ/21 от 25.06.21).</t>
  </si>
  <si>
    <t>Строительство ВЛ 10 кВ протяженностью 0,057 км, КТП 10/0,4 кВ 1х400 кВА и узла коммерческого учета (1 т.у.) вблизи д.Кумбиссер Никольского района для тех. присоединения цеха д/о   (Корепин Павел Петрович, ИП Дог. № СПБ80-09308ВУ/21 от 29.06.21)</t>
  </si>
  <si>
    <t>M_009-22-2-01.32-3658</t>
  </si>
  <si>
    <t>Новый ИП.
Обоснование включения: Договор ТП (ИП Корепин Павел Петрович Дог. № СПБ80-09308ВУ/21 от 29.06.21).</t>
  </si>
  <si>
    <t>Строительство ВЛ-10 кВ от опоры №20 ВЛ-10 кВ Агропромхимия-2 протяженностью 0,01 км и ПКУ 10 кВ (1 т.у.) в д. Золотавцево Великоустюгского района для тех. присоединения ТП для производственной базы ЗУ: 35:10:0308003:405 (ООО Траст Дог. № 26-00030ВУ/21 от 13.07.21)</t>
  </si>
  <si>
    <t>M_009-22-2-01.32-3659</t>
  </si>
  <si>
    <t>Новый ИП.
Обоснование включения: Договор ТП (ООО "Траст"  Дог. № 26-00030ВУ/21 от 13.07.21).</t>
  </si>
  <si>
    <t>Строительство ВЛ-10 кВ от опоры №43 ВЛ 10 кВ Ермакова Гарь протяженностью 0,04 км. и установка ПКУ 10 кВ в д. Подгорка Кич-Городецкого района для тех. присоединения ТП     (Чекавинский Павел Николаевич, ИП Дог. № 26-00056ВУ/21 от 28.09.21)</t>
  </si>
  <si>
    <t>M_009-22-2-01.32-3662</t>
  </si>
  <si>
    <t>Новый ИП.
Обоснование включения: Договор ТП (ИП Чекавинский Павел Николаевич Дог. № 26-00056ВУ/21 от 28.09.21).</t>
  </si>
  <si>
    <t>Строительство узла коммерческого учета 10 кВ (1 т.у.) у оп.№15 ВЛ 10 В Большой Двор вблизи д. Солотново Никольского района для тех. присоединения цеха д/о   (Нестеров Павел Сергеевич, ИП Дог. № СПБ80-19734ВУ/21 от 28.09.21)</t>
  </si>
  <si>
    <t>M_009-22-2-05.20-3663</t>
  </si>
  <si>
    <t>Новый ИП.
Обоснование включения: Договор ТП (ИП Нестеров Павел Сергеевич Дог. № СПБ80-19734ВУ/21 от 28.09.21).</t>
  </si>
  <si>
    <t>Строительство узла коммерческого учета 10 кВ от оп. № 3 отпайка ВЛ 10 кв Мастерские  от ВЛ 10 кВ Глебатово Тотемского р-на (1т.у.)    (Успенье, ООО Дог. № СПБ80-11127Т/21 от 25.08.21)</t>
  </si>
  <si>
    <t>M_009-24-2-05.20-1032</t>
  </si>
  <si>
    <t>Новый ИП.
Обоснование включения: Договор ТП  (ООО "Успенье" Дог. № СПБ80-11127Т/21 от 25.08.21).</t>
  </si>
  <si>
    <t>Строительство участка ВЛ 10 кВ от опоры № 104 ВЛ 10 кВ "Матинга" протяженностью 0,020 км; установка коммерческого учета 10 кВ (1 т.у.) в Череповецком районе   (ЦТВС Адреналин ООО Дог. № СПБ80-18001Ч/20 от 18.03.21)</t>
  </si>
  <si>
    <t>M_009-25-2-01.32-0054</t>
  </si>
  <si>
    <t>Новый ИП.
Обоснование включения: Договор ТП  (ООО "ЦТВС Адреналин"  Дог. № СПБ80-18001Ч/20 от 18.03.21).</t>
  </si>
  <si>
    <t>Строительство участка ВЛ-35кВ Слобода-Криводино (0,73 км), монтаж ТП-35/0,4 (2  МВА), КЛ-0,4кВ (0,14км), прибора коммерческого учёта (1 т.у.) вблизи д.Верхнее Васильевское Грязовецкого района   (Племзавод Заря, АО Дог. № СПБ80-13637В/21 от 03.12.21)</t>
  </si>
  <si>
    <t>M_009-21-2-01.21-0210</t>
  </si>
  <si>
    <t>Новый ИП.
Обоснование включения: Договор ТП  (АО Племзавод Заря  Дог. № СПБ80-13637В/21 от 03.12.21).</t>
  </si>
  <si>
    <t>Строительство ВЛ 10 кВ протяженностью 0,01 км. от оп.№108 ВЛ 10 кВ СХТ и установка ПКУ 10 кВ по ул.Производственная в г.Никольск для тех.присоединения производственного здания   (ЗАО Агрофирма им. Павлова Дог. № СПБ80-22485ВУ/21 от 16.11.21)</t>
  </si>
  <si>
    <t>M_009-22-2-01.32-3665</t>
  </si>
  <si>
    <t>Новый ИП.
Обоснование включения: Договор ТП   (ЗАО Агрофирма им. Павлова Дог. № СПБ80-22485ВУ/21 от 16.11.21).</t>
  </si>
  <si>
    <t>Строительство участка ВЛ 10 кВ Боровинка (0,005 км), монтаж коммерческого учета 10 кВ (1 т.у.) в Устюженском районе   (Замятин Антон Геннадьевич Дог. № СПБ80-21363Ч/21 от 11.11.21)</t>
  </si>
  <si>
    <t>M_009-25-2-01.32-0075</t>
  </si>
  <si>
    <t>Новый ИП.
Обоснование включения: Договор ТП   (Замятин Антон Геннадьевич Дог. № СПБ80-21363Ч/21 от 11.11.21).</t>
  </si>
  <si>
    <t>Строительство узла коммерческого учета 10 кВ от оп. № 13 отпайка ВЛ 10 кВ Юрманга гараж  Бабушкинского р-на (1т.у.)   (Переломов Роман Васильевич, ИП Дог. № СПБ80-24395Т/21 от 11.11.21)</t>
  </si>
  <si>
    <t>M_009-24-2-05.20-1044</t>
  </si>
  <si>
    <t>Новый ИП.
Обоснование включения: Договор ТП   (ИП Переломов Роман Васильевич, Дог. № СПБ80-24395Т/21 от 11.11.21).</t>
  </si>
  <si>
    <t>Строительство узла коммерческого учета 6 кВ прямого включения (1 т.у.), Вытегорский р-н, Вытегра г   по договору ТП № СПБ80-28510Ч/21 от 25.11.21 (Северный Ветер, ООО)</t>
  </si>
  <si>
    <t>M_009-23-2-05.20-1065</t>
  </si>
  <si>
    <t>Новый ИП.
Обоснование включения: Договор ТП   (ООО Северный Ветер, № СПБ80-28510Ч/21 от 25.11.21).</t>
  </si>
  <si>
    <t>Строительство узла коммерческого учета 0,4 кВ (1 т.у.) в точке присоединения от КТП 10/0,4 кВ 160 кВА Кузница   (Желябова им. ЛПК, ООО Дог. № СПБ80-04346Ч/21 от 23.04.21)</t>
  </si>
  <si>
    <t>M_009-25-2-05.20-1033</t>
  </si>
  <si>
    <t>Новый ИП.
Обоснование включения: Договор ТП (ООО "ЛПК им.Желябова" Дог. № СПБ80-04346Ч/21 от 23.04.21).</t>
  </si>
  <si>
    <t>Строительство участка ВЛ 10 кВ от опоры №45 Колпь протяженностью 0,03 км, монтаж коммерческого учета 10 кВ (1 т.у.) в Бабаевском районе   (Багманян Эдуард Володиевич Дог. № СПБ80-03278Ч/21 от 29.04.21)</t>
  </si>
  <si>
    <t>M_009-25-2-01.32-0059</t>
  </si>
  <si>
    <t>Новый ИП.
Обоснование включения: Договор ТП (Багманян Эдуард Володиевич Дог. № СПБ80-03278Ч/21 от 29.04.21).</t>
  </si>
  <si>
    <t>Строительство узла коммерческого учета 10 кВ (1 т.у.) на опоре № 33 существующей отпайки на КТП 10/0,4 кВ Леоново в Шекснинском районе   (СГМ, ЗАО Дог. № 26-00015Ч/21 от 04.06.21)</t>
  </si>
  <si>
    <t>M_009-25-2-05.20-1022</t>
  </si>
  <si>
    <t>Новый ИП.
Обоснование включения: Договор ТП (ЗАО "СГМ" Дог. № 26-00015Ч/21 от 04.06.21).</t>
  </si>
  <si>
    <t>Строительство узла коммерческого учета 0,4 кВ (1 т.у.) на КТП 10/0,4 кВ 2*630 кВА КЗС в Череповецком районе   (Табачкова Анастасия Алексеевна Дог. № СПБ80-03978Ч/21 от 11.06.21)</t>
  </si>
  <si>
    <t>M_009-25-2-05.20-1027</t>
  </si>
  <si>
    <t>Новый ИП.
Обоснование включения: Договор ТП (Табачкова Анастасия Алексеевна Дог. № СПБ80-03978Ч/21 от 11.06.21).</t>
  </si>
  <si>
    <t>Строительство узла коммерческого учета 10 кВ (1 т.у.) на опоре на опоре № 56 существующей ВЛ 10 кВ Марьино в Шекснинском районе (СГМ, ЗАО Дог. № 26-00014Ч/21 от 04.06.21)</t>
  </si>
  <si>
    <t>M_009-25-2-05.20-1032</t>
  </si>
  <si>
    <t>Новый ИП.
Обоснование включения: Договор ТП (ЗАО "СГМ" Дог. № 26-00014Ч/21 от 04.06.21).</t>
  </si>
  <si>
    <t>Строительство узла коммерческого учета в РУ 0,4 кВ потребительской КТП 10/0,4 кВ, 1 т.у. полукосвенный с ТТ 0,4 кВ по ВЛ 10 кВ Тимошкино в Бабаевском районе     (Ленгазспецстрой, АО Дог. № 26-00079Ч/21 от 27.12.21)</t>
  </si>
  <si>
    <t>M_009-25-2-05.20-0775</t>
  </si>
  <si>
    <t>Новый ИП.
Обоснование включения: Договор ТП (АО "Ленгазспецстрой" Дог. № 26-00079Ч/21 от 27.12.21).</t>
  </si>
  <si>
    <t>Строительство коммерческого узла учета электрической энергии  на опоре № 61 ВЛ 10 кВ Парфеново, 1 т.у., в д. Заякошье Череповецкого района   (Транском, ООО Дог. № СПБ80-10718Ч/21 от 13.07.21)</t>
  </si>
  <si>
    <t>M_009-25-2-05.20-1038</t>
  </si>
  <si>
    <t>Новый ИП.
Обоснование включения: Договор ТП (ООО "Транском" Дог. № СПБ80-10718Ч/21 от 13.07.21).</t>
  </si>
  <si>
    <t>Строительство участка ВЛ 10 кВ "Борбушино" протяженностью 0,012 км, узла коммерческого учета 10 кВ прямого включения (1 т.у.) в пролете опор вновь строящегося участка ВЛ 10 кВ "Борбушино", Кирилловский р-н, Оденьево д по договору ТП № СПБ80-18879Ч/21 от 02.09.21 (Ципина Гора ООО)</t>
  </si>
  <si>
    <t>M_009-23-2-01.32-0072</t>
  </si>
  <si>
    <t>Новый ИП.
Обоснование включения: Договор ТП (ООО "Ципина Гора" Дог. № СПБ80-18879Ч/21 от 02.09.21).</t>
  </si>
  <si>
    <t>Строительство участка ВЛ 10 кВ Лютчик (0,01 км), монтаж ПУ 10 кВ (1 т.у.) в Шекснинском районе   (Логинов Павел Вениаминович Дог. № СПБ80-20117Ч/21 от 24.09.21)</t>
  </si>
  <si>
    <t>M_009-25-2-01.32-0074</t>
  </si>
  <si>
    <t>Новый ИП.
Обоснование включения: Договор ТП  (Логинов Павел Вениаминович Дог. № СПБ80-20117Ч/21 от 24.09.21).</t>
  </si>
  <si>
    <t>Строительство ПКУ 10 кВ (1 т.у.) в Бабаевском районе (Ленгазспецстрой, АО Дог:№ 26-01219Ч/20 от 31.08.2020)</t>
  </si>
  <si>
    <t>L_009-25-2-05.20-0438</t>
  </si>
  <si>
    <t>Новый ИП.
Обоснование включения: Договор ТП (Ленгазспецстрой, АО Дог:№ 26-01219Ч/20 от 31.08.2020).</t>
  </si>
  <si>
    <t>Строительство узла коммерческого учета в ТП заявителя в с.Куркино Вологодского района (1 т.у.)   (Племзавод Майский СХПК Дог. № 26-01559В/20 от 25.08.20)</t>
  </si>
  <si>
    <t>L_009-21-2-05.20-0145</t>
  </si>
  <si>
    <t>Новый ИП.
Обоснование включения: Договор ТП (Племзавод Майский СХПК Дог. № 26-01559В/20 от 25.08.20).</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</si>
  <si>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</si>
  <si>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</si>
  <si>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Новый ИП.
Обоснование включения: Договор ТП (Автодороги Вытегра, ООО Дог:№ СПБ80-10363К/20 от 08.12.2020).</t>
  </si>
  <si>
    <t>Строительство участка ВЛ 6 кВ Вологдасетьремонт отп.ВЗМК в г.Вологда по ул.Элеваторной (0,01 км), установка прибора коммерческого учёта 6 кВ (1 т.у.)  (Антонов Сергей Владимирович Дог. № СПБ80-00608В/21 от 18.02.21)</t>
  </si>
  <si>
    <t>L_009-21-2-01.33-0001</t>
  </si>
  <si>
    <t>Новый ИП.
Обоснование включения: Договор ТП  (Антонов Сергей Владимирович Дог. № СПБ80-00608В/21 от 18.02.21).</t>
  </si>
  <si>
    <t>Строительство ВЛ-0,4кВ от ТП-250кВА Сушилка-Нестеровский д.Нестерово Сокольского района (0,1 км) уставновка автоматического выключателя 0,4 кВ (1 шт.) и прибора коммерческого учёта (1 т.у.)   (Шутова Анна Юрьевна, Глава КФХ  Дог. № СПБ80-18303В/20 от 20.02.21)</t>
  </si>
  <si>
    <t>L_009-21-2-01.41-6298</t>
  </si>
  <si>
    <t>Новый ИП.
Обоснование включения: Договор ТП  (Шутова Анна Юрьевна, Глава КФХ  Дог. № СПБ80-18303В/20 от 20.02.21).</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</si>
  <si>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</si>
  <si>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</si>
  <si>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Новый ИП.
Обоснование включения: Договор ТП (Петелин Н.П. № СПБ80-18174К/20 от 11.02.21).</t>
  </si>
  <si>
    <t>Строительство узла коммерческого учета 0,4 кВ КТП 250 кВА "666 км" Верховажского района (1 т.у.)   (Дорожное эксплуатационное предприятие № 184, ОАО Дог. № СПБ80-00407Т/21 от 18.02.21)</t>
  </si>
  <si>
    <t>L_009-24-2-05.20-0086</t>
  </si>
  <si>
    <t>Новый ИП.
Обоснование включения: Договор ТП (Дорожное эксплуатационное предприятие № 184, ОАО Дог. № СПБ80-00407Т/21 от 18.02.21)</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</si>
  <si>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</si>
  <si>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</si>
  <si>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Новый ИП.
Обоснование включения: Договор ТП (Пахолков Владимир Геннадьевич, ИП Дог. № 26-01568ВУ/20 от 08.10.20).</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</si>
  <si>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</si>
  <si>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</si>
  <si>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Новый ИП.
Обоснование включения: Договор ТП (Дорожное эксплуатационное предприятие № 184, ОАО Дог. № СПБ80-14916ВУ/20 от 05.02.21).</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</si>
  <si>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</si>
  <si>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</si>
  <si>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Новый ИП.
Обоснование включения: Договор ТП (Тетерина Н.А.  № СПБ80-16198К/20 от 22.01.21)</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</si>
  <si>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</si>
  <si>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</si>
  <si>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Новый ИП.
Обоснование включения: Договор ТП (Поповский Дмитрий Иванович, ИП Дог. № 26-01581ВУ/20 от 16.12.2020).</t>
  </si>
  <si>
    <t>Строительство ВЛ-10 кВ протяженностью 0,004 км и ПКУ 10 кВ (1 т.у.) по ул. 1-я Промышленная в г. Великий Устюг для тех. присоединения асфальто-бетонного завода (Автодороги Вытегра, ООО Дог. № СПБ80-14284ВУ/20 от 08.12.20)</t>
  </si>
  <si>
    <t>L_009-22-2-01.32-3648</t>
  </si>
  <si>
    <t>Новый ИП.
Обоснование включения: Договор ТП (Автодороги Вытегра, ООО Дог:№ СПБ80-14284ВУ/20 от 08.12.2020).</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</si>
  <si>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10,825 км, в т.ч. одноцепной участок 3,25 км, установка ПКУ 110 кВ (2 т.у.) в Шекснинском районе Вологодской области (Минобороны России Дог. № ВОЛ9ТП/660/21/ДС-2021-12 от 30.11.2021 г.)</t>
  </si>
  <si>
    <t>M_009-25-2-01.12-0113</t>
  </si>
  <si>
    <t>Новый ИП.
Обоснование включения: Договор ТП  (Минобороны России Дог. № ВОЛ9ТП/660/21/ДС-2021-12 от 30.11.2021).</t>
  </si>
  <si>
    <t>Строительство узла коммерческого учета 10 кВ от оп. № 9 отпайка ВЛ 10 кВ Тотемский  Тотемского района (1 т.у.)   (Асфальтобетонный завод-ВАД, ООО Дог. № СПБ80-24159Т/21 от 02.12.21)</t>
  </si>
  <si>
    <t>M_009-24-2-05.20-1052</t>
  </si>
  <si>
    <t>Новый ИП.
Обоснование включения: Договор ТП  (Асфальтобетонный завод-ВАД, ООО Дог. № СПБ80-24159Т/21 от 02.12.21).</t>
  </si>
  <si>
    <t>Строительство участка ВЛ 10 кВ "Никольское" протяженностью 0,005 км, узла коммерческого учета 10 кВ прямого включения (1 т.у.) в пролете опор вновь строящегося участка ВЛ 10 кВ "Никольское", Вашкинский р-н, земельный участок с кадастровым номером 35:04:0203001:149 по договору ТП № СПБ80-18878Ч/21 от 07.10.21 (Специализированное Управление №2, ОАО)</t>
  </si>
  <si>
    <t>M_009-23-2-01.32-0075</t>
  </si>
  <si>
    <t>Новый ИП.
Обоснование включения: Договор ТП  (ОАО "Специализированное Управление №2"Дог. № СПБ80-18878Ч/21 от 07.10.21).</t>
  </si>
  <si>
    <t>6.1.1.2</t>
  </si>
  <si>
    <t>6.1.1.2.1</t>
  </si>
  <si>
    <t>Строительство ПС 110/35/10 кВ "Южная" 2х40 МВА, ОРУ 110 кВ, ЗРУ 35 кВ, ЗРУ 10 кВ (установка выключателей 110, 35, 10 кВ в количестве 40 шт., ДГР 10 кВ в количестве 2 шт.) и ВЛ-110\35\10 кВ общей протяженностью 11,551 км в Зашекснинском районе г. Череповца (МУП Электросеть Дог. №26-01547Ч/16 от 19.05.2016; Дог. №26-02799Ч/16 от 14.07.2016; Дог. №26-02916Ч/16 от 19.07.2016)</t>
  </si>
  <si>
    <t>F_000-25-2-03.13-0001</t>
  </si>
  <si>
    <t>Перенос года окончания реализации проекта в связи с наличием фактической кредиторской задолженности на 31.12.2020 в связи с тем, что не были исполнены гарантийные обязательства по договору подряда № ВЭ2.5-17\0027 от 27.01.2017 с ООО "Комигидроэлектромонтаж".</t>
  </si>
  <si>
    <t>6.1.1.2.2</t>
  </si>
  <si>
    <t>6.1.1.3</t>
  </si>
  <si>
    <t>6.1.1.3.1</t>
  </si>
  <si>
    <t>6.1.1.3.2</t>
  </si>
  <si>
    <t>6.1.1.4</t>
  </si>
  <si>
    <t>6.1.1.4.1</t>
  </si>
  <si>
    <t>6.1.1.4.2</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</si>
  <si>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</si>
  <si>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</si>
  <si>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Пересмотр технических параметров ИП по причине переноса сроков ввода ИП в соответствии с письмами заявителя, и в целях снижения стоимости ИП.</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</si>
  <si>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</si>
  <si>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I_002-25-1-01.12-3637</t>
  </si>
  <si>
    <t>Перераспределение объемов освоения между 2020 и 2021 годами в соответствии с фактическим исполнением 2019 года.</t>
  </si>
  <si>
    <t>Реконструкция ПС 110/35/10/6 кВ "Западная" в части установки ячеек (2 шт.) в РУ-10кВ 1 и 2 с.ш. в г.Вологда   (Вологдагорводоканал МУП ЖКХ  Дог. № 26-00027В/21 от 01.06.21)</t>
  </si>
  <si>
    <t>M_009-21-1-03.13-3665</t>
  </si>
  <si>
    <t>Новый ИП.
Обоснование включения: Договор ТП (МУП ЖКХ "Вологдагорводоканал" Дог. № 26-00027В/21 от 01.06.21).</t>
  </si>
  <si>
    <t>Модернизация ПС 110/35/10кВ Луговая с заменой  трансформаторов тока в ячейках №14 Резерв-14 3с.ш., №4 Щеглино 4с.ш. в РУ-10кВ (ТТ - 6 шт.), монтаж КЛ 10 кВ (0,05 км), ВЛ 10 кВ (0,05 км) в г.Вологда   (Жилищно-Строительная Индустрия, ООО Дог. № 26-00041В/21 от 07.07.21; Дог. № 26-00039В/21 от 07.07.21; Дог. № 26-00040В/21 от 07.07.21 и др. в кол-ве 7 шт.)</t>
  </si>
  <si>
    <t>M_009-21-1-03.13-3666</t>
  </si>
  <si>
    <t>Новый ИП.
Обоснование включения: Договоры ТП (Жилищно-Строительная Индустрия, ООО Дог. № 26-00041В/21 от 07.07.21; Дог. № 26-00039В/21 от 07.07.21; Дог. № 26-00040В/21 от 07.07.21; Дог. № 26-00042В/21 от 07.07.21; Дог. № 26-00044В/21 от 07.07.21; Дог. № 26-00038В/21 от 07.07.21; Дог. № 26-00069В/21 от 10.11.21; Дог. № 26-00068В/21 от 10.11.21; Дог. № 26-00083/21 от 30.12.21; Дог. № 26-00084В/21 от 30.12.21).</t>
  </si>
  <si>
    <t>Модернизация ПС 110/35/10 кВ Погорелово в части замены трансформаторов тока 10 кВ в количестве 3 шт. в яч. № 215 РУ 10 кВ, монтаж ВЛ 10 кВ протяженностью 0,02 км, КЛ 10 кВ протяженностью 0,28 км, установка ПКУ 10 кВ (1 т.у.) в Тотемском районе (Холбит, ООО Дог. № 26-00064Т/21 от 09.09.21)</t>
  </si>
  <si>
    <t>M_009-24-1-03.13-0044</t>
  </si>
  <si>
    <t>Новый ИП.
Обоснование включения: Договор ТП (ООО "Холбит"  Дог. № 26-00064Т/21 от 09.09.21).</t>
  </si>
  <si>
    <t>Модернизация ПС 110/35/10кВ Харовск районная в части замены трансформаторов тока в ячейке №13 Маяк 3с.ш. в г.Харовск (ТТ - 3шт.) и установки ПКУ 10 кВ (1 т.у.)   (Харовский Лес, ООО Дог. № СПБ80-17563В/21 от 30.09.21)</t>
  </si>
  <si>
    <t>M_009-21-1-03.13-3667</t>
  </si>
  <si>
    <t>Новый ИП.
Обоснование включения: Договор ТП (ООО "Харовский Лес" Дог. № СПБ80-17563В/21 от 30.09.21).</t>
  </si>
  <si>
    <t>6.1.2</t>
  </si>
  <si>
    <t>6.1.2.1</t>
  </si>
  <si>
    <t>6.1.2.1.1</t>
  </si>
  <si>
    <t>6.1.2.1.2</t>
  </si>
  <si>
    <t>Модернизация ПС 110/35/10 кВ "Верховажье" в части замены ТТ-110 кВ (15 шт.) и установки шкафов защит трансформаторов (2 шт.)</t>
  </si>
  <si>
    <t>J_000-24-1-03.13-0040</t>
  </si>
  <si>
    <t>Увеличение полной стоимости проекта без НДС обусловлено следующими причинами:
1. Увеличение затрат на ПИР: стоимость ПИР по договору от 07.09.2020 №ВЭ2.4-20/0030 с АО "ЭССЗ" составляет 10% от стоимости ИП (п.5.2.2.2 приказа ПАО "МРСК Северо-Запада" от 18.06.2020г. №342).
2. Увеличение стоимости пусконаладочных работ в связи с увеличением индекса ПНР с 16,1 в 2019 г. до 23,15 в 2020 г.
3. Увеличение стоимости оборудования РЗА более чем на 30% в 2021 г. по сравнению с ценами 2019 г.
4. Применение дополнительного оборудования, которое изначально не планировалось при реализации проекта: 2 комплекта ТТ-10 кВ, так как действующие ТТ после разработки ОТР не позволили подключить все вторичные приборы (учет, измерения, ТМ и УРЗА), доп. оборудование РЗА (промежуточные и газовые реле).
Утверждена ПСД (Приказ №307 от 31.05.2021).
Увеличение остатка освоения на 01.01.2021 и изменение графика освоения в соответствии с фактическим исполнением 2020 года и по причине увеличения полной стоимости проекта.</t>
  </si>
  <si>
    <t>Техническое перевооружение ПС 110/35/10 кВ "Петринево" в части монтажа и пуско-наладки устройств АЛАР (АЛАР - 5 шт.)</t>
  </si>
  <si>
    <t>J_000-25-1-04.60-0011</t>
  </si>
  <si>
    <t>Увеличение срока реализации проекта в связи с неудовлетворительной организацией работ подрядчиком, длительным согласованием ПИР с системным оператором, из-за чего не было возможности проведения ТЗП на СМР и завершения работ.
Приказ об утверждении ПСД от 26.03.2021 № 152.
Увеличение полной полной стоимости ИП и полной стоимости ИП в соответствии с УНЦ возникло вследствие уточнения проектом конструктивных решений по возможности установки оборудования в существующих помещениях, и не могло быть предусмотрено на начальной стадии оценки инвестиционного проекта.</t>
  </si>
  <si>
    <t>Модернизация ПС 110/35/10 кВ Дымково в части замены ТТ-110 кВ ОМВ (3 шт.)</t>
  </si>
  <si>
    <t>M_000-22-1-03.13-0062</t>
  </si>
  <si>
    <t>Новый ИП.
Обоснования включения: Письма филиала ОА «СО ЕЭС» Вологодское РДУот 23.07.2021 № Р18-б1-Ш-19-1166 «О рассмотрении РД по РЗА на ОМВ 110 кВ ПС Дымково» и от 16.09.2021 №  Р18-б1-III-19-1464.</t>
  </si>
  <si>
    <t>Модернизация ПС 110/35/10 кВ «Харовск-Р»в части монтажа защиты от дуговых коротких замыканий 10 кВ (4 комплекта)</t>
  </si>
  <si>
    <t>I_006-21-1-03.13-3653</t>
  </si>
  <si>
    <t>Модернизация ПС 110/10 кВ «Кипелово» в части монтажа защиты от дуговых коротких замыканий 10 кВ (3 комплекта)</t>
  </si>
  <si>
    <t>I_006-21-1-03.13-3654</t>
  </si>
  <si>
    <t>6.1.2.2</t>
  </si>
  <si>
    <t>6.1.2.2.1</t>
  </si>
  <si>
    <t>Реконструкция ВЛ 35 кВ "Ольховская" в габаритах 110 кВ в ПО "ЧЭС" в части расширения просек в объёме 14,33 га</t>
  </si>
  <si>
    <t>G_004-23-1-01.12-0007</t>
  </si>
  <si>
    <t xml:space="preserve"> Изменение плана освоения по годам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</si>
  <si>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</si>
  <si>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</si>
  <si>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</si>
  <si>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</si>
  <si>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Перенос объёмов освоения и срока окончания реализации ИП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</si>
  <si>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</si>
  <si>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</si>
  <si>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</si>
  <si>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</si>
  <si>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Реконструкция ВЛ 35 кВ "Ивановская - Ольховская" в ПО "ЧЭС" в части расширения просек в объёме 12,8 га</t>
  </si>
  <si>
    <t>F_004-23-1-01.21-0009</t>
  </si>
  <si>
    <t>Реконструкция ВЛ 35 кВ "Сизьма-Талицы" в ПО "ЧЭС" в части расширения просек в объёме 2,35 га</t>
  </si>
  <si>
    <t>F_004-23-1-01.21-0012</t>
  </si>
  <si>
    <t>Реконструкция ВЛ 35 кВ "Макарово-Сизьма" в ПО "ВЭС" в части расширения просек в объёме 5,78 га</t>
  </si>
  <si>
    <t>I_004-21-1-01.21-0037</t>
  </si>
  <si>
    <t>Реконструкция ВЛ 35 кВ "Молочное-Калинкино" в ПО "ВЭС" в части расширения просек в объёме 2,3 га</t>
  </si>
  <si>
    <t>I_004-21-1-01.21-0027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</si>
  <si>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</si>
  <si>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</si>
  <si>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</si>
  <si>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</si>
  <si>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</si>
  <si>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</si>
  <si>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</si>
  <si>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</si>
  <si>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</si>
  <si>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</si>
  <si>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</si>
  <si>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</si>
  <si>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</si>
  <si>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</si>
  <si>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</si>
  <si>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</si>
  <si>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</si>
  <si>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</si>
  <si>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</si>
  <si>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</si>
  <si>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</si>
  <si>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</si>
  <si>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</si>
  <si>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</si>
  <si>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</si>
  <si>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</si>
  <si>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</si>
  <si>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</si>
  <si>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</si>
  <si>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</si>
  <si>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</si>
  <si>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</si>
  <si>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</si>
  <si>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</si>
  <si>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</si>
  <si>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</si>
  <si>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</si>
  <si>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</si>
  <si>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</si>
  <si>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</si>
  <si>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</si>
  <si>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</si>
  <si>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</si>
  <si>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</si>
  <si>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</si>
  <si>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</si>
  <si>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</si>
  <si>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</si>
  <si>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</si>
  <si>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</si>
  <si>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</si>
  <si>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</si>
  <si>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</si>
  <si>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</si>
  <si>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</si>
  <si>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</si>
  <si>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</si>
  <si>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</si>
  <si>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</si>
  <si>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</si>
  <si>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</si>
  <si>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</si>
  <si>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</si>
  <si>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</si>
  <si>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</si>
  <si>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</si>
  <si>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</si>
  <si>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</si>
  <si>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</si>
  <si>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</si>
  <si>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</si>
  <si>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</si>
  <si>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</si>
  <si>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</si>
  <si>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</si>
  <si>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</si>
  <si>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</si>
  <si>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</si>
  <si>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</si>
  <si>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</si>
  <si>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</si>
  <si>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</si>
  <si>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110 кВ "Харовск (Т)-Вожега" в ПО «ВЭС» в части расширения просек в объёме 2,302 га</t>
  </si>
  <si>
    <t>M_004-21-1-01.12-3767</t>
  </si>
  <si>
    <t>Новый ИП.
Обоснования включения: Протокол заседания технического совета по вопросу корректировки ИПР 2020-2025 в части расширения просек ВЛ 35-110 кВ от 09.01.2020 №3НТС.</t>
  </si>
  <si>
    <t>Реконструкция ВЛ 110 кВ "Сокол-Харовск (Т)" в ПО «ВЭС» в части расширения просек в объёме 14,788 га</t>
  </si>
  <si>
    <t>M_004-21-1-01.12-3766</t>
  </si>
  <si>
    <t>Реконструкция ВЛ 110 кВ "НПС - Вострое" в ПО "ВУЭС" в части расширения просек в объёме 8,5 га</t>
  </si>
  <si>
    <t>M_004-22-1-01.12-0023</t>
  </si>
  <si>
    <t>Новый ИП.
Обоснования включения: Протокол заседания технического совета ПО "ВУЭС" по вопросу корректировки ИПР 2023-2027 в части расширения просек ВЛ 35-110 кВ от 26.01.2022.</t>
  </si>
  <si>
    <t>Реконструкция ВЛ 110 кВ "Юбилейная" в ПО "ВУЭС" в части расширения просек в объёме 16,41 га</t>
  </si>
  <si>
    <t>K_004-24-1-01.12-0019</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</si>
  <si>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</si>
  <si>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</si>
  <si>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</si>
  <si>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</si>
  <si>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</si>
  <si>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</si>
  <si>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35 кВ "Аксеновская" в ПО "ЧЭС" в части расширения просек в объёме 2,7 га</t>
  </si>
  <si>
    <t>F_004-25-1-01.21-0023</t>
  </si>
  <si>
    <t>Перенос срока окончания реализации и объёмов освоения с 2020 на 2021 год обусловлен  неблагоприятными климатическими условиями, неблагоприятной эпидемиологической обстановкой и ограничениями с ней связанными, недобросовестным исполнением подрядчиком ООО «ОмегаГрупп» обязательств по договору ВЭ2.5-19\0096 от 02.12.2019, с подрядчиком проводится претензионная работа.</t>
  </si>
  <si>
    <t>Реконструкция ВЛ 35 кВ "Георгиевская" в ПО "КЭС" в части расширения просек в объёме 2 га</t>
  </si>
  <si>
    <t>F_004-23-1-01.21-0011</t>
  </si>
  <si>
    <t>Перенос срока окончания реализации и объёмов освоения с 2020 на 2021 год обусловлен  неблагоприятными климатическими условиями, неблагоприятной эпидемиологической обстановкой и ограничениями с ней связанными, недобросовестным исполнением подрядчиком ООО «ОмегаГрупп» обязательств по договору ВЭ2.3-19\0100 от 27.11.2019, с подрядчиком проводится претензионная работа.</t>
  </si>
  <si>
    <t>Реконструкция ВЛ 35 кВ "Карица" в ПО "ВУЭС" в части расширения просек в объёме 25 га</t>
  </si>
  <si>
    <t>G_004-24-1-01.21-0008</t>
  </si>
  <si>
    <t>Изменение объёмов освоения в 2020 и 2021 годах обусловлен недобросовестным исполнением подрядчиком ООО «ОмегаГрупп» обязательств по договору ВЭ-2.4-20/0027 от 12.08.2020 (не выполнены работы по разработке лесоустроительной документации, с подрядчиком проводится претензионная работа).</t>
  </si>
  <si>
    <t>Реконструкция ВЛ 35 кВ "Ида" в ПО "ВУЭС" в части расширения просек в объёме 19 га</t>
  </si>
  <si>
    <t>G_004-24-1-01.21-0007</t>
  </si>
  <si>
    <t>Реконструкция ВЛ 35 кВ "Аниково" в ПО "ВУЭС" в части расширения просек в объёме 17 га</t>
  </si>
  <si>
    <t>G_004-24-1-01.21-0010</t>
  </si>
  <si>
    <t>Реконструкция ВЛ 35 кВ "Нефёдово-Талицы" в ПО "КЭС" в части расширения просек в объёме 2,38 га</t>
  </si>
  <si>
    <t>I_004-23-1-01.21-0016</t>
  </si>
  <si>
    <t>Реконструкция ВЛ 35 кВ "Дымково-Морозовица" в ПО "ВУЭС" в части расширения просек в объёме 1,7 га</t>
  </si>
  <si>
    <t>I_004-22-1-01.21-0018</t>
  </si>
  <si>
    <t>Перенос объёмов освоения с 2020 на 2021 год в связи с неудовлетворительной организацией работ подрядчиком ООО "Нордстрой" по договору ВЭ2.2-20/0109 от 11.08.2020 (не выполнены работы по разработке лесоустроительной документации, с подрядчиком проводится претензионная работа).</t>
  </si>
  <si>
    <t>Реконструкция ВЛ 35 кВ "Дымково-Новатор 2" в ПО "ВУЭС" в части расширения просек в объёме 0,73 га</t>
  </si>
  <si>
    <t>I_004-22-1-01.21-0020</t>
  </si>
  <si>
    <t>Реконструкция ВЛ 35 кВ "Косково-Н.Енангск" в ПО "ВУЭС" в части расширения просек в объёме 16,1 га</t>
  </si>
  <si>
    <t>I_004-22-1-01.21-0026</t>
  </si>
  <si>
    <t>Перенос объёмов освоения с 2020 на 2021 год в связи с неудовлетворительной организацией работ подрядчиком ООО "Нордстрой" по договору ВЭ2.2-20/0108 от 11.08.2020 (не выполнены работы по разработке лесоустроительной документации, с подрядчиком проводится претензионная работа).</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</si>
  <si>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</si>
  <si>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</si>
  <si>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</si>
  <si>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</si>
  <si>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"Домозеровская" в ПО "ЧЭС" в части расширения просек в объёме 6,19 га</t>
  </si>
  <si>
    <t>F_004-25-1-01.21-0026</t>
  </si>
  <si>
    <t>Реконструкция ВЛ 110 кВ "Сямжа-Чушевицы" в ПО "ВЭС" в части расширения просек в объёме 12 га</t>
  </si>
  <si>
    <t>G_004-24-1-01.12-0011</t>
  </si>
  <si>
    <t>Изменение объёмов освоения в 2020 и 2021 годах обусловлен недобросовестным исполнением подрядчиком ООО «ОмегаГрупп» обязательств по договору ВЭ-2.4-20/0028 от 12.08.2020 (не выполнены работы по разработке лесоустроительной документации, с подрядчиком проводится претензионная работа).</t>
  </si>
  <si>
    <t>Реконструкция ВЛ 110 кВ "Батран-1,2" в ПО "ЧЭС" в части расширения просек в объёме 40,61 га</t>
  </si>
  <si>
    <t>I_004-25-1-01.12-3640</t>
  </si>
  <si>
    <t>Перенос срока окончания реализации ИП  и изменение плана освоения по годам в связи с неблагоприятными климатическими условиями, неблагоприятной эпидемиологической обстановкой и ограничений с ней связанных, и недобросовестным исполнением подрядчиком ООО «ОмегаГрупп» своих договорных обязательств, с подрядчиком проводится претензионная работа.</t>
  </si>
  <si>
    <t>Реконструкция ВЛ 110 кВ "Бабаевская-1" в ПО "ЧЭС" в части расширения просек в объёме 74,34 га</t>
  </si>
  <si>
    <t>I_004-25-1-01.12-3641</t>
  </si>
  <si>
    <t>Реконструкция ВЛ 110 кВ "Воробьево-Шуйское" в ПО "ВЭС" в части расширения просек в объёме 48,927 га</t>
  </si>
  <si>
    <t>I_004-21-1-01.12-3759</t>
  </si>
  <si>
    <t>Реконструкция ВЛ 110 кВ "Шексна-1,2" в ПО "ЧЭС" в части расширения просек в объёме 51,11 га</t>
  </si>
  <si>
    <t>I_004-25-1-01.12-3642</t>
  </si>
  <si>
    <t>Перенос объёмов освоения с 2020 на 2021 год в связи с неудовлетворительной организацией работ подрядчиком  ООО "Альянс" по договору ВЭ2.5-20/0102 от 17.08.2020 (не выполнены работы по разработке лесоустроительной документации, с подрядчиком проводится претензионная работа).</t>
  </si>
  <si>
    <t>Реконструкция ВЛ 35 кВ "Аксеново-Юрочкино" в ПО "ЧЭС" в части расширения просек в объёме 10,33 га</t>
  </si>
  <si>
    <t>I_004-25-1-01.21-0042</t>
  </si>
  <si>
    <t>Снижение полной стоимости инвестиционного проекта в прогнозных ценах соответствующих лет без НДС связано с сокращением объемов расширения просеки. Снижение ввода га по ИП в 2020 году связано с расторжением договора подряда № ВЭ2.5-17\0131 от 08.12.2017 с ООО "Управление механизации лесного хозяйства" из-за несостоятельности подрядчика. В результате работы по приборке порубочных остатков для сдачи просеки департаменту лесного комплекса выполняются хозяйственным способом. Снижение объёмов ввода га в 2021 году связано с низким остатком стоимости по ИП, в т.ч. из-за отнесения на ИП процентов по кредиту на сумму 438,60209 тыс. руб. Удельный показатель остатка стоимости ИП на га получается 26,6 тыс. руб. без НДС при стандартной расценке около 150 тыс. руб. без НДС за га, и в связи с низким удельным показателем высока вероятность того, что ТЗП не состоятся. 
 Изменение объемов освоения в 2020 и 2021 годах с учётом факта исполнения ИПР и снижения стоимости ИП.</t>
  </si>
  <si>
    <t>Реконструкция ВЛ 35 кВ "Андреевская" в ПО "КЭС" в части расширения просек в объёме 4,2 га</t>
  </si>
  <si>
    <t>F_004-23-1-01.21-0007</t>
  </si>
  <si>
    <t>Перенос срока окончания реализации и объёмов освоения с 2020 на 2021 год обусловлен  неблагоприятными климатическими условиями, неблагоприятной эпидемиологической обстановкой и ограничениями с ней связанными, недобросовестным исполнением подрядчиком ООО «ОмегаГрупп» обязательств по договору ВЭ2.3-19\0099 от 27.11.2019, с подрядчиком проводится претензионная работа.</t>
  </si>
  <si>
    <t>Реконструкция ВЛ 35 кВ "Артюшино-Андозеро" в ПО "КЭС" в части расширения просек в объёме 6,3 га</t>
  </si>
  <si>
    <t>I_004-23-1-01.21-0017</t>
  </si>
  <si>
    <t>Изменение объемов освоения в 2020 и 2021 годах с учётом факта исполнения ИПР.</t>
  </si>
  <si>
    <t>Реконструкция ВЛ 35 кВ "Ивановская" в ПО "КЭС" в части расширения просек в объёме 4,9 га</t>
  </si>
  <si>
    <t>F_004-23-1-01.21-0010</t>
  </si>
  <si>
    <t>Реконструкция ВЛ 35 кВ "Избоищи" в ПО "ЧЭС" в части расширения просек в объёме 22,67 га</t>
  </si>
  <si>
    <t>I_004-25-1-01.21-0037</t>
  </si>
  <si>
    <t>Перенос срока окончания реализации и объёмов освоения с 2020 на 2021 год обусловлен  неблагоприятными климатическими условиями, неблагоприятной эпидемиологической обстановкой и ограничениями с ней связанными, недобросовестным исполнением подрядчиком ООО «ОмегаГрупп» обязательств по договору ВЭ2.3-19\0098 от 02.12.2019, с подрядчиком проводится претензионная работа.</t>
  </si>
  <si>
    <t>Реконструкция ВЛ 35 кВ "Ковриженская" в ПО "ЧЭС" в части расширения просек в объёме 30,8 га</t>
  </si>
  <si>
    <t>I_004-25-1-01.21-0032</t>
  </si>
  <si>
    <t>Перенос срока окончания реализации и объёмов освоения с 2020 на 2021 год обусловлен  неблагоприятными климатическими условиями, неблагоприятной эпидемиологической обстановкой и ограничениями с ней связанными, недобросовестным исполнением подрядчиком ООО «ОмегаГрупп» обязательств по договору ВЭ2.5-19\0100 от 02.12.2019, с подрядчиком проводится претензионная работа.</t>
  </si>
  <si>
    <t>Реконструкция ВЛ 35 кВ "Коротецкая" в ПО "КЭС" в части расширения просек в объёме 17,2 га</t>
  </si>
  <si>
    <t>G_004-23-1-01.21-0013</t>
  </si>
  <si>
    <t>Реконструкция ВЛ 35 кВ "Къярда" в ПО "ЧЭС" в части расширения просек в объёме 7,38 га</t>
  </si>
  <si>
    <t>F_004-25-1-01.21-0005</t>
  </si>
  <si>
    <t>Перенос объёмов освоения с 2020 на 2021 год в связи с неудовлетворительной организацией работ подрядчиком  ООО "Альянс" по договору ВЭ2.5-20/0104 от 17.08.2020 (не выполнены работы по разработке лесоустроительной документации, с подрядчиком проводится претензионная работа).</t>
  </si>
  <si>
    <t>Реконструкция ВЛ 35 кВ "Луза-Палема" в ПО "ВУЭС" в части расширения просек в объёме 25,5 га</t>
  </si>
  <si>
    <t>F_004-22-1-01.21-0011</t>
  </si>
  <si>
    <t>Реконструкция ВЛ 35 кВ "Никоновская" в ПО "КЭС" в части расширения просек в объёме 6,6 га</t>
  </si>
  <si>
    <t>F_004-23-1-01.21-0008</t>
  </si>
  <si>
    <t>Реконструкция ВЛ 35 кВ "Пахомово-Мини ТЭЦ" в ПО "КЭС" в части расширения просек в объёме 1,3 га</t>
  </si>
  <si>
    <t>I_004-23-1-01.21-0019</t>
  </si>
  <si>
    <t>Реконструкция ВЛ 35 кВ "Пиксимовская" в ПО "КЭС" в части расширения просек в объёме 2,3 га</t>
  </si>
  <si>
    <t>F_004-23-1-01.21-0006</t>
  </si>
  <si>
    <t>Реконструкция ВЛ 35 кВ "Подольская" в ПО "ЧЭС" в части расширения просек в объёме 10,47 га</t>
  </si>
  <si>
    <t>I_004-25-1-01.21-0043</t>
  </si>
  <si>
    <t>Снижение полной стоимости инвестиционного проекта в прогнозных ценах соответствующих лет без НДС связано с сокращением объемов расширения просеки. Снижение ввода га по ИП связано с расторжением договора подряда № ВЭ2.5-17\0131 от 08.12.2017 с ООО "Управление механизации лесного хозяйства" из-за несостоятельности подрядчика. В результате работы по приборке порубочных остатков для сдачи просеки департаменту лесного комплекса выполняются хозяйственным способом. Изменение объемов освоения в 2020 и 2021 годах с учётом факта исполнения ИПР и снижения стоимости ИП.</t>
  </si>
  <si>
    <t>Реконструкция ВЛ 35 кВ "Пяжельская" в ПО "ЧЭС" в части расширения просек в объёме 9,67 га</t>
  </si>
  <si>
    <t>F_004-25-1-01.21-0004</t>
  </si>
  <si>
    <t>Реконструкция ВЛ 35 кВ "Щетинское-Ермаково" в ПО "ЧЭС" в части расширения просек в объёме 27,73 га</t>
  </si>
  <si>
    <t>I_004-25-1-01.21-0046</t>
  </si>
  <si>
    <t>Перенос объёмов освоения с 2020 на 2021 год в связи с неудовлетворительной организацией работ подрядчиком  ООО "Альянс" по договору ВЭ2.5-20/0103 от 17.08.2020 (не выполнены работы по разработке лесоустроительной документации, с подрядчиком проводится претензионная работа).</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</si>
  <si>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</si>
  <si>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</si>
  <si>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</si>
  <si>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</si>
  <si>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</si>
  <si>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</si>
  <si>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</si>
  <si>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</si>
  <si>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Марковское в Сокольском районе Вологодской области с заменой неизолированного провода на СИП протяженностью 15 км</t>
  </si>
  <si>
    <t>K_007-21-1-01.32-4042</t>
  </si>
  <si>
    <t>Перенос объёмов освоения и срока окончания реализации ИП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
Изменение значения УНЦ в прогнозых ценах связано с пересчётом значений с применением актуальных индексов-дефляторов и с корректировкой планов финансирования.</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</si>
  <si>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</si>
  <si>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</si>
  <si>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10 кВ Зарека в Верховажском районе Вологодской области с заменой неизолированного провода на СИП протяженностью 8,5 км</t>
  </si>
  <si>
    <t>K_007-24-1-01.32-3641</t>
  </si>
  <si>
    <t>Реконструкция  ВЛ 10 кВ Иванов Бор ПС Коврижино в Кирилловском районе Вологодской области с заменой неизолированного провода на СИП протяженностью 19,2 км и с установкой реклоузера 1 шт.</t>
  </si>
  <si>
    <t>K_007-23-1-01.32-3655</t>
  </si>
  <si>
    <t>Реконструкция ВЛ 10 кВ Волна в Сямженском районе Вологодской области с заменой неизолированного провода на СИП протяженностью 1,7 км</t>
  </si>
  <si>
    <t>K_007-21-1-01.32-4052</t>
  </si>
  <si>
    <t>Реконструкция ВЛ 10 кВ Ратино в Сямженском районе Вологодской области с заменой неизолированного провода на СИП протяженностью 8,153 км</t>
  </si>
  <si>
    <t>K_007-21-1-01.32-4053</t>
  </si>
  <si>
    <t>Перенос объёмов освоения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
Изменение значения УНЦ в прогнозых ценах связано с пересчётом значений с применением актуальных индексов-дефляторов и с корректировкой планов финансирования.</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</si>
  <si>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</si>
  <si>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</si>
  <si>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Чекшино-Корино (связка) в Сокольском районе Вологодской области с заменой неизолированного провода на СИП протяженностью 11,1 км</t>
  </si>
  <si>
    <t>K_007-21-1-01.32-4055</t>
  </si>
  <si>
    <t>Реконструкция ВЛ 10 кВ Ершовский в Сокольском районе Вологодской области с заменой неизолированного провода на СИП протяженностью 9,5 км</t>
  </si>
  <si>
    <t>K_007-21-1-01.32-4056</t>
  </si>
  <si>
    <t>Реконструкция ВЛ 10 кВ Косиково в Сокольском районе Вологодской области с заменой неизолированного провода на СИП протяженностью 1,3 км</t>
  </si>
  <si>
    <t>K_007-21-1-01.32-4057</t>
  </si>
  <si>
    <t>Реконструкция ВЛ 10 кВ Майский в Сокольском районе Вологодской области с заменой неизолированного провода на СИП протяженностью 1,5 км</t>
  </si>
  <si>
    <t>K_007-21-1-01.32-4058</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</si>
  <si>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</si>
  <si>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</si>
  <si>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</si>
  <si>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</si>
  <si>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</si>
  <si>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</si>
  <si>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</si>
  <si>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</si>
  <si>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Увеличение стоимости ИП и освоения в 2020 году на размер платежа по договору аренду ЗУ № ВЭ2.2-19\0098 от 20.06.2019 с Оншиным М.А.</t>
  </si>
  <si>
    <t>Реконструкция ВЛ 110 кВ Шексна 1,2 в части замены опоры № 3 отпайки на ШГЭС (1 шт.)</t>
  </si>
  <si>
    <t>L_000-25-1-01.12-3643</t>
  </si>
  <si>
    <t>Новый ИП.
Обоснование включения: Акт обследования технического состояния опоры № 3 отпайки на ШГЭС от ВЛ 110 кВ Шексна 1,2.</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</si>
  <si>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2,455 км (ООО "Газпром Инвест" Дог. № ВЭ2.6-19\0160 от 18.06.2019)</t>
  </si>
  <si>
    <t>K_000-21-1-01.32-3992</t>
  </si>
  <si>
    <t>Перенос объемов освоения с 2020 на 2021 год обусловлено неудовлетворительной организацией работ подрядчика АО "Энергосервис Северо-Запада" (из-за неблагоприятной эпидемиологической обстановкой и ограничений с ней связанных возникли трудности в сосгласовании проекта и оформлении ЗУ).</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</si>
  <si>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3,238 км (ООО "Газпром Инвест" Дог. № ВЭ2.6-19\0160 от 18.06.2019)</t>
  </si>
  <si>
    <t>K_000-25-1-01.21-0048</t>
  </si>
  <si>
    <t>Реконструкция ВЛ-10 кВ "Бор" (Инв.№12.2.5.00059105) с выносом участка ВЛ-10 кВ протяженностью 1,033 км с территории земельного участка в д.Харламовская Череповецкого района   (Шадура Е.С. Дог.:ВЭ2.5-20/0112 от 29.09.2020)</t>
  </si>
  <si>
    <t>L_000-25-1-01.32-3759</t>
  </si>
  <si>
    <t>Новый ИП.
Обоснование включения: Договор выноса (Шадура Е.С. Дог.:ВЭ2.5-20/0112 от 29.09.2020).</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</si>
  <si>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0,24 км. (по договору выноса сетей №ВЭ2.2-21/0029 от 24.02.2021 с ООО СХП"Устюгмолоко")</t>
  </si>
  <si>
    <t>L_000-22-1-01.33-0004</t>
  </si>
  <si>
    <t>Новый ИП.
Обоснование включения: Договор выноса (№ВЭ2.2-21\0029 с ООО СХП"Устюгмолоко").</t>
  </si>
  <si>
    <t>Реконструкция ВЛ 10 кВ Янишево (протяженностью 50 км) от ПС Белый Ручей в Вытегорском районе Вологодской области в части переноса трассы ВЛ к действующей автодороге</t>
  </si>
  <si>
    <t>M_000-23-1-01.32-3668</t>
  </si>
  <si>
    <t>Новый ИП.
Обоснование включения: Акт расследования ТН от 08.05.2021 №105; акт расследования ТН от 16.12.2021 №117.</t>
  </si>
  <si>
    <t>Реконструкция сетей ВЛ-10 кВ "Ф-3 Мегра" протяженностью 0,166 км в с.Ошта Вытегорского района (вынос объекта по соглашению о компенсации с ООО "Энергостройсервис" №ОЗУ-00023Ч/21 от 25.10.2021)</t>
  </si>
  <si>
    <t>M_000-23-1-01.32-3766</t>
  </si>
  <si>
    <t>Новый ИП.
Обоснование включения: Договор выноса  (№ОЗУ-00023Ч/21 от 25.10.2021 с ООО "Энергостройсервис").</t>
  </si>
  <si>
    <t>Реконструкция ВЛ-10кВ "ПС-500", ВЛ-10кВ " Новый Источник" с выносом участка ВЛ-10 кВ общей протяженностью 1,292 км с территории земельного участка, расположенного  на 12-ом километре автодороги А-114 Вологда-Новая Ладога Вологодского района   (ООО МинНЕФТЕГАЗстрой Дог. №ОЗУ-00004В/21 от 26.04.21;)</t>
  </si>
  <si>
    <t>M_000-21-1-01.32-4102</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</si>
  <si>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</si>
  <si>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</si>
  <si>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</si>
  <si>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</si>
  <si>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Перераспределение освоения по годам и снижение планов освоения на период 2021-2025 в связи со значительным сокращением общего объёма источников инвестиционной программы филиала и необходимостью реализации объектов по договорам льготного технологического присоединения.</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</si>
  <si>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</si>
  <si>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</si>
  <si>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 xml:space="preserve"> Перенос части освоения 2020 года на 2021 по причине неудовлетворительной организации работ подрядчиком АО «Энергосервис Северо-Запада», длительной процедуры разработки и согласования проектной документации, закупки оборудования подрядчик не выполнил работы в полном объеме. Перераспределение освоения по годам и снижение планов освоения на период 2021-2025 в связи со значительным сокращением общего объёма источников инвестиционной программы филиала и необходимостью реализации объектов по договорам льготного технологического присоединения.</t>
  </si>
  <si>
    <t>Развитие системы технического учета электроэнергии, класс напряжения 0,22 (0,4) кВ, Вологодская область (1824 шт.)</t>
  </si>
  <si>
    <t>K_003-26-1-05.20-0022</t>
  </si>
  <si>
    <t>Установка приборов учета в соответствии с Федеральным законом от 27.12.2018 № 522-ФЗ при истечении МПИ, класс напряжения 35 кВ, Вологодская область (13 шт.)</t>
  </si>
  <si>
    <t>K_003-26-1-05.20-0025</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</si>
  <si>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</si>
  <si>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</si>
  <si>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Новый ИП. Обоснование включения: Федеральный закон от 27.12.2018 № 522-ФЗ.</t>
  </si>
  <si>
    <t>Включение приборов учета в систему сбора и передачи данных, класс напряжения 0,22 (0,4) кВ, Вологодская область (6308 шт.)</t>
  </si>
  <si>
    <t>K_003-26-1-05.20-0023</t>
  </si>
  <si>
    <t>6.1.2.4</t>
  </si>
  <si>
    <t>6.1.2.4.1</t>
  </si>
  <si>
    <t>6.1.2.4.2</t>
  </si>
  <si>
    <t>Техническое перевооружение в части монтажа и пуско-наладки устройства УПАСК и каналов связи на ПС 220/110/10 кВ Октябрьская и ПС 110/35/10 кВ Бабаево-районная (УПАСК -2 шт.)</t>
  </si>
  <si>
    <t>G_000-25-1-04.60-0001</t>
  </si>
  <si>
    <t>Модернизация ВЧ-защит ВЛ 110 кВ "В. Устюг-Дымково 2" на ПС 110 кВ "В. Устюг" и на ПС 110 кВ "Дымково"  (2 шт.)</t>
  </si>
  <si>
    <t>L_000-22-1-04.60-0005</t>
  </si>
  <si>
    <t>Новый ИП.
Обоснование включения: Протокол заседания технического совета по вопросу корректировки ИПР 2020-2025 в части модернизации устройств РЗА от 21.12.2020 №4НТС.</t>
  </si>
  <si>
    <t>Модернизация ВЧ-защит ВЛ 110 кВ "Грязовец 1,2" на ПС 110 кВ "Грязовец" (2 шт.)</t>
  </si>
  <si>
    <t>L_000-21-1-04.60-0004</t>
  </si>
  <si>
    <t>Модернизация резервных защит и автоматики управления обходного выключателя ОМВ 110 кВ на ПС 110 кВ "Грязовец" (1 шт.)</t>
  </si>
  <si>
    <t>L_000-21-1-04.60-0005</t>
  </si>
  <si>
    <t>Модернизация комплексов телемеханики АСТУ в Кадуйском РЭС на объектах ПС 110/35/10 кВ "Кадуй", ПС 110/10 кВ "Поселковая", ПС 35/10 кВ "Хохлово", "Андога", "Никольское", "Великое", "Барановская" (7 комплексов)</t>
  </si>
  <si>
    <t>F_000-25-1-04.30-0104</t>
  </si>
  <si>
    <t xml:space="preserve">Изменение распределения стоимости по статьям затрат в связи с тем, что были учтены затраты не облагаемые НДС, прошедшие по факту в 2020 году. Перенос части освоения 2020 года на 2021 по причине неудовлетворительная организация работ подрядчиком АО "Энергосервис Северо-Запада" из-за длительных сроков разработки и согласования проекта. </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</si>
  <si>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(5 комплексов)</t>
  </si>
  <si>
    <t>F_000-23-1-04.30-0031</t>
  </si>
  <si>
    <t xml:space="preserve">Перенос части освоения 2020 года на 2021 по причине неудовлетворительная организация работ подрядчиком АО "Энергосервис Северо-Запада" из-за длительных сроков разработки и согласования проекта. </t>
  </si>
  <si>
    <t>Модернизация комплексов телемеханики АСТУ в Кирилловском РЭС на объектах ПС 35/10 кВ «Коврижино», «Коротецкая», «Чарозеро» (3 комплекса)</t>
  </si>
  <si>
    <t>F_000-23-1-04.30-0032</t>
  </si>
  <si>
    <t>Модернизация АСУ ТП ПС 110кВ Южная в части релейной защиты, автоматики и телемеханики в соответствии СТО 34.01-21-004-2019 от 29.03.2019г. «Цифровой питающий центр. Требования к технологическому проектированию цифровых подстанций напряжением 110-220 кВ и узловых цифровых подстанций напряжением 35 кВ» (3 шт.)</t>
  </si>
  <si>
    <t>L_000-25-1-04.40-0001</t>
  </si>
  <si>
    <t>Новый ИП.
Обоснование включения: Протокол заседания технического совета ПО "ЧЭС" Вологодского филиала ПАО "МРСК Северо-Запада" №2 от 01.02.2021</t>
  </si>
  <si>
    <t>Техническое перевооружение гаража на 10 а\машин на ремонтно-производственной базе ПО "ЧЭС" в части установки противопожарной защиты (1 шт.)</t>
  </si>
  <si>
    <t>L_000-23-1-06.10-0331</t>
  </si>
  <si>
    <t>Новый ИП.
Обоснование включения: График установки (реконструкции) устройств противопожарной защиты,  разработанным в соответствии с распоряжением Вологодского филиала ПАО "МРСК Северо-Запада" "Об утверждении перечня объектов подлежащих оборудованию установками противопожарной защиты" от 12.02.2020 №60р., утверждённый главным инженером ПО "КЭС" 10.03.2020.</t>
  </si>
  <si>
    <t>Техническое перевооружение гаража на 6 а\машин на ремонтно-производственной базе ПО "ЧЭС" в части установки противопожарной защиты (1 шт.)</t>
  </si>
  <si>
    <t>L_000-23-1-06.10-0332</t>
  </si>
  <si>
    <t>Техническое перевооружение производственного здания №2 СИЗП, ЦРО на базе ПО "ЧЭС" в части установки противопожарной защиты (1 шт.)</t>
  </si>
  <si>
    <t>L_000-25-1-06.10-0003</t>
  </si>
  <si>
    <t>Новый ИП.
Обоснование включения: График оборудования зданий, сооружений, помещений устройствами противопожарной защиты,  разработанный в соответствии с распоряжением Вологодского филиала ПАО "МРСК Северо-Запада" "Об утверждении перечня объектов подлежащих оборудованию установками противопожарной защиты" от 12.02.2020 №60р., утверждённый главным инженером ПО "ЧЭС" 10.03.2020.</t>
  </si>
  <si>
    <t xml:space="preserve">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 </t>
  </si>
  <si>
    <t>M_000-22-1-06.10-0005</t>
  </si>
  <si>
    <t>Новый ИП.
Обоснование включения: График оборудования зданий, сооружений, помещений установками противопожарной защиты по инвестиционной деятельности,  разработанный в соответствии с распоряжением Вологодского филиала ПАО "МРСК Северо-Запада" "Об утверждении перечня объектов подлежащих оборудованию установками противопожарной защиты" от 12.02.2020 №60р., утверждённый главным инженером ПО "ВУЭС" 23.09.2021.</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</si>
  <si>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</si>
  <si>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</si>
  <si>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</si>
  <si>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</si>
  <si>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</si>
  <si>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</si>
  <si>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производственного здания №7  ПО "ЧЭС" в части установки противопожарной защиты (1 шт.)</t>
  </si>
  <si>
    <t>M_000-25-1-06.10-0010</t>
  </si>
  <si>
    <t>Новый ИП.
Обоснование включения: График оборудования зданий, сооружений, помещений установками противопожарной защиты по инвестиционной деятельности,  разработанный в соответствии с распоряжением Вологодского филиала ПАО "МРСК Северо-Запада" "Об утверждении перечня объектов подлежащих оборудованию установками противопожарной защиты" от 12.02.2020 №60р., утверждённый главным инженером ПО "ЧЭС" в 2021 г.</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</si>
  <si>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</si>
  <si>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</si>
  <si>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</si>
  <si>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</si>
  <si>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</si>
  <si>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</si>
  <si>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Техническое перевооружение административного здания КЭС  в части установки противопожарной защиты (1 шт.)</t>
  </si>
  <si>
    <t>M_000-23-1-06.10-0026</t>
  </si>
  <si>
    <t>Техническое перевооружение холодного склада ОМТО КЭС  в части установки противопожарной защиты (1 шт.)</t>
  </si>
  <si>
    <t>M_000-23-1-06.10-0027</t>
  </si>
  <si>
    <t>Техническое перевооружение склада хранения автомобильной резины СМиТ КЭС  в части установки противопожарной защиты (1 шт.)</t>
  </si>
  <si>
    <t>M_000-23-1-06.10-0028</t>
  </si>
  <si>
    <t>Техническое перевооружение СУ Воробьевский Сокольского района в части установки противопожарной защиты (1 шт.)</t>
  </si>
  <si>
    <t>M_000-21-1-06.10-0003</t>
  </si>
  <si>
    <t>Новый ИП.
Обоснование включения: График оборудования зданий, сооружений, помещений ПО "ВЭС" установками противопожарной защиты по инвестиционной деятельности,  разработанный в соответствии с распоряжением Вологодского филиала ПАО "МРСК Северо-Запада" "Об утверждении перечня объектов подлежащих оборудованию установками противопожарной защиты" от 12.02.2020 №60р, утверждённый главным инженером ПО "ВЭС" 22.10.2021 г.</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</si>
  <si>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</si>
  <si>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</si>
  <si>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</si>
  <si>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</si>
  <si>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</si>
  <si>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</si>
  <si>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</si>
  <si>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</si>
  <si>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Техническое перевооружение складского здания №4 расположенного на базе ПО "ЧЭС" в части установки противопожарной защиты (1 шт.)</t>
  </si>
  <si>
    <t>L_000-25-1-06.10-0005</t>
  </si>
  <si>
    <t>Техническое перевооружение административно-бытового здания №5 СКиТАСУ расположенного на базе ПО "ЧЭС" в части установки противопожарной защиты (1 шт.)</t>
  </si>
  <si>
    <t>L_000-25-1-06.10-0009</t>
  </si>
  <si>
    <t>Техническое перевооружение производственного помещения Борисово-Судского сетевого участка Бабаевского РЭС в ПО "ЧЭС" в части установки противопожарной защиты (1 шт.)</t>
  </si>
  <si>
    <t>L_000-25-1-06.10-0007</t>
  </si>
  <si>
    <t>6.1.3</t>
  </si>
  <si>
    <t>6.1.3.1</t>
  </si>
  <si>
    <t>6.1.3.2</t>
  </si>
  <si>
    <t>6.1.4</t>
  </si>
  <si>
    <t>6.1.5</t>
  </si>
  <si>
    <t>6.1.6</t>
  </si>
  <si>
    <t>Проектирование. Строительство здания сетевого участка «Молочное» с крытой стоянкой на 2 автомобиля в посёлке Молочное площадью 340,55 м2</t>
  </si>
  <si>
    <t>F_000-21-2-06.10-0054</t>
  </si>
  <si>
    <t>Перенос срока реализации проекта по причине переноса планового срока ввода ИП на декабрь 2022 года в целях перераспределения части финансирования по ИП на 2023 год в связи с сокращением источников финансирования по инвестиционной программе.</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</si>
  <si>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</si>
  <si>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</si>
  <si>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</si>
  <si>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</si>
  <si>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</si>
  <si>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</si>
  <si>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</si>
  <si>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</si>
  <si>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</si>
  <si>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</si>
  <si>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</si>
  <si>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</si>
  <si>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</si>
  <si>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</si>
  <si>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</si>
  <si>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</si>
  <si>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</si>
  <si>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</si>
  <si>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Новый ИП.
Обоснование включения: Договор с ООО ТелеСвязь №ВЭ2.6-20/0193 от 29.06.2020.</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</si>
  <si>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</si>
  <si>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</si>
  <si>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Новый ИП.
Обоснование включения: Договоры от 30.06.2012 №03-ВК, от 30.06.2016 №05-ВК, от 30.06.2016 №06-ВК, от 30.06.2016 №10-ВК</t>
  </si>
  <si>
    <t>Приобретение оборудования в рамках программы по организации и внедрению инфраструктуры информационно-технологических систем (ИТ-инфраструктуры) (102 шт.)</t>
  </si>
  <si>
    <t>K_000-26-1-07.20-0057</t>
  </si>
  <si>
    <t>Перенос срока окончания реализации ИП, снижение стоимости инвестиционного проекта и перераспределение освоения по годам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t>
  </si>
  <si>
    <t>Приобретение оборудования в т.ч. диагностических устройств неразрушающего контроля и мониторинга оборудования (113 шт.)</t>
  </si>
  <si>
    <t>K_000-26-1-07.30-0107</t>
  </si>
  <si>
    <t>Приобретение вездеходов и прицепов для перевозки вездеходов (17 шт.)</t>
  </si>
  <si>
    <t>K_000-26-1-07.10-0202</t>
  </si>
  <si>
    <t>Снижение стоимости инвестиционного проекта и перераспределение освоения по годам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</si>
  <si>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</si>
  <si>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</si>
  <si>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Новый ИП.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</si>
  <si>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"Берег" с выносом опоры №18 (1 шт.) на территории земельного участка, расположенного по адресу: Вологодская область, Вологодский район, д. Водогино   (Климов Максим Валерьевич Дог. №ОЗУ-00011В/21 от 05.07.21)</t>
  </si>
  <si>
    <t>M_000-21-1-01.41-6285</t>
  </si>
  <si>
    <t>Проектирование. Реконструкция ВЛ-10кВ "Кубенское" от ПС "Молочное" с выносом участка ВЛ-10 кВ протяженностью 0,256 км с территории земельного участка, расположенного по адресу: Вологодская область, Вологодский район, с.Куркино   (Племзавод Майский Дог. №ОЗУ-00010В/21 от 21.06.21)</t>
  </si>
  <si>
    <t>M_000-21-1-01.32-4100</t>
  </si>
  <si>
    <t>Проектирование. 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</si>
  <si>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</si>
  <si>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</si>
  <si>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</si>
  <si>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Проектирование. Реконструкция сетей ВЛ-0,4 кВ "Л-4 Андома" протяженностью 0,109 км в с.Андомский Погост Вытегорского района (вынос объекта по договору с МБОУ Андомская СОШ. №ОЗУ-00019Ч/21 от 20.09.2021)</t>
  </si>
  <si>
    <t>M_000-23-1-01.41-6152</t>
  </si>
  <si>
    <t>Новый ИП.
Обоснование включения: Договор выноса (№ОЗУ-00019Ч/21 от 20.09.2021 с МБОУ Андомская СОШ).</t>
  </si>
  <si>
    <t>Проектирование. Реконструкция  ВЛ-10 кВ "Мезга" (0,809км) и ВЛ-04 кВ Л-2 "М.Медведьевское" (0,884км) в Устюженском районе, ВЛ-10кВ "Комплекс Черенское" (0,605км) в Чагодощенском районе (ООО Энергостройсервис Дог.№ОЗУ-00024Ч/21 от 25.10.2021)</t>
  </si>
  <si>
    <t>M_000-25-1-01.32-3764</t>
  </si>
  <si>
    <t>Новый ИП.
Обоснование включения: Договор выноса (№ОЗУ-00024Ч/21 от 25.10.2021 с ООО Энергостройсервис).</t>
  </si>
  <si>
    <t>Проектирование. Реконструкция ВЛ-10 кВ "Ершово" в Шекснинском районе, ВЛ-10 кВ "Соболево", "Аэропорт" и "Борисово" в Череповецком районе (общей протяженностью 1,128км) (ООО Энергостройсервис Дог.№ ОЗУ-00025Ч/21 от 25.10.2021)</t>
  </si>
  <si>
    <t>M_000-25-1-01.32-3765</t>
  </si>
  <si>
    <t>Новый ИП.
Обоснование включения: Договор выноса (№ ОЗУ-00025Ч/21 от 25.10.2021 с ООО Энергостройсервис).</t>
  </si>
  <si>
    <t>Проектирование. Реконструкция ВЛ-10 кВ "Фофанцево"" с выносом участка ВЛ-10 кВ протяженностью 0,360 км с территории земельного участка, расположенного по адресу: Вологодская область, Вологодский район, вблизи п.Дорожный    (ООО Парадиз Дог. №ОЗУ-00013В/21 от 08.07.21;)</t>
  </si>
  <si>
    <t>M_000-21-1-01.32-4104</t>
  </si>
  <si>
    <t>Проектирование. 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</si>
  <si>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</si>
  <si>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Проектирование. Реконструкция  ВЛ-0,4 кВ "Сосновка"" с выносом участка ВЛ-0,4 кВ протяженностью 0,09 км с территории земельного участка, расположенного по адресу: Вологодская область, Вологодский район,д. Водогино   (Лебедева Татьяна Александровна Дог. №ОЗУ-00026В/21 от 15.10.21;)</t>
  </si>
  <si>
    <t>M_000-21-1-01.41-6310</t>
  </si>
  <si>
    <t>Новый ИП.
Обоснование включения: договоры выноса с Лебедевой Татьяной Александровной №ОЗУ-00026В/21 от 15.10.21</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</si>
  <si>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</si>
  <si>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</si>
  <si>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Новый ИП.
Обоснование включения: Договор выноса (ЗАО Вологодский хлебокомбинат Дог. №ОЗУ-00010В/20 от 29.09.20).</t>
  </si>
  <si>
    <t>Приобретение дизельных электростанций мощностью 100 кВт в количестве 2 шт.</t>
  </si>
  <si>
    <t>K_000-26-1-07.30-0111</t>
  </si>
  <si>
    <t xml:space="preserve">Перенос срока окончания реализации ИП, снижение стоимости ИП и объёмов освоения по причине уменьшения количества закупаемого оборудования в связи с сокращением источников финансирования по инвестиционной программе и необходимостью реализации более приоритетных ИП (льготное ТП и ИП по установке приборов учета в соответствии с Федеральным законом от 27.12.2018 № 522-ФЗ). </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</si>
  <si>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</si>
  <si>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</si>
  <si>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Увеличение стоимости ИП, перенос срока окончания реализации ИП и изменение плана освоения в связи с тем, что в ходе выполнения научно-исследовательской и опытно-конструкторской работы (договор от 03.07.2018 № ВЭ2.6-18/0191) была выявлена необходимость проведения дополнительных работ.</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</si>
  <si>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</si>
  <si>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</si>
  <si>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ИП планируется завершить путём выполнения ПИР.  
Дальнейшая реализация планируется при благоприятной экономической ситуации в Обществе.</t>
  </si>
  <si>
    <t>Приобретение 2 автобусов для ПО "ЧЭС"</t>
  </si>
  <si>
    <t>M_000-26-1-07.10-0116</t>
  </si>
  <si>
    <t>Новый ИП.
Обоснование включения: Дефектовочный акт на автобус МАЗ-104С21 от 07.09.2021; дефектовочный акт на автобус НефАЗ-5299-10-15 от 07.09.2021.</t>
  </si>
  <si>
    <t>Приобретение грузового автомобиля с КМУ (1 шт.)</t>
  </si>
  <si>
    <t>K_000-26-1-07.10-0203</t>
  </si>
  <si>
    <t>Приобретение автобусов (3 шт.)</t>
  </si>
  <si>
    <t>K_000-26-1-07.10-0209</t>
  </si>
  <si>
    <t>Приобретение лодок в количестве 4 шт.</t>
  </si>
  <si>
    <t>M_000-26-1-07.10-0218</t>
  </si>
  <si>
    <t>Новый ИП.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</si>
  <si>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</si>
  <si>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</si>
  <si>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</si>
  <si>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</si>
  <si>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</si>
  <si>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</si>
  <si>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</si>
  <si>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</si>
  <si>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</si>
  <si>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</si>
  <si>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</si>
  <si>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</si>
  <si>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</si>
  <si>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</si>
  <si>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</si>
  <si>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</si>
  <si>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</si>
  <si>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</si>
  <si>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</si>
  <si>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</si>
  <si>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</si>
  <si>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</si>
  <si>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</si>
  <si>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</si>
  <si>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</si>
  <si>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</si>
  <si>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</si>
  <si>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</si>
  <si>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</si>
  <si>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</si>
  <si>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</si>
  <si>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</si>
  <si>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</si>
  <si>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</si>
  <si>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</si>
  <si>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</si>
  <si>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</si>
  <si>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</si>
  <si>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</si>
  <si>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</si>
  <si>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</si>
  <si>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</si>
  <si>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</si>
  <si>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</si>
  <si>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</si>
  <si>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</si>
  <si>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</si>
  <si>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</si>
  <si>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</si>
  <si>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</si>
  <si>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</si>
  <si>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</si>
  <si>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</si>
  <si>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</si>
  <si>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</si>
  <si>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</si>
  <si>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</si>
  <si>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</si>
  <si>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</si>
  <si>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</si>
  <si>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</si>
  <si>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</si>
  <si>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</si>
  <si>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</si>
  <si>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</si>
  <si>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</si>
  <si>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</si>
  <si>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</si>
  <si>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</si>
  <si>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</si>
  <si>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</si>
  <si>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</si>
  <si>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</si>
  <si>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</si>
  <si>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</si>
  <si>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Изменение объемов освоения по годам связано с несвоевременным исполнением АО «ЭнергоПроект-Инжиниринг» обязательств по договору №017/19-1 от 03.12.2019 и проведением с подрядчиком претензионной работы.</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</si>
  <si>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</si>
  <si>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</si>
  <si>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Изменение объемов освоения по годам и срока окончания реализации связано с несвоевременным исполнением АО «ЭнергоПроект-Инжиниринг» обязательств по договору №017/19-1 от 03.12.2019 и проведением с подрядчиком претензионной работы.</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</si>
  <si>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- 2,1 км)</t>
  </si>
  <si>
    <t>K_009-55-2-02.41-0035</t>
  </si>
  <si>
    <t>Изменение объемов освоения по годам и срока окончания реализации связано с неисполнением своих обязательств Заявителем Государственное казенное учреждение Республики Коми "Служба единого заказчика Республики Коми". Это не повлияет на надежность электроснабжения потребителей.</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</si>
  <si>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</si>
  <si>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</si>
  <si>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Изменение полной сметной стоимости инвестиционного проекта связано с  утверждением проектно-сметной документации (приказ №436 от 03.08.2021). Изменение сроков окончания реализации связано с заключением договора с АО Электромонтаж на выполнение СМР, что не противоречит срокам технологического присоединения - 30.июл.2022. Это не повлияет на электроснабжение потребителей.</t>
  </si>
  <si>
    <t>Строительство двухтрансформаторной КТП 10/0,4 с установкой приборов учета - 2 шт. и трансформаторов тока - 6 шт. в с. Черемуховка Прилузского района Республики Коми (Служба единого заказчика Республики Коми, ГКУ РК  Дог. № СПБ80-09868Ю/20 от 17.12.20)(2КТП 10/0,4 кВ - 1,26 МВА)</t>
  </si>
  <si>
    <t>L_009-55-2-03.31-2016</t>
  </si>
  <si>
    <t>Изменение полной сметной стоимости инвестиционного проекта связано с  утверждением проектно-сметной документации (приказ № 309 от 07.09.2021). Изменение сроков окончания реализации  не противоречит срокам технологического присоединения - 17.дек.2022. Это не повлияет на электроснабжение потребителей.</t>
  </si>
  <si>
    <t>Строительство 2КЛ 0,4 кВ ф. «новые» от ТП 10/0,4 кВ №390 в г. Сыктывкар Республики Коми (Быт-Сервис СЗ, ООО Дог. № СПБ80-17821Ю/21 от 01.09.21) (КЛ 0,4 кВ - 0,220 км)</t>
  </si>
  <si>
    <t>M_009-55-2-02.41-0048</t>
  </si>
  <si>
    <t>Новый инвестиционный проект. Исполнение обязательств по договору ТП №СПБ80-17821Ю/21 от 01.09.21</t>
  </si>
  <si>
    <t>Строительство КТП 10/0,4 кВ «новая» с установкой узлов учета э/э в д. Усть-Ижма Республики Коми   (Служба единого заказчика Республики Коми, ГКУ РК  Дог. № СПБ80-01662Ц/21 от 09.04.21) (КТП - 0,250 МВА;  у/у - 2 шт.)</t>
  </si>
  <si>
    <t>M_009-54-2-03.31-0938</t>
  </si>
  <si>
    <t>Новый инвестиционный проект. Исполнение обязательств по договору ТП №СПБ80-01662Ц/21 от 09.04.21</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</si>
  <si>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</si>
  <si>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</si>
  <si>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Новый инвестиционный проект. Исполнение обязательств по договору ТП №СПБ80-22550Ю/21 от 20.10.21</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</si>
  <si>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</si>
  <si>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</si>
  <si>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Новый инвестиционный проект. Исполнение обязательств по договору ТП №  56-00177В/21 от 09.11.21</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</si>
  <si>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</si>
  <si>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</si>
  <si>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Новый инвестиционный проект. Исполнение обязательств по договору ТП №СПБ80-23556Ю/21 от 22.12.21</t>
  </si>
  <si>
    <t>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t>
  </si>
  <si>
    <t>M_009-55-2-03.31-2039</t>
  </si>
  <si>
    <t>Новый инвестиционный проект. Исполнение обязательств по договору ТП № СПБ80-25095Ю/21 от 20.12.21</t>
  </si>
  <si>
    <t>Строительство 2КЛ 0,4 кВ ф."новый" от ТП 10/0,4 кВ №54 в г.Усинск Республики Коми (ЛУКОЙЛ-Коми, ООО Дог. № СПБ80-20872П/21 от 03.11.21)  (КЛ 0,4 кВ - 0,34 км)</t>
  </si>
  <si>
    <t>M_009-52-2-02.41-1028</t>
  </si>
  <si>
    <t>Новый инвестиционный проект. Исполнение обязательств по договору ТП № СПБ80-20872П/21 от 03.11.21</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</si>
  <si>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</si>
  <si>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</si>
  <si>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Новый инвестиционный проект. Исполнение обязательств по договору ТП №56-00166Ю/21 от 25.11.21</t>
  </si>
  <si>
    <t>Строительство КТП 10/0,4 кВ "Новая", ВЛ 10 кВ яч.2Д ПС 110/10 кВ "Корткерос" с установкой узла учета в с. Корткерос Корткеросского района Республики Коми (ИП Будагов Расим Рашид оглы Дог. № 56-00154Ю/21 от 22.11.21) (КТП 10/0,4 кВ - 0,63 МВА, ВЛ 10 кВ - 0,3 км, узел учета 3ф. - 1 шт.)</t>
  </si>
  <si>
    <t>M_009-55-2-03.31-2036</t>
  </si>
  <si>
    <t>Новый инвестиционный проект. Исполнение обязательств по договору ТП № 56-00154Ю/21 от 22.11.21</t>
  </si>
  <si>
    <t>7.1.1.2</t>
  </si>
  <si>
    <t>7.1.1.2.1</t>
  </si>
  <si>
    <t>7.1.1.2.2</t>
  </si>
  <si>
    <t>7.1.1.3</t>
  </si>
  <si>
    <t>7.1.1.3.1</t>
  </si>
  <si>
    <t>7.1.1.3.2</t>
  </si>
  <si>
    <t>7.1.1.4</t>
  </si>
  <si>
    <t>7.1.1.4.1</t>
  </si>
  <si>
    <t>7.1.1.4.2</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</si>
  <si>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- 0,470 км, КЛ - 0,113 км,ТТ - 3 шт.)</t>
  </si>
  <si>
    <t>L_009-54-1-01.32-0507</t>
  </si>
  <si>
    <t>Изменение оценки полной стоимости и объемов освоения связано с утверждением проектно-сметной документации №436 от 03.08.2021.</t>
  </si>
  <si>
    <t>Установка узла учета ВЛ 10 кВ яч.507Д РУ 10 кВ ПС 110/10 кВ «Зеленец», на опоре №28/1 Республика Коми, г. Сыктывкар, с. Зеленец (АЛРОМ, ООО Дог. № СПБ80-15448Ю/20 от 03.12.20)(ПКУ - 2 шт.)</t>
  </si>
  <si>
    <t>L_009-55-1-05.40-1197</t>
  </si>
  <si>
    <t>Изменение оценки полной стоимости и объемов освоения  по факту ввода ИП в основные фонды в соответствии с Актом приемки законченного строительством объекта приемочной комиссией №497 от 27.12.2021</t>
  </si>
  <si>
    <t>Реконструкция ВЛ 10 кВ  яч.5Д и 9Д ПС 110/10 кВ «Летка» с установкой разъеденителей (2 шт.) в с. Черемуховка Прилузского района Республики Коми (ГКУ РК «Служба единого заказчика» Республики Коми Дог. №СПБ80-09868Ю/20 от 17.12.20)(ВЛ 10 кВ - 0,06 км)</t>
  </si>
  <si>
    <t>L_009-55-1-01.32-2024</t>
  </si>
  <si>
    <t>Изменение полной сметной стоимости инвестиционного проекта связано с  утверждением проектно-сметной документации. Приказ № 309 от 07.09.2021</t>
  </si>
  <si>
    <t>Установка узла учета электроэнергии на ВЛ 10 кВ «ТП №549 – ТП №501 – ТП №539» в г. Сыктывкаре Республики Коми (ООО «Лес-Инвест», Договор от 22.01.2021 №56-01010Ю/20)(ПКУ - 1 шт.)</t>
  </si>
  <si>
    <t>L_009-55-1-05.40-1257</t>
  </si>
  <si>
    <t>Изменение оценки полной стоимости и объемов освоения на основании  акта приемки законченного строительством объекта приемочной комиссией №473 от 27.12.2021</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</si>
  <si>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</si>
  <si>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L_009-55-1-05.40-1243</t>
  </si>
  <si>
    <t>Изменение оценки полной стоимости и объемов освоения по факту ввода ИП в основные фонды в соответствии с Актом приемки законченного строительством объекта приемочной комиссией №486 от 27.12.2021</t>
  </si>
  <si>
    <t>Установка узла учета на ВЛ 10 кВ яч.10Д ПС 110/10 кВ «Койгородок» в с. Койгородок Койгородского района Республики Коми (ООО «ПМК» Дог. №56-00990Ю/20 от 18.01.21)(ПКУ - 1 шт.)</t>
  </si>
  <si>
    <t>L_009-55-1-05.40-1244</t>
  </si>
  <si>
    <t>Изменение оценки полной стоимости и объемов освоения по факту ввода ИП в основные фонды в соответствии с Актом приемки законченного строительством объекта приемочной комиссией №495 от 27.12.2021</t>
  </si>
  <si>
    <t>Установка узлов учета на ТП 10/0,4 кВ №537 в г. Сыктывкаре Республике Коми (ООО «ДорИнвест» Дог. № 56-01009Ю/20 от 01.02.21)(ПКУ - 2 шт.)</t>
  </si>
  <si>
    <t>L_009-55-1-05.40-1256</t>
  </si>
  <si>
    <t>Изменение объемов освоения по годам не противоречит срокам технологического присоединения - 01.фев.2022. Это не повлияет на электроснабжение потребителей.</t>
  </si>
  <si>
    <t>Установка узла учета электроэнергии на ВЛ 10 кВ «ТП №549 – ТП №501 – ТП №539» в г. Сыктывкаре Республики Коми (ООО «СПК», Договор от 15.02.2021 №56-01016Ю/20)(ПКУ - 1 шт.)</t>
  </si>
  <si>
    <t>L_009-55-1-05.40-1519</t>
  </si>
  <si>
    <t>Изменение оценки полной стоимости и объемов освоения по факту ввода ИП в основные фонды в соответствии с Актом приемки законченного строительством объекта приемочной комиссией №474 от 27.12.2021</t>
  </si>
  <si>
    <t>Реконструкция ВЛ 10 кВ ф.608 ПС 35/10 кВ «Западная» с установкой ЛР 10 кВ и узла учета в г. Усинск (Усинск НПО-Сервис, ООО Дог. № 56-00004П/21 от 01.03.21)(ВЛ 10 кВ - 0,03 км, ЛР-10 - 1 шт., у/у - 1 шт.)</t>
  </si>
  <si>
    <t>L_009-52-1-01.32-0391</t>
  </si>
  <si>
    <t>Изменение сроков окончания реализации  не противоречит срокам технологического присоединения - 01.мар.2023. Это не повлияет на электроснабжение потребителей.</t>
  </si>
  <si>
    <t>Реконструкция ВЛ 10 кВ яч. 4 ПС 110/10 кВ Щельяюр в д. Усть-Ижма Республики Коми   (Служба единого заказчика Республики Коми, ГКУ РК  Дог. № СПБ80-01662Ц/21 от 09.04.21) (ВЛ 10 кВ – 0,150 км.)</t>
  </si>
  <si>
    <t>M_009-54-1-01.32-0511</t>
  </si>
  <si>
    <t>Новый инвестиционный проект. Исполнение обязательств по договору ТП № СПБ80-01662Ц/21 от 09.04.21</t>
  </si>
  <si>
    <t>Установка узлов учета на ВЛ 10 кВ яч. 517Д и 524Д ПС 110/10 кВ «Зеленец» в Сыктывдинском районе Республики Коми   (ДОК, ООО Дог. № 56-00053Ю/21 от 12.05.21) (ПКУ - 2 шт.)</t>
  </si>
  <si>
    <t>M_009-55-1-05.40-1702</t>
  </si>
  <si>
    <t>Новый инвестиционный проект. Исполнение обязательств по договору ТП № 56-00053Ю/21 от 12.05.21</t>
  </si>
  <si>
    <t>Техническое перевооружение РП 10/0,4 кВ №8: установка узла учета 3фТТШкаф (2 шт.), вводных панелей (2 шт.), рубильников (2 шт.), секционной панели (1 шт.), АВ (4 шт.) с заменой АВ (2 шт.) в г. Сыктывкаре Республики Коми   (Пригородный, ООО Дог. № СПБ80-02237Ю/21 от 21.04.21)</t>
  </si>
  <si>
    <t>M_009-55-1-03.31-2008</t>
  </si>
  <si>
    <t>Новый инвестиционный проект. Исполнение обязательств по договору ТП №СПБ80-02237Ю/21 от 21.04.21</t>
  </si>
  <si>
    <t>Установка узла учета э/э на ВЛ 10 кВ от яч.№3 ПС 35/10 кВ "Дутово" в с. Дутово Республики Коми   (ГСП-7, ООО Дог. № СПБ80-12791Ц/21 от 13.09.21) (узел учета э/э - 1 шт)</t>
  </si>
  <si>
    <t>M_009-54-1-05.40-0977</t>
  </si>
  <si>
    <t>Новый инвестиционный проект. Исполнение обязательств по договору ТП № СПБ80-12791Ц/21 от 13.09.21</t>
  </si>
  <si>
    <t>Установка узла учета на ВЛ 10 кВ «ТП №190 – ТП №577» в г. Сыктывкаре Республики Коми   (АЗТУР-ЛЕС, ООО Дог. № 56-00141Ю/21 от 21.09.21) (ПКУ - 1 шт.)</t>
  </si>
  <si>
    <t>M_009-55-1-05.40-2079</t>
  </si>
  <si>
    <t>Новый инвестиционный проект. Исполнение обязательств по договору ТП № 56-00141Ю/21 от 21.09.21</t>
  </si>
  <si>
    <t>Установка узла учета на ВЛ 10 кВ от яч.19Д ПС 110/10 кВ «Помоздино» в д. Пузла Усть-Куломского района Республики Коми   (Комилесбизнес ООО Дог. № СПБ80-09111Ю/21 от 17.06.21) (ПКУ - 1 шт.)</t>
  </si>
  <si>
    <t>M_009-55-1-05.40-1982</t>
  </si>
  <si>
    <t>Новый инвестиционный проект. Исполнение обязательств по договору ТП № СПБ80-09111Ю/21 от 17.06.21</t>
  </si>
  <si>
    <t>Модернизация устройства АОПО (1 шт) ВЛ 110 кВ Сторожевск - Усть-Кулом с отпайкой на ПС Подтыбок (ВЛ-183) ПС 110/10 кВ Усть-Кулом, Усть-Куломский район Республика Коми (ЛУКОЙЛ-Коми, ООО Дог. № 56-00710Ц/20 от 21.05.21)</t>
  </si>
  <si>
    <t>M_009-55-1-04.60-0038</t>
  </si>
  <si>
    <t>Новый инвестиционный проект. Исполнение обязательств по договору ТП №56-00710Ц/20 от 21.05.2021</t>
  </si>
  <si>
    <t>Техническое перевооружение ТП 10/0,4 кВ №536: замена рубильника с установкой узла учета в г. Сыктывкаре Республики Коми   (ООО Экспресс товары Дог. №56-00130Ю/21 от 20.09.21) (Рубильник - 1 шт., узел учета 3ф.ТТШкаф - 1 шт.)</t>
  </si>
  <si>
    <t>M_009-55-1-03.31-2018</t>
  </si>
  <si>
    <t>Новый инвестиционный проект. Исполнение обязательств по договору ТП №56-00130Ю/21 от 20.09.21</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</si>
  <si>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</si>
  <si>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</si>
  <si>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Установка узла учета э/э в ТП 10/0,4 кВ №17 в г.Усинск Республики Коми (Усинские торговые ряды, ООО Дог. № СПБ80-23200П/21 от 13.12.21) (у/у 1 шт)</t>
  </si>
  <si>
    <t>M_009-52-1-05.40-0211</t>
  </si>
  <si>
    <t>Новый инвестиционный проект. Исполнение обязательств по договору ТП №СПБ80-23200П/21 от 13.12.21</t>
  </si>
  <si>
    <t>Установка узла учета на ВЛ 10 кВ ф.7 от РП 10 кВ №5 в г. Усинск Республики Коми (Нефтедорстрой, ООО Дог. № СПБ80-20210П/21 от 15.09.21) (у/у - 1 шт)</t>
  </si>
  <si>
    <t>M_009-52-1-05.40-0176</t>
  </si>
  <si>
    <t>Новый инвестиционный проект. Исполнение обязательств по договору ТП № СПБ80-20210П/21 от 15.09.21</t>
  </si>
  <si>
    <t>7.1.2</t>
  </si>
  <si>
    <t>7.1.2.1</t>
  </si>
  <si>
    <t>7.1.2.1.1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</si>
  <si>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</si>
  <si>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</si>
  <si>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Изменение объемов освоения по годам связано с несвоевременным исполнением АО «Энергосервис Северо-Запада» обязательств по договору №5/20-Ю от 25.01.2020 и проведением с подрядчиком претензионной работы. Перенос сроков с 2019-2023гг. на 2019-2024гг. не повлияет на надежность электроснабжения потребителей.</t>
  </si>
  <si>
    <t>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t>
  </si>
  <si>
    <t>I_000-54-1-06.70-0676</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</si>
  <si>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</si>
  <si>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</si>
  <si>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Новый инвестиционный проект. Акт расследования технологического нарушения (аварии), произошедшей 23.05.2021 №110</t>
  </si>
  <si>
    <t>7.1.2.1.2</t>
  </si>
  <si>
    <t>Техническое перевооружение РУ 0,4 кВ ТП 10/0,4 кВ №146 с заменой существующих панелей ЩО-59 (7 шт.) в г. Сыктывкаре</t>
  </si>
  <si>
    <t>I_000-53-1-03.31-1016</t>
  </si>
  <si>
    <t>Техническое перевооружение ПС 35/6 кВ «Парма» с заменой КРУН 6 кВ (11 ячеек), МВ 35 кВ на ВВ 35 кВ (2 шт.) в пгт. Парма МО ГО «Усинск»</t>
  </si>
  <si>
    <t>I_000-52-1-03.21-0958</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</si>
  <si>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</si>
  <si>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</si>
  <si>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110/10 кВ «Едва» в части замены устройств РЗА ВЛ-110 кВ № 178, 179 (2 комплекта) в п.Едва Удорского района</t>
  </si>
  <si>
    <t>I_000-55-1-04.60-0007</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</si>
  <si>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</si>
  <si>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</si>
  <si>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«Усогорск» в части замены силового трансформатора Т-1 1х6,3 МВА на 1х6,3 МВА в пгт. Усогорск Удорского района</t>
  </si>
  <si>
    <t>I_000-55-1-03.13-1646</t>
  </si>
  <si>
    <t>Техническое перевооружение ПС 110/10 кВ «Сторожевск» в части замены силового трансформатора Т-1 1х2,5 МВА на 1х2,5 МВА в с.Сторожевск Корткеросского района</t>
  </si>
  <si>
    <t>I_000-55-1-03.13-1645</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</si>
  <si>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</si>
  <si>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</si>
  <si>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Техническое перевооружение ПС 110/35/6 кВ «Княжпогост» в части замены силового трансформатора Т-1 1х16 МВА на 1х16 МВА в г. Емва Княжпогостского района</t>
  </si>
  <si>
    <t>I_000-55-1-03.13-1647</t>
  </si>
  <si>
    <t>Техническое перевооружение ПС 110/10 кВ «Сторожевск» в части замены МВ 10 кВ на ВВ 10 кВ (9 компл.) в с. Сторожевск в Корткеросском районе</t>
  </si>
  <si>
    <t>I_005-55-1-03.13-1644</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</si>
  <si>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</si>
  <si>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</si>
  <si>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«Городская»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</si>
  <si>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</si>
  <si>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</si>
  <si>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</si>
  <si>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«Помоздино» в части установки защит от дуговых замыканий в ячейках 10 кВ (10 шт.) в с. Помоздино Усть-Куломского района</t>
  </si>
  <si>
    <t>I_006-55-1-04.60-0012</t>
  </si>
  <si>
    <t>Техническое перевооружение РП 10/0,4 кВ №26 в части установки защит от дуговых замыканий в ячейках 10 кВ (25 шт.) в г. Сыктывкар Республики Коми</t>
  </si>
  <si>
    <t>I_006-55-1-04.60-0013</t>
  </si>
  <si>
    <t>Техническое перевооружение ПС 35/6 кВ «6У» в части установки защит от дуговых замыканий в ячейках 10 кВ (19 шт.) в Усинском районе Республики Коми</t>
  </si>
  <si>
    <t>I_006-52-1-04.60-0016</t>
  </si>
  <si>
    <t>Модернизация РП 10 кВ «Югыд-Яг» c установкой реклоузеров 3 шт. в п. Югыд-Яг Усть-Куломского района</t>
  </si>
  <si>
    <t>I_000-55-1-03.31-1881</t>
  </si>
  <si>
    <t>Техническое перевооружение ТП 20/0,4 кВ №55 в пгт. Приуральское МР «Печора» (ПЭС) (замена ТП 20/0,4 кВ 2х0,63 МВА на КТП 20/0,4 кВ 2х0,63 МВА)</t>
  </si>
  <si>
    <t>I_000-52-1-03.31-1042</t>
  </si>
  <si>
    <t>Модернизация системы оперативного постоянного тока ПС 220/35/6 кВ "Промысловая" в г. Усинск (ШУОТ - 3 шт.)</t>
  </si>
  <si>
    <t>K_000-52-1-04.60-0032</t>
  </si>
  <si>
    <t>Техническое перевооружение ПС 110/10 кВ "Пыелдино" в части установки защит от дуговых замыканий ячеек 10 кВ (7 шт.) в п. Пыелдино Сысольского района</t>
  </si>
  <si>
    <t>J_006-55-1-04.60-0028</t>
  </si>
  <si>
    <t>Техническое перевооружение ПС 110/10 кВ «Мордино» в части установки защит от дуговых замыканий в ячейках 10 кВ (12 шт.) в с. Мордино Республики Коми</t>
  </si>
  <si>
    <t>J_006-55-1-04.60-0031</t>
  </si>
  <si>
    <t>Техническое перевооружение ПС 110/10 кВ «Летка» в части замены приводов разъединителей 110 кВ (22 шт.) в с. Летка Прилузского района</t>
  </si>
  <si>
    <t>K_000-55-1-03.13-1665</t>
  </si>
  <si>
    <t>Изменение полной сметной стоимости инвестиционного проекта связано с  утверждением проектно-сметной документации. Приказ № 278 от 18.08.2021</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</si>
  <si>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</si>
  <si>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</si>
  <si>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системы оперативного постоянного тока ПС 110/35/10 кВ «Городская»: замена АКБ (1 шт.), ЗВУ (2 шт), ЩПТ (1 шт.)</t>
  </si>
  <si>
    <t>K_000-54-1-04.60-0007</t>
  </si>
  <si>
    <t>Изменение оценки полной стоимости и объемов освоения по факту ввода ИП в основные фонды в соответствии с Актом приемки законченного строительством объекта приемочной комиссией №177 от 24.12.2021</t>
  </si>
  <si>
    <t>Техническое перевооружение ПС 110/35/6 кВ "Княжпогост": замена МВ 35 кВ на ВВ (6 шт.) в г. Емва Княжпогостского района Республики Коми (ЮЭС)</t>
  </si>
  <si>
    <t>K_005-55-1-03.13-1668</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</si>
  <si>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</si>
  <si>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</si>
  <si>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Техническое перевооружение ПС 110/10 кВ "Южная" с заменой ОД и КЗ 110 кВ на элегазовые выключатели (4 компл.) в г. Сыктывкаре Республики Коми</t>
  </si>
  <si>
    <t>K_000-55-1-03.13-1666</t>
  </si>
  <si>
    <t>Техническое перевооружение ПС 110/10 кВ «Зеленец» с заменой ОД и КЗ 110 кВ на элегазовые выключатели (2 компл.)</t>
  </si>
  <si>
    <t>M_000-55-1-03.13-1636</t>
  </si>
  <si>
    <t>Новый инвестиционный проект. Акт технического обследования от 06.08.2021.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в Республике Коми на период 2020-2025 гг., утвержденная 10.06.2020</t>
  </si>
  <si>
    <t>Техническое перевооружение ПС 110/35/6 кВ «Городская»: замена устройств релейной защиты и автоматики ВЛ 35 кВ №№31,32,37,38,39,43 и ВМЗ-1, ВМЗ-2 в ГО «Воркута» Республики Коми (8 шт.)</t>
  </si>
  <si>
    <t>I_000-51-1-04.60-0009</t>
  </si>
  <si>
    <t>Инвестиционный проект был исключен из утвержденной ИПР и не планировался к дальнейшей реализации в связи с реализацией более приоритетных инвестиционных проектов. Для выполнения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инвестиционный проект включен в проект ИПР. Обоснование включения: Акт обследования технического состояния оборудования ПС Городская б/н от 16.12.2021</t>
  </si>
  <si>
    <t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t>
  </si>
  <si>
    <t>M_000-54-1-03.13-0670</t>
  </si>
  <si>
    <t>Новый инвестиционный проект. Акт технического состояния от 29.06.2021 б/н.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в Республике Коми на период 2021-2025 гг., утвержденная 14.05.2021</t>
  </si>
  <si>
    <t>Модернизация ПС 110/10 кВ «Визинга» с установкой батарей статических конденсаторов на шинах 10 кВ (2 шт.), заменой выключателей 10 кВ на вакуумные (2 шт.), прокладкой КЛ 10 кВ (0,06 км) в с Визинга</t>
  </si>
  <si>
    <t>M_000-55-1-03.13-1671</t>
  </si>
  <si>
    <t>Новый инвестиционный проект. Протокол заседания Технического совета филиала ПАО «МРСК Северо-Запада» в Республике Коми по вопросу установки БСК на ПС 110 кВ Пажга, ПС 110 кВ Визинга  от 15.06.2020 №162(03)пр</t>
  </si>
  <si>
    <t>Модернизация ПС 110/10 кВ «Пажга» с установкой батарей статических конденсаторов на шинах 10 кВ (2 шт ),  заменой заменой РЗиА яч.19Д  (1 шт.), прокладкой КЛ 10 кВ (0,1 км) в с. Пажга</t>
  </si>
  <si>
    <t>M_000-55-1-03.13-1672</t>
  </si>
  <si>
    <t xml:space="preserve">Техническое перевооружение ПС 110/10кВ «Восточная»: замена устройств автоматики управления  ДГР (4 шт.), перенос КТП 10/0,4 кВ "Хоз нужды" (160 кВА, 1 шт.) в г. Сыктывкаре </t>
  </si>
  <si>
    <t>M_000-55-1-03.13-1673</t>
  </si>
  <si>
    <t>Новый инвестиционный проект. Протокол заседания Технического совета филиала ПАО «МРСК Северо-Запада» в Республике Коми по вопросу реконструкции системы емкостных токов в сети 10 кВ ПС 110 кВ Восточная от 08.09.2020 №218(05)пр</t>
  </si>
  <si>
    <t>Техническое перевооружение РП 10/0,4 кВ №14 с заменой существующих камер КСО (25 шт.) в г. Сыктывкаре</t>
  </si>
  <si>
    <t>M_000-55-1-03.31-2017</t>
  </si>
  <si>
    <t xml:space="preserve">Новый инвестиционный проект. Акт технического освидетельствования №51-010-14-1/2578 от 01.07.2021. </t>
  </si>
  <si>
    <t>Техническое перевооружение ПС 110/10 кВ «Визинга»: замена масляных выключателей 10 кВ на вакуумные выключатели 10 кВ в с. Визинга (14 компл.)</t>
  </si>
  <si>
    <t>M_000-55-1-03.13-1677</t>
  </si>
  <si>
    <t>Новый инвестиционный проект. Акт обследования технического состояния от 18.08.2021 б/н</t>
  </si>
  <si>
    <t>Техническое перевооружение ТП 10/0,4 кВ №49 в пгт. Путеец (ПЭС) (замена КТП 10/0,4 кВ 1х0,315 МВА и 1х0,25 МВА на КТП 10/0,4 кВ 2х0,1 МВА)</t>
  </si>
  <si>
    <t>I_000-52-1-03.31-1033</t>
  </si>
  <si>
    <t>Инвестиционный проект исключен из проекта ИПР.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что не повлияет на надежность электроснабжения потребителей (планируемые работы будут выполнены по ремонтной программе). Сумма фактически произведенных затрат по ИП на 01.01.2022 составляет 0 млн.руб.</t>
  </si>
  <si>
    <t>7.1.2.2</t>
  </si>
  <si>
    <t>7.1.2.2.1</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</si>
  <si>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</si>
  <si>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</si>
  <si>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10 кВ яч.5Д ПС 110/10 кВ "Мордино" с заменой неизолированного провода на СИП протяженностью 7,182 км (ЮЭС)</t>
  </si>
  <si>
    <t>F_000-55-1-01.32-0056</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</si>
  <si>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</si>
  <si>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K_007-52-1-01.31-0042</t>
  </si>
  <si>
    <t>Реконструкция ВЛ 10 кВ яч.7Д ПС 110/10 кВ «Подтыбок» с заменой неизолированного провода на СИП протяженностью 4,083 км в Корткеросском районе</t>
  </si>
  <si>
    <t>I_000-55-1-01.32-1845</t>
  </si>
  <si>
    <t>Изменение полной сметной стоимости инвестиционного проекта связано с  утверждением проектно-сметной документации. Приказ №218 от 30.06.2021</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</si>
  <si>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</si>
  <si>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</si>
  <si>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</si>
  <si>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</si>
  <si>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</si>
  <si>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</si>
  <si>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</si>
  <si>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F_000-55-1-01.12-1128</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</si>
  <si>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</si>
  <si>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</si>
  <si>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</si>
  <si>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</si>
  <si>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</si>
  <si>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</si>
  <si>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</si>
  <si>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</si>
  <si>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</si>
  <si>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</si>
  <si>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№13 ПС «Водный» - ПС «Гер-Ель» - ПС «Боровая» в части расширения просеки в объеме 80,10 га (ЦЭС)</t>
  </si>
  <si>
    <t>F_000-54-1-01.21-0513</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</si>
  <si>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</si>
  <si>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</si>
  <si>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</si>
  <si>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</si>
  <si>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35 кВ №4 ПС "Металлобаза - ПС "Водовод - ПС "Седью" в части расширения просек в объеме 20,06 га (ЦЭС)</t>
  </si>
  <si>
    <t>F_000-54-1-01.21-0516</t>
  </si>
  <si>
    <t>Реконструкция ВЛ 35 кВ №24/25 ПС "Ветлосян" - ПС "Геолог" - ПС "Бельгоп" - ПС "ДСК" в части расширения просеки в объеме 5,46 га (ЦЭС)</t>
  </si>
  <si>
    <t>F_000-54-1-01.21-0312</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</si>
  <si>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</si>
  <si>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</si>
  <si>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</si>
  <si>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</si>
  <si>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</si>
  <si>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</si>
  <si>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 110 №194 на участке «Летка – Ношуль» от опоры 242 до опоры 406 в Прилузском районе протяженностью 26 км</t>
  </si>
  <si>
    <t>I_000-55-1-01.12-1310</t>
  </si>
  <si>
    <t>Изменение объемов освоения по годам связано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Это не провлияет на надежность электроснабжения потребителей.</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</si>
  <si>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</si>
  <si>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</si>
  <si>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</si>
  <si>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</si>
  <si>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ВЛ 20 кВ ПС «КС-10» - ПС «Кедва» протяженностью 31,085 км в Ухтинском районе Республики Коми</t>
  </si>
  <si>
    <t>I_000-54-1-01.31-0284</t>
  </si>
  <si>
    <t>Изменение оценки полной сметной стоимости инвестиционного проекта, а также объемов освоения по годам связано с  утверждением проектно-сметной документации. Приказ №246 от 08.05.2019</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</si>
  <si>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</si>
  <si>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</si>
  <si>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</si>
  <si>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</si>
  <si>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</si>
  <si>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</si>
  <si>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</si>
  <si>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</si>
  <si>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</si>
  <si>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</si>
  <si>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Изменение объемов освоения по годам и срока окончания реализации связано с невыполнением подрядчиком ООО 'СМК Энергия' договорных обязательств по договору от 23.06.2021 №6/21-С. Перенос сроков с 2019-2021 гг. на 2019-2022 гг. не повлияет на надежность электроснабжения потребителей.</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</si>
  <si>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</si>
  <si>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</si>
  <si>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№165, №166 ПС "Пашня" - ПС "Вуктыл-1,2" на участке от ПС "Пашня" протяженностью 12 км</t>
  </si>
  <si>
    <t>K_000-54-1-01.12-0680</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</si>
  <si>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</si>
  <si>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</si>
  <si>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</si>
  <si>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</si>
  <si>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Реконструкция ВЛ 35 кВ № 6, № 10 на участке ПС 35/6 кВ «Октябрьская» - ПС 35/10/6 кВ «Тиман» Воркутинского энергоузла с образованием двухцепной ВЛ 35 кВ «ВТЭЦ-2 - Городская» (9,916 км) с установкой УРЗиА ПС "Городская" (1 компл.) для вывода из эксплуатации Воркутинской ТЭЦ-1 ООО «Воркутинские ТЭЦ», г. Воркута Республика Коми</t>
  </si>
  <si>
    <t>L_000-51-1-01.21-0011</t>
  </si>
  <si>
    <t>Изменение полной сметной стоимости инвестиционного проекта  связано с  утверждением проектно-сметной документации (приказ № 488 от 30.09.2021, изменилась протяженность линии с 8,83 км до 9,916 км).</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</si>
  <si>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- 0,08 км)</t>
  </si>
  <si>
    <t>L_000-55-1-01.32-1993</t>
  </si>
  <si>
    <t>Новый ИП. Договор оказания услуг №ОЗУ-000022Ю/2019 от 13.02.2020</t>
  </si>
  <si>
    <t>Реконструкция (вынос) ВЛ 10 кВ от яч.5Д, яч.9Д ПС «Летка» с вырубкой просеки 0,09 га в Прилузском районе Республики Коми (ГКУ РК «Служба единого заказчика РК» Дог. №ОЗУ-000037Ю20 от 24.12.2020)(ВЛ 10 кВ - 1,537 км)</t>
  </si>
  <si>
    <t>L_000-55-1-01.32-2029</t>
  </si>
  <si>
    <t>Изменение полной сметной стоимости инвестиционного проекта связано с  утверждением проектно-сметной документации. Приказ №311 от 09.09.2021</t>
  </si>
  <si>
    <t>Реконструкция (вынос) ВЛ 10 кВ от яч.12Д ПС «Усогорск» в Удорском районе Республики Коми (ООО «Лузалес» Дог. №ОЗУ-000038Ю20 от 24.12.2020)(ВЛ 10 кВ - 0,475 км)</t>
  </si>
  <si>
    <t>L_000-55-1-01.32-2026</t>
  </si>
  <si>
    <t>Изменение полной сметной стоимости инвестиционного проекта связано с  утверждением проектно-сметной документации. Приказ №363 от 14.10.2021</t>
  </si>
  <si>
    <t>Реконструкция (вынос) ВЛ 10 кВ от яч.20 РП 10/0,4 кВ №8 в г. Сыктывкар Республики Коми (ООО "СпецКомАвтоТранс" Дог. №ОЗУ-000045Ю/20 от 30.12.20)(ВЛ 10 кВ - 0,16 км)</t>
  </si>
  <si>
    <t>L_000-55-1-01.32-2027</t>
  </si>
  <si>
    <t>Изменение сроков освоения, финасирования и ввода ИП не повлияет на надежность электроснабжения потребителей, а также не противоречит срокам выполнения работ по договору оказания услуг в освобождении земельного участка №ОЗУ-000045Ю/20 от 30.12.20. Срок исполненя обязательств  - 31.12.2022</t>
  </si>
  <si>
    <t>Реконструкция (вынос) ВЛ 0,4 кВ ф.3 от КТП 10/0,4 кВ №104 в с. Сизябск Республики Коми   (Администрация МР «Ижемский» Дог. № ОЗУ-000005Ц/21 от 15.04.2021) (ВЛ 0,4 кВ – 0,055 км)</t>
  </si>
  <si>
    <t>M_000-54-1-01.41-5073</t>
  </si>
  <si>
    <t>Новый инвестиционный проект. Договор оказания услуг № ОЗУ-000005Ц/21 от 15.04.2021</t>
  </si>
  <si>
    <t>Реконструкция (вынос) ВЛ 0,4 кВ ф. 10 от ТП 6/0,4 кВ №303 в пгт. Ярега Республики Коми   (Управление капитального строительства  Дог. №ОЗУ-000011Ц/21 от 21.04.21;) (ВЛ 0,4 кВ – 0,140 км)</t>
  </si>
  <si>
    <t>M_000-54-1-01.41-5080</t>
  </si>
  <si>
    <t>Новый инвестиционный проект. Договор оказания услуг № №ОЗУ-000011Ц/21 от 21.04.21</t>
  </si>
  <si>
    <t>Реконструкция (вынос) ВЛ 0,4 кВ ф. 3 от КТП 10/0,4 кВ №4 в с. Ижма Республики Коми   (Парфенов В.Н.  Дог. №ОЗУ-000006Ц/21 от 14.07.21;) (ВЛ 0,4 кВ – 0,210 км)</t>
  </si>
  <si>
    <t>M_000-54-1-01.41-5081</t>
  </si>
  <si>
    <t>Новый инвестиционный проект. Договор оказания услуг №ОЗУ-000006Ц/21 от 14.07.21</t>
  </si>
  <si>
    <t>Реконструкция ВЛ-110 кВ №151, №152 "СТЭЦ" - ПС "Нижний Одес" - ПС "Пашня" в Сосногорском районе Республики Коми протяженностью 19,5 км</t>
  </si>
  <si>
    <t>M_000-54-1-01.12-0688</t>
  </si>
  <si>
    <t>Новый инвестиционный проект. Акт дефектации от 06.07.2021 б/н</t>
  </si>
  <si>
    <t>Реконструкция (вынос) КЛ 6 кВ "ТП №111 – ТП №101" в г. Сыктывкаре Эжвинского района Республики Коми (Движение-КОМИ Дог. №ОЗУ-000045Ю/21 от 15.09.21) (КЛ 6 кВ - 0,14 км)</t>
  </si>
  <si>
    <t>M_000-55-1-02.33-0001</t>
  </si>
  <si>
    <t>Новый инвестиционный проект. Договор оказания услуг №ОЗУ-000045Ю/21 от 15.09.21</t>
  </si>
  <si>
    <t>Реконструкция (вынос) ВЛ-6 кВ от яч.27  "СТЭЦ"  в Сосногорском районе Республики Коми   (ПАО "ФСК ЕЭС"  Дог. № ОЗУ-000040Ю/21 от 10.12.21)  (ВЛ 6 кВ – 0,129 км)</t>
  </si>
  <si>
    <t>M_000-54-1-01.33-0462</t>
  </si>
  <si>
    <t>Новый инвестиционный проект. Договор оказания услуг №ОЗУ-000040Ю/21 от 10.12.21</t>
  </si>
  <si>
    <t>Реконструкция (вынос) ВЛ 0,4 кВ ф. "ул. Шоссейная" от КТП 10/0,4 кВ №302 в с. Выльгорт Сыктывдинского района Республики Коми   (Ляхова Татьяна Тимофеевна Дог. №ОЗУ-000036Ю/21 от 27.09.21) (ВЛ 0,4 кВ - 0,017 км)</t>
  </si>
  <si>
    <t>M_000-55-1-01.41-4921</t>
  </si>
  <si>
    <t>Новый инвестиционный проект. Договор оказания услуг № ОЗУ-000036Ю/21 от 27.09.21</t>
  </si>
  <si>
    <t>Реконструкция (вынос) ВЛ 0,4 кВ ф.1 от КТП 10/0,4 кВ №306А, ВЛ 10 кВ «РП №29 - КТП №1186» (перенос опоры) в с. Выльгорт Сыктывдинского района Республики Коми (Патов Егор Сергеевич Дог. №ОЗУ-000029Ю/21 от 08.10.21) (ВЛ 0,4 кВ - 0,110 км)</t>
  </si>
  <si>
    <t>M_000-55-1-01.41-4916</t>
  </si>
  <si>
    <t>Новый инвестиционный проект. Договор оказания услуг № ОЗУ-000029Ю/21 от 08.10.2021</t>
  </si>
  <si>
    <t>Реконструкция (вынос) ВЛ-110 кВ №151, 152 "СТЭЦ" - ПС "Ванью" - ПС "Нижний Одес"   (ПАО "ФСК ЕЭС"  Дог. № ОЗУ-000040Ю/21 от 10.12.21) (ВЛ 110 кВ - 0,570 км)</t>
  </si>
  <si>
    <t>M_000-54-1-01.12-0689</t>
  </si>
  <si>
    <t>Реконструкция ВЛ 20 кВ №8 от ПС 110/20/10 кВ "Кожва" до ТП 20/0,4 кВ №40 в д. Акись (ВЛ 20 кВ – 35 км)</t>
  </si>
  <si>
    <t>M_000-52-1-01.31-0044</t>
  </si>
  <si>
    <t>Новый инвестиционный проект. Акт технического освидетельствования от 10.09.2021 б/н</t>
  </si>
  <si>
    <t>7.1.2.2.2</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</si>
  <si>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</si>
  <si>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</si>
  <si>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</si>
  <si>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</si>
  <si>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ВЛ-10 кВ фидер Медвежская №1 от ПС 35/10 кВ «Ермак» с установкой реклоузера на оп. №1 (1 шт.) и информационно-измерительного комплекса (1 шт.) в МР «Печора»</t>
  </si>
  <si>
    <t>I_000-52-1-01.32-0366</t>
  </si>
  <si>
    <t>Модернизация ВЛ-10 кВ фидер Медвежская №2 от ПС 35/10 кВ «Ермак» с установкой реклоузера на оп. №1 (1шт.) и информационно-измерительного комплекса (1 шт.) в МР «Печора»</t>
  </si>
  <si>
    <t>I_000-52-1-01.32-0367</t>
  </si>
  <si>
    <t>Техническое перевооружение ВЛ-110 кВ №№119,120 от ПС 220/110/35 кВ "Воркута" до ПС 110/6 кВ "Воргашорская": замена опор (6 шт.) (ВЭС)</t>
  </si>
  <si>
    <t>K_000-51-1-01.12-0025</t>
  </si>
  <si>
    <t>Модернизация ВЛ 110 кВ №108 "ПС Воркутинская ТЭЦ-2 - ПС Воркута": установка дополнительной опоры (1 шт.), замена опоры (1 шт.)</t>
  </si>
  <si>
    <t>I_000-51-1-01.12-0022</t>
  </si>
  <si>
    <t>Модернизация ВЛ 110 кВ №102 "ПС Воркута - ПС ЗКПД": установка дополнительной опоры (1 шт.) г. Воркута</t>
  </si>
  <si>
    <t>I_000-51-1-01.12-0023</t>
  </si>
  <si>
    <t>Модернизация ВЛ 110 кВ №114 ПС "Воркута" - ПС "ЦОФ": установка дополнительной опоры (1 шт.) г. Воркута</t>
  </si>
  <si>
    <t>I_000-51-1-01.12-0024</t>
  </si>
  <si>
    <t>Техническое перевооружение ВЛ 110 №194 на участке «Летка – Ношуль» от опоры 90 до опоры 242 в Прилузском районе протяженностью 25 км</t>
  </si>
  <si>
    <t>I_000-55-1-01.12-1312</t>
  </si>
  <si>
    <t>Техническое перевооружение КЛ 10 кВ от ПС 110/10 "Восточная" яч.227, 212 в сторону РП №1 яч.13, 16 протяженностью 0,33 км (СЭС)</t>
  </si>
  <si>
    <t>K_000-55-1-02.32-0006</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</si>
  <si>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</si>
  <si>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</si>
  <si>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Модернизация ВЛ 10 кВ яч.№1 ПС 20/10 кВ «Кедва» с установкой пункта контроля изоляции (1 шт.) в Ижемском районе Республики Коми</t>
  </si>
  <si>
    <t>K_000-54-1-04.60-0011</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</si>
  <si>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</si>
  <si>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</si>
  <si>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</si>
  <si>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Изменение объемов освоения по годам связано с тем, что годы реализации инвестиционного проекта находились за пределами утвержденной долгосрочной программы (программа была утверждена на период 2016-2025 гг.). Это не повлияет на надежность электроснабжения потребителей</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</si>
  <si>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</si>
  <si>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</si>
  <si>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Развитие системы технического учета электроэнергии 0,22 (0,4) кВ (305 шт.)</t>
  </si>
  <si>
    <t>K_003-56-1-05.20-0011</t>
  </si>
  <si>
    <t>Изменение объемов освоения по годам связано с тем, что год начала реализации инвестиционного проекта находился за пределами утвержденной долгосрочной программы (программа была утверждена на период 2016-2025 гг.). Это не повлияет на надежность электроснабжения потребителей.</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</si>
  <si>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</si>
  <si>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</si>
  <si>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</si>
  <si>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</si>
  <si>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Изменение объемов освоения за 2023-20257 гг. связано с фактическим наличием на объектах потребителей (ПС, РП 35-110кВ) приборов учета электроэнергии, у которых истечение межповерочного интервала наступит после 2027 года. На объектах Общества в период 2022-2027гг.  работы по замене приборов учета будут выполняться в рамках ТОиР.  Это не повлияет на надежность электроснабжения потребителей.</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</si>
  <si>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</si>
  <si>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</si>
  <si>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Изменение объемов освоения за 20232-2025 гг. связано с фактическим наличием на объектах потребителей (ПС, РП 35-110кВ) приборов учета электроэнергии, у которых истечение межповерочного интервала наступит после 2027 года. На объектах Общества в период 2022-2027гг.  работы по замене приборов учета будут выполняться в рамках ТОиР.  Это не повлияет на надежность электроснабжения потребителей.</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</si>
  <si>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</si>
  <si>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</si>
  <si>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Изменение объемов освоения по годам связано с фактическим наличием на объектах потребителей (ПС, РП 35-110кВ) приборов учета электроэнергии, у которых истечение межповерочного интервала наступит после 2027 года. На объектах Общества в период 2022-2027гг.  работы по замене приборов учета будут выполняться в рамках ТОиР. Это не повлияет на надежность электроснабжения потребителей.</t>
  </si>
  <si>
    <t>Включение приборов учета в систему сбора и передачи данных, класс напряжения 0,22 (0,4) кВ, Республика Коми (1590 шт.)</t>
  </si>
  <si>
    <t>K_003-56-1-05.20-0006</t>
  </si>
  <si>
    <t>Изменение оценки полной стоимости и объемов освоения связано с корректировкой количества приобретаемого оборудования (с 2319 шт. до 1590 шт.). Это не повлияет на надежность электроснабжения потребителей.</t>
  </si>
  <si>
    <t>7.1.2.4</t>
  </si>
  <si>
    <t>7.1.2.4.1</t>
  </si>
  <si>
    <t>Реконструкция каналов связи и комплексов телемеханики АСТУ Усинского РЭС (13 подстанций)</t>
  </si>
  <si>
    <t>F_000-52-1-04.40-0240</t>
  </si>
  <si>
    <t>Изменение оценки полной стоимости и объемов освоения связано с утверждением проектно-сметной документации (приказ № 399 от 30.12.2021) и разделением реализации проекта на 2 этапа.</t>
  </si>
  <si>
    <t>Реконструкция каналов связи и комплексов телемеханики АСТУ Возейского РЭС (17 подстанций)</t>
  </si>
  <si>
    <t>F_000-52-1-04.40-0145</t>
  </si>
  <si>
    <t>Изменение оценки полной стоимости и объемов освоения связано с утверждением проектно-сметной документации (приказ № 400 от 30.12.2021) и разделением реализации проекта на 2 этапа.</t>
  </si>
  <si>
    <t>Реконструкция каналов связи Прилузского РЭС ПО «ЮЭС» (1 система) в Прилузском районе</t>
  </si>
  <si>
    <t>I_000-55-1-04.30-0960</t>
  </si>
  <si>
    <t>Реконструкция каналов связи и комплексов телемеханики АСТУ Краснозатонского РЭС (1 система)</t>
  </si>
  <si>
    <t>J_000-55-1-04.40-0387</t>
  </si>
  <si>
    <t>Реконструкция каналов связи и комплексов телемеханики АСТУ Эжвинского РЭС (1 система)</t>
  </si>
  <si>
    <t>J_000-55-1-04.40-0389</t>
  </si>
  <si>
    <t>Изменение оценки полной стоимости и объемов освоения по факту ввода ИП в основные фонды в соответствии с Актом приемки законченного строительством объекта приемочной комиссией №478 от 27.12.2021</t>
  </si>
  <si>
    <t>Реконструкция каналов связи и комплексов телемеханики АСТУ Сыктывкарского РЭС (1 система)</t>
  </si>
  <si>
    <t>K_000-55-1-04.40-0391</t>
  </si>
  <si>
    <t>Изменение объемов освоения по годам и срока окончания реализации связано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приоритизация сроков реализации всех инвестиционных проектов. Перенос сроков реализации с 2019-2023гг. на 2019-2024гг. не повлияет на надежность электроснабжения потребителей.</t>
  </si>
  <si>
    <t>Реконструкция каналов связи ССПИ Удорского РЭС (1 система)</t>
  </si>
  <si>
    <t>M_000-55-1-04.30-0967</t>
  </si>
  <si>
    <t>Новый инвестиционный проект. Акт технического состояния от 23.09.2021 б/н.</t>
  </si>
  <si>
    <t>Реконструкция ограждения РПБ Корткеросского РЭС (ЮЭС) (940 п.м.)</t>
  </si>
  <si>
    <t>M_000-55-1-06.70-0011</t>
  </si>
  <si>
    <t>Новый инвестиционный проект.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t>
  </si>
  <si>
    <t>Реконструкция производственных зданий Троицко-Печорского  РЭС ПО ЦЭС в части установки АУПС и СОУЭ людей при пожаре (4 компл.)</t>
  </si>
  <si>
    <t>M_000-54-1-06.70-0678</t>
  </si>
  <si>
    <t>Новый инвестиционный проект. Протокол заседания Технического совета филиала ПАО «Россети Северо-Запад» в Республике Коми по вопросу корректировки инвестиционной программы 2021-2026 гг. от 01.11.2021 №372(06)пр</t>
  </si>
  <si>
    <t>Реконструкция производственного здания КПП (г. Ухта, ул. Строительная, 5)  производственного отделения «Центральные электрические сети» в части установки АУПС и СОУЭ людей при пожаре (1 компл.)</t>
  </si>
  <si>
    <t>M_000-54-1-06.70-0677</t>
  </si>
  <si>
    <t>Реконструкция комплекса телемеханики ССПИ ПС 110/10 кВ "Жешарт"  (1 система)</t>
  </si>
  <si>
    <t>M_000-55-1-04.40-0392</t>
  </si>
  <si>
    <t>Новый инвестиционный проект.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в Республике Коми на период 2021-2025 гг., утвержденная 14.05.2021</t>
  </si>
  <si>
    <t>Реконструкция оборудования ОРУ-110 кВ ПС 110/10 кВ «Городская» с установкой коммутационных аппаратов 110 кВ (6 шт.) в г. Печора</t>
  </si>
  <si>
    <t>M_000-52-1-03.13-0227</t>
  </si>
  <si>
    <t>Новый инвестиционный проект. Акт обследования технического освидетельствования от 10.09.2021 б/н</t>
  </si>
  <si>
    <t>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t>
  </si>
  <si>
    <t>M_000-52-1-06.70-0004</t>
  </si>
  <si>
    <t>Реконструкция производственных зданий Ухтинского РЭС (Сосногорский участок) ПО ЦЭС в части установки АУПС и СОУЭ людей при пожаре (13 компл.)</t>
  </si>
  <si>
    <t>M_000-54-1-06.70-0679</t>
  </si>
  <si>
    <t>Реконструкция производственных зданий Службы подстанций ПО ЦЭС в части установки АУПС людей при пожаре (10 компл.)</t>
  </si>
  <si>
    <t>M_000-54-1-06.70-0680</t>
  </si>
  <si>
    <t>Реконструкция производственных зданий Ижемского РЭС ПО ЦЭС в части установки АУПС, АУПТ и СОУЭ людей при пожаре (5 компл.)</t>
  </si>
  <si>
    <t>M_000-54-1-06.70-0681</t>
  </si>
  <si>
    <t>7.1.2.4.2</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</si>
  <si>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</si>
  <si>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J_000-56-1-06.70-0005</t>
  </si>
  <si>
    <t>Изменение оценки полной стоимости и объемов освоения  факту ввода ИП в основные фонды в соответствии с Актом приемки законченного строительством объекта приемочной комиссией №4 от 29.12.2021</t>
  </si>
  <si>
    <t>Модернизация АСДУ Сысольского РЭС (1 система)</t>
  </si>
  <si>
    <t>J_000-55-1-04.40-0386</t>
  </si>
  <si>
    <t>Модернизация системы сбора и передачи информации на ПС 110/35/6 кВ «Городская» в ГО «Воркута», Республика Коми (1 система)</t>
  </si>
  <si>
    <t>K_000-51-1-04.40-0001</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</si>
  <si>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</si>
  <si>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</si>
  <si>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Техническое перевооружение устройств РЗА ВЛ 110 кВ №170, №171, установленных на ТЭЦ АО "Монди СЛПК" в г. Сыктывкар (4 компл.)</t>
  </si>
  <si>
    <t>L_000-55-1-04.60-0035</t>
  </si>
  <si>
    <t>Техническое перевооружение устройств РЗА ВЛ 110 кВ №172, №173 (2 компл.), замена трансформаторов тока 110 кВ ВЛ 110 кВ №172, №173 (2 компл.), ОВ-110 кВ (3 компл.), установленных на ПС 110/10/6 кВ "Жешарт" в пгт. Жешарт Усть-Вымского района</t>
  </si>
  <si>
    <t>L_000-55-1-04.60-0036</t>
  </si>
  <si>
    <t>Техническое перевооружение ПС 110 кВ «Восточная» в части замены устройств РЗА (ДЗШ-110) (1 комплект) в г.Сыктывкаре</t>
  </si>
  <si>
    <t>M_000-55-1-03.13-1678</t>
  </si>
  <si>
    <t>Новый инвестиционный проект. Акт обследования технического состояния от 06.09.2021 б/н</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</si>
  <si>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</si>
  <si>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</si>
  <si>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Новый инвестиционный проект. Акт технического состояния от 09.12.2021 б/н</t>
  </si>
  <si>
    <t>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t>
  </si>
  <si>
    <t>I_000-52-1-04.60-0002</t>
  </si>
  <si>
    <t>Инвестиционный проект исключен из утвержденной ИПР в связи с требованиями п.34 Правил создания (модернизации) комплексов и устройств релейной защиты и автоматики в энергосистеме,  утвержденными приказом Минэнерго России от 13.07.2020 № 556, о необходимости согласования проектной документации с субъектом оперативно-диспетчерского управления.  Для исполнения вышеуказанных требований в  проект ИПР  включен инвестиционный проект (M_000-52-1-04.60-0035). Обоснование включения: Акты обследования технического состояния: от 12.07.2015 б/н, от 03.07.2015 б/н</t>
  </si>
  <si>
    <t>Техническое перевооружение ПС 35/6 кВ «Юго-Западная»: замена устройств релейной защиты и автоматики на ВЛ 35 кВ №№83,84,70,73 и СВ 35 кВ в ГО «Инта» Республики Коми (5 шт.)</t>
  </si>
  <si>
    <t>G_000-51-1-04.60-0006</t>
  </si>
  <si>
    <t xml:space="preserve">Инвестиционный проект не планируется к дальнейшей реализации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приоритизация реализации всех инвестиционных проектов. Это не повлияет на надежность электроснабжения потребителей. Сумма фактически произведенных затрат по ИП на 01.01.2022 составляет 0 млн.руб. </t>
  </si>
  <si>
    <t>7.1.3</t>
  </si>
  <si>
    <t>7.1.3.1</t>
  </si>
  <si>
    <t>7.1.3.2</t>
  </si>
  <si>
    <t>7.1.4</t>
  </si>
  <si>
    <t>Строительство РП 6 кВ (1 шт.), ВЛ 6 кВ (2,086 км), КЛ 6 кВ от яч. №6, 19 ПС 110/6,6/6,3 кВ «Южная» до проектируемого РП 6 кВ (0,227 км), 2 КЛ от проектируемого РП 6 кВ до ТП 6/0,4 кВ №137 (0,16 км), 2 КЛ от проектируемого РП 6 кВ до ТП 6/0,4 кВ №"Насосная" (0,192 км), КЛ 6 кВ от проектируемого РП 6 кВ до ТП 6/0,4 кВ «Базы ВЭС» (0,118 км), КЛ 6 кВ от проектируемого РП 6 кВ до ТП 10/0,4 кВ №№ 23 (0,341 км), КЛ 6 кВ от ТП 10/0,4 кВ № 23 до ТП 10/0,4 кВ № 110 (0,037 км), 2КЛ 6 кВ от проектируемого РП 6 кВ до ТП 6/0,4 кВ №21 (0,336 км) для вывода из эксплуатации Воркутинской ТЭЦ-1 ООО «Воркутинские ТЭЦ»</t>
  </si>
  <si>
    <t>L_000-51-2-03.32-0009</t>
  </si>
  <si>
    <t>Изменение оценки полной стоимости и объемов освоения по факту ввода инвестиционного проекта в основные фонды в соответствии с Актом приемки законченного строительством объекта приемочной комиссией №2 от 28.12.2021</t>
  </si>
  <si>
    <t>Строительство КЛ 10 кВ оп.3-5 ВЛ 10 кВ ф.21 от ПС 35/10 кВ "Промбаза" в г. Усинск (Шило Дмитрий Степанович Дог. №ОЗУ-000014П/20 от 20.05.20)(КЛ 10 кВ - 0,155 км)</t>
  </si>
  <si>
    <t>M_000-52-2-01.32-0363</t>
  </si>
  <si>
    <t>Новый инвестиционный проект. Договор оказания услуг №ОЗУ-000014П/20 от 30.04.2021</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</si>
  <si>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</si>
  <si>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</si>
  <si>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</si>
  <si>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</si>
  <si>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Приобретение бурильно-крановых машин (12 шт.)</t>
  </si>
  <si>
    <t>G_000-56-1-07.10-0110</t>
  </si>
  <si>
    <t>Приобретение грузовых бортовых автомобилей колесной формулой 6*6 (2 шт.)</t>
  </si>
  <si>
    <t>G_000-56-1-07.10-0119</t>
  </si>
  <si>
    <t>Изменение оценки полной стоимости и объемов освоения связано с корректировкой количества приобретаемого оборудования (с 3 шт. до 2 шт.). Перенос сроков с 2018-2025гг. на 2018-2023гг. не повлияет на надежность электроснабжения потребителей.</t>
  </si>
  <si>
    <t>Приобретение передвижной комбинированной электролаборатории (1 шт.)</t>
  </si>
  <si>
    <t>G_000-56-1-07.10-0131</t>
  </si>
  <si>
    <t>Приобретение бурильно-крановых машин (2 шт.)</t>
  </si>
  <si>
    <t>I_000-56-1-07.10-0181</t>
  </si>
  <si>
    <t>Приобретение транспортера гусеничного (1 шт.)</t>
  </si>
  <si>
    <t>I_000-56-1-07.10-0183</t>
  </si>
  <si>
    <t>Приобретение оборудования и приборов для диагностики, испытаний и измерений (33 шт.)</t>
  </si>
  <si>
    <t>F_000-56-1-07.30-0106</t>
  </si>
  <si>
    <t>Изменение оценки полной стоимости и объемов освоения по годам связано с корректировкой стоимости приобретаемого оборудования на основании индексов-дефляторов, установленных Министерством экономического развития, что не повлияет на надежность электроснабжения потребителей.</t>
  </si>
  <si>
    <t>Приобретение оборудования центра обработки данных (15 шт.)</t>
  </si>
  <si>
    <t>I_000-56-1-07.20-0109</t>
  </si>
  <si>
    <t>Приобретение оборудования серверных площадок (40 шт.)</t>
  </si>
  <si>
    <t>I_000-56-1-07.20-0110</t>
  </si>
  <si>
    <t>Изменение оценки полной стоимости и объемов освоения связано с корректировкой стоимости приобретаемого оборудования на основании индексов-дефляторов, установленных Министерством экономического развития. Это не повлияет на надежность электроснабжения потребителей.</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</si>
  <si>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</si>
  <si>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</si>
  <si>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(12 шт.)</t>
  </si>
  <si>
    <t>I_000-56-1-07.30-0119</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</si>
  <si>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</si>
  <si>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</si>
  <si>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</si>
  <si>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</si>
  <si>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производственного контроля и охраны труда (4 шт.)</t>
  </si>
  <si>
    <t>I_000-56-1-07.30-0117</t>
  </si>
  <si>
    <t>Приобретение оборудования связи (54 шт.)</t>
  </si>
  <si>
    <t>I_000-56-1-07.30-0114</t>
  </si>
  <si>
    <t>Изменение оценки полной стоимости и объемов освоения связано с корректировкой количества приобретаемого оборудования в виду отсутствия производственной необходимости (с 56 шт. до 54 шт.), что не повлияет на надежность электроснабжения потребителей.</t>
  </si>
  <si>
    <t>Приобретение автомобильных подъёмников, высотой подъема от 14 до 18 метров (3 шт.)</t>
  </si>
  <si>
    <t>I_000-56-1-07.10-0201</t>
  </si>
  <si>
    <t>Изменение оценки полной стоимости и объемов освоения связано с корректировкой количества приобретаемого оборудования в виду отсутствия производственной необходимости  (с 4 шт. до 3 шт.), что не повлияет на надежность электроснабжения потребителей.</t>
  </si>
  <si>
    <t>Приобретение легковых прицепов, грузоподъемностью до 2 т (5 шт.)</t>
  </si>
  <si>
    <t>I_000-56-1-07.10-0205</t>
  </si>
  <si>
    <t>Изменение оценки полной стоимости и объемов освоения связано с корректировкой количества приобретаемого оборудования (с 6 шт. до 5 шт.). Перенос сроков с 2018-2025гг. на 2018-2023гг. не повлияет на надежность электроснабжения потребителей.</t>
  </si>
  <si>
    <t>Приобретение резервных источников снабжения электроэнергией (РИСЭ) (2 шт.)</t>
  </si>
  <si>
    <t>I_000-56-1-07.10-0211</t>
  </si>
  <si>
    <t>I_000-56-1-07.10-0215</t>
  </si>
  <si>
    <t>Приобретение оборудования и приборов для эксплуатации (5 шт.)</t>
  </si>
  <si>
    <t>I_000-56-1-07.30-0122</t>
  </si>
  <si>
    <t>Приобретение оборудования и приборов для эксплуатации (26 шт.)</t>
  </si>
  <si>
    <t>J_000-56-1-07.30-0131</t>
  </si>
  <si>
    <t>Изменение оценки полной стоимости и объемов освоения связано с результатами торгово-закупочных процедур в 2021 году (заключен договор с ООО 'МНПП АНТРАКС' на поставку оборудования №15/21 от 18.01.2021). Это не повлияет на надежность электроснабжения потребителей.</t>
  </si>
  <si>
    <t>Приобретение оборудования и приборов для производственного контроля и охраны труда (6 шт.)</t>
  </si>
  <si>
    <t>J_000-56-1-07.30-0126</t>
  </si>
  <si>
    <t>Приобретение оборудования связи (18 шт.)</t>
  </si>
  <si>
    <t>J_000-56-1-07.30-0130</t>
  </si>
  <si>
    <t>Изменение оценки полной стоимости и объемов освоения связано с корректировкой количества приобретаемого оборудования в виду отсутствия производственной необходимости  (с 48 шт. до 18 шт.), что не повлияет на надежность электроснабжения потребителей.</t>
  </si>
  <si>
    <t>Приобретение измерительных приборов и устройств РЗА (1 шт.)</t>
  </si>
  <si>
    <t>K_000-56-1-07.30-0137</t>
  </si>
  <si>
    <t>Приобретение автомобильного подъёмника, высотой подъема от 14 до 18 метров (1 шт.)</t>
  </si>
  <si>
    <t>K_000-56-1-07.10-0272</t>
  </si>
  <si>
    <t>Приобретение резервных источников снабжения электроэнергией (РИСЭ) (5 шт.)</t>
  </si>
  <si>
    <t>K_000-56-1-07.10-0288</t>
  </si>
  <si>
    <t>Приобретение оборудования и приборов для производственного контроля и охраны труда (34 шт.)</t>
  </si>
  <si>
    <t>K_000-56-1-07.30-0134</t>
  </si>
  <si>
    <t>Изменение оценки полной стоимости и объемов освоения связано с корректировкой количества приобретаемого оборудования в виду отсутствия производственной необходимости (с 37 шт. до 34 шт.), что не повлияет на надежность электроснабжения потребителей.</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</si>
  <si>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</si>
  <si>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</si>
  <si>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Приобретение грузового тягача колесной формулой 6*6 (1 шт.)</t>
  </si>
  <si>
    <t>J_000-56-1-07.10-0234</t>
  </si>
  <si>
    <t>Приобретение легковых прицепов, грузоподъемностью до 2 т (3 шт.)</t>
  </si>
  <si>
    <t>J_000-56-1-07.10-0242</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</si>
  <si>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</si>
  <si>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</si>
  <si>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</si>
  <si>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</si>
  <si>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</si>
  <si>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</si>
  <si>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Приобретение автогидроподъёмника телескопического на автомобильном шасси повышенной проходимости (1 шт.)</t>
  </si>
  <si>
    <t>K_000-56-1-07.10-0275</t>
  </si>
  <si>
    <t>Изменение оценки полной стоимости и объемов освоения связано с результатами торгово-закупочных процедур в 2021 году (договор с ООО 'Коммерческие автомобили - Группа ГАЗ' на поставку оборудования №1181/300/20 от 13.04.2020). Это не повлияет на надежность электроснабжения потребителей.</t>
  </si>
  <si>
    <t>Приобретение измерительных приборов и устройств РЗА (10 шт.)</t>
  </si>
  <si>
    <t>M_000-56-1-07.30-0145</t>
  </si>
  <si>
    <t>Новый инвестиционный проект.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</si>
  <si>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(47 шт.)</t>
  </si>
  <si>
    <t>M_000-56-1-07.30-0146</t>
  </si>
  <si>
    <t xml:space="preserve">Новый инвестиционный проект.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</si>
  <si>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</si>
  <si>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</si>
  <si>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Новый инвестиционный проект.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</si>
  <si>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</si>
  <si>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</si>
  <si>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 xml:space="preserve">Инвестиционный проект завершен путем выполнения ПИР,  выполнение СМР  не планируется, так как Договор оказания услуг №ОЗУ-000009В/17 от 28.05.2018 расторгнут. Это не повлияет на надежность электроснабжения потребителей. Сумма фактически произведенных затрат по ИП на 01.01.2022 составляет 7696,70335 млн.руб. </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</si>
  <si>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</si>
  <si>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</si>
  <si>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 xml:space="preserve">Инвестиционный проект завершен путем выполнения ПИР,  выполнение СМР  не планируется, так как Договор оказания услуг №ОЗУ-000009В/17 от 28.05.2018 расторгнут. Это не повлияет на надежность электроснабжения потребителей. Сумма фактически произведенных затрат по ИП на 01.10.2021 составляет 419 млн.руб. </t>
  </si>
  <si>
    <t>Проектирование. 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</si>
  <si>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</si>
  <si>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 xml:space="preserve">Инвестиционный проект завершен путем выполнения ПИР, выполнение СМР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152,79738 млн.руб. Перенос сроков реализации не повлияет на надежность электроснабжения потребителей. </t>
  </si>
  <si>
    <t>Проектирование. Техническое перевооружение КТП 10/0.4 кВ №176 с заменой корпуса КТП и силового трансформатора мощностью 160 кВА на 160 кВА в д. Аранец МР «Печора»</t>
  </si>
  <si>
    <t>I_000-52-1-03.31-0964</t>
  </si>
  <si>
    <t xml:space="preserve">Инвестиционный проект завершен путем выполнения ПИР, выполнение СМР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87,56 млн.руб. Перенос сроков реализации не повлияет на надежность электроснабжения потребителей. </t>
  </si>
  <si>
    <t>Проектирование. 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</si>
  <si>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</si>
  <si>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Проектирование. Техническое перевооружение КТП 10/0.4 кВ №26 с заменой корпуса КТП и силового трансформатора мощностью 63 кВА на 63 кВА в п. Каджером МР «Печора»</t>
  </si>
  <si>
    <t>I_000-52-1-03.31-0967</t>
  </si>
  <si>
    <t xml:space="preserve">Инвестиционный проект завершен путем выполнения ПИР, выполнение СМР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55,45 млн.руб. Перенос сроков реализации не повлияет на надежность электроснабжения потребителей. </t>
  </si>
  <si>
    <t>Проектирование. 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</si>
  <si>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</si>
  <si>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Проектирование. Техническое перевооружение КТП 10/0.4 кВ №34 с заменой корпуса КТП и силового трансформатора мощностью 160 кВА на 160 кВА в п. Причал МР «Печора»</t>
  </si>
  <si>
    <t>I_000-52-1-03.31-0971</t>
  </si>
  <si>
    <t>Проектирование. 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</si>
  <si>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</si>
  <si>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 xml:space="preserve">Инвестиционный проект завершен путем выполнения ПИР, выполнение СМР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150,73085 млн.руб. Перенос сроков реализации не повлияет на надежность электроснабжения потребителей. </t>
  </si>
  <si>
    <t>Проектирование. 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</si>
  <si>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</si>
  <si>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Проектирование. 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</si>
  <si>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</si>
  <si>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 xml:space="preserve">Инвестиционный проект завершен путем выполнения ПИР, выполнение СМР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150,90597 млн.руб. Перенос сроков реализации не повлияет на надежность электроснабжения потребителей. </t>
  </si>
  <si>
    <t>Проектирование. 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</si>
  <si>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</si>
  <si>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 xml:space="preserve">Инвестиционный проект завершен путем выполнения ПИР, выполнение СМР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150,90714 млн.руб. Перенос сроков реализации не повлияет на надежность электроснабжения потребителей. </t>
  </si>
  <si>
    <t>Проектирование. Техническое перевооружение МТП 20/0.4 кВ №77 с заменой корпуса КТП и силового трансформатора мощностью 250 кВА на 250 кВА в п. Озёрный МР «Печора»</t>
  </si>
  <si>
    <t>I_000-52-1-03.31-0977</t>
  </si>
  <si>
    <t xml:space="preserve">Инвестиционный проект завершен путем выполнения ПИР, выполнение СМР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150,97135 млн.руб. Перенос сроков реализации не повлияет на надежность электроснабжения потребителей. </t>
  </si>
  <si>
    <t>Проектирование. 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</si>
  <si>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</si>
  <si>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 xml:space="preserve">Инвестиционный проект завершен путем выполнения ПИР, выполнение СМР не планируется в связи с тем, что в сложившейся экономической ситуации в Обществе в рамках выделенных источников финансирования в филиале Республики Коми Техническими Службами проведена приоритезация реализации всех инвестиционных проектов.  Сумма фактически произведенных затрат по ИП на 01.01.2021 составляет 77,48 млн.руб. Перенос сроков реализации не повлияет на надежность электроснабжения потребителей. </t>
  </si>
  <si>
    <t>Проектирование. 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</si>
  <si>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</si>
  <si>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Приобретение оборудования связи</t>
  </si>
  <si>
    <t>L_000-56-1-07.30-0135</t>
  </si>
  <si>
    <t>Инвестиционный проект исключен из утвержденной ИПР в связи с отсутствием необходимости реализации, что не повлияет на надежность электроснабжения потребителей. Фактически произведенные затраты на 01.01.2022 составляют 0 млн.руб.</t>
  </si>
  <si>
    <t>Приобретение многофункциональных машин на шасси грузового автомобиля (2 шт.)</t>
  </si>
  <si>
    <t>I_000-56-1-07.10-0166</t>
  </si>
  <si>
    <t>Изменение оценки полной стоимости и объемов освоения по годам связано с корректировкой количества приобретаемого оборудования (с 3 шт. до 2 шт.). Перенос сроков реализации с 2018-2023гг. на 2018г. не повлияет на надежность электроснабжения потребителей.</t>
  </si>
  <si>
    <t>Приобретение бригадного автомобиля повышенной проходимости</t>
  </si>
  <si>
    <t>I_000-56-1-07.10-0209</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</si>
  <si>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</si>
  <si>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</si>
  <si>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</si>
  <si>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</si>
  <si>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</si>
  <si>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</si>
  <si>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</si>
  <si>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</si>
  <si>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</si>
  <si>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</si>
  <si>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</si>
  <si>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</si>
  <si>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</si>
  <si>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</si>
  <si>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</si>
  <si>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</si>
  <si>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</si>
  <si>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</si>
  <si>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</si>
  <si>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</si>
  <si>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</si>
  <si>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</si>
  <si>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</si>
  <si>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</si>
  <si>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</si>
  <si>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</si>
  <si>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</si>
  <si>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</si>
  <si>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</si>
  <si>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</si>
  <si>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</si>
  <si>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</si>
  <si>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</si>
  <si>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</si>
  <si>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</si>
  <si>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</si>
  <si>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</si>
  <si>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</si>
  <si>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</si>
  <si>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</si>
  <si>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</si>
  <si>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</si>
  <si>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</si>
  <si>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</si>
  <si>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</si>
  <si>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</si>
  <si>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</si>
  <si>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</si>
  <si>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</si>
  <si>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</si>
  <si>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</si>
  <si>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</si>
  <si>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</si>
  <si>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</si>
  <si>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</si>
  <si>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</si>
  <si>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</si>
  <si>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</si>
  <si>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</si>
  <si>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</si>
  <si>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</si>
  <si>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</si>
  <si>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</si>
  <si>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Реконструкция ВЛ 150кВ № Л-163/164 с разнесением цепей на участках опор в четыре этапа №№ 78-85, 116-134, 300-308, 337-341 в пос.Верхнетуломский, г. Заполярный (10,566км)</t>
  </si>
  <si>
    <t>Техническое перевооружение ВЛ-0,4 кВ Л-1 от ЗТП-624 (0,279 км), г.Печоры, ул.Международная (Администрация Печорского района Дог. №ОЗУ-00067/21 от 12.11.2021)</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</si>
  <si>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(92048 шт.)</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</si>
  <si>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(34570 шт.)</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</si>
  <si>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(49 шт.)</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</si>
  <si>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(327 шт.)</t>
  </si>
  <si>
    <t>Развитие системы технического учета электроэнергии, класс напряжения 6 (10) кВ, Псковская область (3313 шт.)</t>
  </si>
  <si>
    <t>Развитие системы технического учета электроэнергии, класс напряжения 110 кВ, Псковская область (107 шт.)</t>
  </si>
  <si>
    <t>Включение приборов учета в систему сбора и передачи данных, класс напряжения 6 (10) кВ, Псковская область (760 шт.)</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</si>
  <si>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(7 шт.)</t>
  </si>
  <si>
    <t>Реконструкция каналов связи и комплекса телемеханики ССПИ на ПС 110/35/10 кВ Карамышево (ПС-64) (1 шт.)</t>
  </si>
  <si>
    <t>Реконструкция каналов связи и комплекса телемеханики ССПИ на ПС 110/35/10 кВ Струги Красные (ПС-61) (1 шт.)</t>
  </si>
  <si>
    <t>Реконструкция каналов связи и комплекса телемеханики ССПИ на ПС 110/10 кВ ГИК (ПС-205) (1 шт.)</t>
  </si>
  <si>
    <t>Реконструкция каналов связи и комплекса телемеханики ССПИ на ПС 110/10 кВ Верхолино (ПС-240) (1 шт.)</t>
  </si>
  <si>
    <t>Реконструкция каналов связи и комплекса телемеханики ССПИ на ПС 110/10 кВ Лудони (ПС-314) (1 шт.)</t>
  </si>
  <si>
    <t>Реконструкция каналов связи и комплекса телемеханики ССПИ на ПС 110/10 кВ Овсище (ПС-282) (1 шт.)</t>
  </si>
  <si>
    <t>Реконструкция каналов связи и комплекса телемеханики ССПИ на ПС 110/10 кВ Суханово (ПС-352) (1шт.)</t>
  </si>
  <si>
    <t>Реконструкция каналов связи и комплекса телемеханики ССПИ на ПС 110/6 кВ Реостат (ПС-206) (1шт.)</t>
  </si>
  <si>
    <t>Реконструкция каналов связи и комплекса телемеханики ССПИ на ПС 110/35/10 кВ Идрица (ПС-133) (1шт.)</t>
  </si>
  <si>
    <t>Реконструкция каналов связи и комплекса телемеханики ССПИ на ПС 110/10 кВ Макушино (ПС-160) (1шт.)</t>
  </si>
  <si>
    <t>Строительство КЛ-10 кВ протяженностью 0,166 км, установка 1 прибора  коммерческого учета электрической энергии в г. Петрозаводске Южная промзона (технологическое присоединение ООО "Рент Стоун" № 34-00518П/20 от 25.12.2020)</t>
  </si>
  <si>
    <t>Строительство ЛЭП-10 кВ Л-02С-02 с реконструкцией существующей сети (0,796 км), установки дополнительного секционирующего оборудования (13 шт) и 2 пунктов коммерческого учета в п. Кортела Лахденпохского р-на (технологическое присоединение ООО «Прайм»  №СПБ80-06524С/21 от 10.06.2021г.)</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</si>
  <si>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264 метров  (договор оказания услуги №417-ВОЭ с ООО "ЕвроСибЭнерго-Гидрогенерация")</t>
  </si>
  <si>
    <t>Техническое перевооружение ВЛ 10 кВ Л-95-05  "ПС-95-с-з"Большевик" с заменой провода на СИП на участке 2,9 км в Сортавальском районе</t>
  </si>
  <si>
    <t>2022</t>
  </si>
  <si>
    <t>2023</t>
  </si>
  <si>
    <t>2021</t>
  </si>
  <si>
    <t>2027</t>
  </si>
  <si>
    <t>2026</t>
  </si>
  <si>
    <t>2025</t>
  </si>
  <si>
    <t>2024</t>
  </si>
  <si>
    <t>2028</t>
  </si>
  <si>
    <t>2029</t>
  </si>
  <si>
    <t>Приобретение испытательных устройств для проверки РЗА  в количестве 4 комплектов для нужд Карельского филиала ПАО «МРСК Северо-Запада»</t>
  </si>
  <si>
    <t>НИОКР. 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</si>
  <si>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2018</t>
  </si>
  <si>
    <t>Строительство ВЛ-6 кВ с устройством линейного ответвления от ВЛ-6 кВ Л-03-06 от ГЭС-3 протяженностью 0,5 км с монтажом двух  ТП-6/0,4 кВ 0,63 МВА и 1 МВА, РК, Беломорский район, пос.Сосновец (договор на технологическое присоединение селекционно-племенного центра рыбоводства Карельского филиала ФГБУ "Главрыбвод" №34-00513К/20 от 23.12.2020 г.)</t>
  </si>
  <si>
    <t>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</si>
  <si>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</si>
  <si>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Техническое перевооружение ПС 35 кВ №41С " Тумба" с заменой масляного выключателя 35 кВ на вакуумный выключатель 35 кВ, замена ОДТ-1-35,КЗТ-1-35 на вакуумный выключатель, замена существующего КРУН-10 кВ на РУ-10 кВ с вакуумными выключателями в количестве 3 шт. ПО ЗКЭС филиала ПАО «МРСК Северо-Запада» «Карелэнерго</t>
  </si>
  <si>
    <t>Техническое перевооружение подстанции 35 кВ № 23К "Плотина" в Лоухском районе с заменой силовых трансформаторов 35 кВ 2*2500 кВА на силовые трансформаторы 35 кВ 2*2500 кВА</t>
  </si>
  <si>
    <t>Реконструкция ВЛ-35кВ Л-50к «ПС35 Кривой порог – ПС36 Белый порог» с заменой 93 опор, 8,288 км провода, 3,397 км грозотроса и расширением просек 46 га</t>
  </si>
  <si>
    <t>Реконструкция в части расширения просеки ВЛ 110 кВ Л-135 «Пальеозерская ГЭС – Поросозеро»  (73,66 га)</t>
  </si>
  <si>
    <t>Реконструкция ВЛ-6 кВ Л-93-61 "Кааламо- Рюттю" Сортавальского района с заменой опор и провода на СИП, длина участка реконструкции 2,728 км</t>
  </si>
  <si>
    <t>Реконструкция ВЛ-10 кВ Л-02-01 с заменой опор и провода в Сортавальском  районе, длина участка реконструкции 4,866 км</t>
  </si>
  <si>
    <t>Реконструкция в части расширения просеки ВЛ 35 кВ Л-93П «ПС-78 Великая Губа -  ПС-45П Великая Нива» (27,96 га)</t>
  </si>
  <si>
    <t>Реконструкция распределительной сети 10/0,4 кВ с утройством линейного ответвления ВЛ 10 кВ Л-41-2 проводом СИП-3 сечением не менее 35 мм2, длиной 800 м на деревянных пропитанных опорах, монтажом ТП 10/0,4 кВ, мощностью 250 кВА, переключение части нагрузок ВЛ 0,4 кВ Л-3 от ТП-335 на проектируемую ТП, замена провода СИП 4х35 мм2 на СИП 3х50+1х70 мм2 на ВЛ от ТП-335 протяженностью 850 м в д. Верховье Олонецкого района</t>
  </si>
  <si>
    <t>Техническое перевооружение ВЛ 10 кВ Л-35-18 "ПС-35 Найстеньярви- Суойоки" в Суоярвском  районе с заменой провода на СИП, длина участка реконструкции 14,356 км</t>
  </si>
  <si>
    <t>Техническое перевооружение ВЛ 10 кВ Л-07С-09  "ПС-7-Л-07-08" Сортавальского района с заменой провода на СИП на участке 1,8 км</t>
  </si>
  <si>
    <t>Техническое перевооружение ВЛ-10 кВ Л-35-13 (Л-35-13-2)  в Суоярвском  районе с заменой провода на СИП, длина участка реконструкции 7,1 км</t>
  </si>
  <si>
    <t>Техническое перевооружение ВЛ-10 кВ Л-35-13 (Л-35-13)  в Суоярвском  районе с заменой провода на СИП, длина участка реконструкции 8,1 км</t>
  </si>
  <si>
    <t>Техническое перевооружение ВЛ 6 кВ Л-24-71 "ПС-24 Суоярви- Птицефабрика" в Суоярвском районе с заменой провода на СИП, длина участка реконструкции 1,2 км</t>
  </si>
  <si>
    <t>Техническое перевооружение ВЛ 6 кВ Л-24-63 "ПС-24 Суоярви- Птицефабрика"  в Суоярвском районе с заменой провода на СИП, длина участка реконструкции 1,017 км</t>
  </si>
  <si>
    <t>Техническое перевооружение ВЛ-10 кВ  Л-36-6 «Пудож – Колово» с заменой опор и провода на СИП, длина участка технического перевооружения 3,57 км., монтажом реклаузера - 2 шт.</t>
  </si>
  <si>
    <t>Техническое перевооружение ВЛ 10 кВ Л-17С-01  "ПС-17 Салми- ТП-330 Орусъярви" с заменой провода на СИП на участке 27 км в Питкярантском районе</t>
  </si>
  <si>
    <t>Техническое перевооружение ВЛ 10 кВ Л-28с-04  "ПС-28 Вяртсиля- Партала" с заменой провода на СИП на участке 7 км в Сортавальском районе</t>
  </si>
  <si>
    <t>Техническое перевооружение ВЛ-6 кВ Л-22-12 "Янишполе-Тулгуба" Кондопожского района с заменой опор и провода на СИП длина перевооружаемого участка 9,6 км.</t>
  </si>
  <si>
    <t>Техническое перевооружение ВЛ-10 кВ Л-50П-9 "Куйтежа-Каменный Ручей" Олонецкого района с заменой опор и провода на СИП длина перевооружаемого участка 14,2 км.</t>
  </si>
  <si>
    <t>Техническое перевооружение ВЛ 35 кВ Л- 45С(46-С) в части установки  2-х  разъединителей в Суоярвском районе</t>
  </si>
  <si>
    <t>Модернизация ССПИ ПС-35 кВ 3п ДСК : оборудование для организации голосовых каналов связи и передачи данных – 2 шт., ЭНКС-3 – 2 шт., ЭНИП-2 – 22 шт.,</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</si>
  <si>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</si>
  <si>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Приобретение оптических волокон, размещенных на ВЛ 110 кВ Л-146 и Л-167 у ОАО "Ростелеком",  общей протяженностью 61,66 км</t>
  </si>
  <si>
    <t>Приобретение прицепа для перевозки спецтехники (2 единицы)</t>
  </si>
  <si>
    <t>Приобретение роботов-тренажеров пятого поколения (Гоша-06)  для обучения навыкам оказания первой помощи (16 ед.)</t>
  </si>
  <si>
    <t>Приобретение измельчителя самоходного (1 шт.)</t>
  </si>
  <si>
    <t>Приобретение автогидроподъемника на базе КАМАЗ-43502 (1 единица)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</si>
</sst>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
  </numFmts>
  <fonts count="16" x14ac:knownFonts="1">
    <font>
      <sz val="10"/>
      <name val="Arial Cyr"/>
      <charset val="204"/>
    </font>
    <font>
      <sz val="10"/>
      <name val="Arial Cyr"/>
      <charset val="204"/>
    </font>
    <font>
      <sz val="14"/>
      <name val="Times New Roman"/>
      <family val="1"/>
      <charset val="204"/>
    </font>
    <font>
      <b/>
      <sz val="14"/>
      <color theme="1"/>
      <name val="Times New Roman"/>
      <family val="1"/>
      <charset val="204"/>
    </font>
    <font>
      <b/>
      <sz val="14"/>
      <name val="Times New Roman"/>
      <family val="1"/>
      <charset val="204"/>
    </font>
    <font>
      <sz val="12"/>
      <name val="Times New Roman"/>
      <family val="1"/>
      <charset val="204"/>
    </font>
    <font>
      <b/>
      <sz val="12"/>
      <color theme="1"/>
      <name val="Times New Roman"/>
      <family val="1"/>
      <charset val="204"/>
    </font>
    <font>
      <b/>
      <sz val="12"/>
      <name val="Times New Roman"/>
      <family val="1"/>
      <charset val="204"/>
    </font>
    <font>
      <b/>
      <vertAlign val="superscript"/>
      <sz val="12"/>
      <name val="Times New Roman"/>
      <family val="1"/>
      <charset val="204"/>
    </font>
    <font>
      <sz val="10"/>
      <name val="Arial Cyr"/>
      <family val="2"/>
      <charset val="204"/>
    </font>
    <font>
      <sz val="12"/>
      <color theme="1"/>
      <name val="Times New Roman"/>
      <family val="1"/>
      <charset val="204"/>
    </font>
    <font>
      <sz val="10"/>
      <color theme="1"/>
      <name val="Arial Cyr"/>
      <charset val="204"/>
    </font>
    <font>
      <sz val="24"/>
      <name val="Arial Cyr"/>
      <charset val="204"/>
    </font>
    <font>
      <sz val="14"/>
      <name val="Arial"/>
      <family val="2"/>
      <charset val="204"/>
    </font>
    <font>
      <b/>
      <sz val="20"/>
      <name val="Arial"/>
      <family val="2"/>
      <charset val="204"/>
    </font>
    <font>
      <sz val="10"/>
      <name val="Arial"/>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auto="1"/>
      </bottom>
      <diagonal/>
    </border>
    <border>
      <left/>
      <right style="thin">
        <color indexed="64"/>
      </right>
      <top style="thin">
        <color indexed="64"/>
      </top>
      <bottom style="thin">
        <color indexed="64"/>
      </bottom>
      <diagonal/>
    </border>
    <border>
      <left style="thin">
        <color auto="1"/>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7">
    <xf numFmtId="0" fontId="0" fillId="0" borderId="0"/>
    <xf numFmtId="0" fontId="5" fillId="0" borderId="0"/>
    <xf numFmtId="0" fontId="9" fillId="0" borderId="0"/>
    <xf numFmtId="0" fontId="1" fillId="0" borderId="0"/>
    <xf numFmtId="0" fontId="1" fillId="0" borderId="0"/>
    <xf numFmtId="0" fontId="5" fillId="0" borderId="0"/>
    <xf numFmtId="0" fontId="1" fillId="0" borderId="0"/>
  </cellStyleXfs>
  <cellXfs count="79">
    <xf numFmtId="0" fontId="0" fillId="0" borderId="0" xfId="0"/>
    <xf numFmtId="0" fontId="0" fillId="0" borderId="0" xfId="0" applyAlignment="1">
      <alignment wrapText="1"/>
    </xf>
    <xf numFmtId="0" fontId="0" fillId="0" borderId="0" xfId="0" applyFill="1"/>
    <xf numFmtId="0" fontId="0" fillId="0" borderId="0" xfId="0" applyFill="1" applyAlignment="1">
      <alignment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textRotation="90" wrapText="1"/>
    </xf>
    <xf numFmtId="0" fontId="5" fillId="0" borderId="1" xfId="1" applyFont="1" applyFill="1" applyBorder="1" applyAlignment="1">
      <alignment horizontal="center" vertical="center" textRotation="90" wrapText="1"/>
    </xf>
    <xf numFmtId="0" fontId="5" fillId="0" borderId="2" xfId="0" applyFont="1" applyFill="1" applyBorder="1" applyAlignment="1">
      <alignment horizontal="center" vertical="center" wrapText="1"/>
    </xf>
    <xf numFmtId="0" fontId="5" fillId="0" borderId="0" xfId="0" applyFont="1" applyFill="1" applyAlignment="1">
      <alignment wrapText="1"/>
    </xf>
    <xf numFmtId="0" fontId="5" fillId="0" borderId="0" xfId="0" applyFont="1" applyFill="1" applyAlignment="1"/>
    <xf numFmtId="0" fontId="5" fillId="0" borderId="0" xfId="0" applyFont="1" applyFill="1"/>
    <xf numFmtId="0" fontId="2" fillId="0" borderId="0" xfId="0" applyFont="1" applyFill="1" applyAlignment="1">
      <alignment wrapText="1"/>
    </xf>
    <xf numFmtId="0" fontId="2" fillId="0" borderId="0" xfId="0" applyFont="1" applyFill="1" applyAlignment="1"/>
    <xf numFmtId="0" fontId="4" fillId="0" borderId="0" xfId="0" applyFont="1" applyFill="1" applyAlignment="1">
      <alignment wrapText="1"/>
    </xf>
    <xf numFmtId="0" fontId="4" fillId="0" borderId="0" xfId="0" applyFont="1" applyFill="1" applyAlignment="1"/>
    <xf numFmtId="0" fontId="4" fillId="0" borderId="0" xfId="0" applyFont="1" applyFill="1" applyAlignment="1">
      <alignment horizontal="center"/>
    </xf>
    <xf numFmtId="0" fontId="2" fillId="0" borderId="0" xfId="1" applyFont="1" applyFill="1" applyAlignment="1">
      <alignment horizontal="right"/>
    </xf>
    <xf numFmtId="0" fontId="10" fillId="0" borderId="0" xfId="2" applyFont="1" applyFill="1" applyAlignment="1">
      <alignment vertical="top" wrapText="1"/>
    </xf>
    <xf numFmtId="0" fontId="10" fillId="0" borderId="0" xfId="2" applyFont="1" applyFill="1" applyAlignment="1">
      <alignment vertical="top"/>
    </xf>
    <xf numFmtId="0" fontId="3" fillId="0" borderId="0" xfId="2" applyFont="1" applyFill="1" applyAlignment="1">
      <alignment vertical="center" wrapText="1"/>
    </xf>
    <xf numFmtId="0" fontId="3" fillId="0" borderId="0" xfId="2" applyFont="1" applyFill="1" applyAlignment="1">
      <alignment vertical="center"/>
    </xf>
    <xf numFmtId="0" fontId="11" fillId="0" borderId="0" xfId="0" applyFont="1" applyFill="1" applyAlignment="1">
      <alignment wrapText="1"/>
    </xf>
    <xf numFmtId="0" fontId="11" fillId="0" borderId="0" xfId="0" applyFont="1" applyFill="1"/>
    <xf numFmtId="0" fontId="12" fillId="0" borderId="0" xfId="0" applyFont="1" applyFill="1"/>
    <xf numFmtId="164" fontId="0" fillId="0" borderId="0" xfId="0" applyNumberFormat="1" applyFill="1"/>
    <xf numFmtId="49" fontId="13" fillId="0" borderId="0" xfId="0" applyNumberFormat="1" applyFont="1" applyFill="1"/>
    <xf numFmtId="0" fontId="13" fillId="0" borderId="0" xfId="0" applyFont="1" applyFill="1" applyAlignment="1">
      <alignment horizontal="left" vertical="center" wrapText="1"/>
    </xf>
    <xf numFmtId="0" fontId="13" fillId="0" borderId="0" xfId="0" applyFont="1" applyFill="1" applyAlignment="1">
      <alignment vertical="top" wrapText="1"/>
    </xf>
    <xf numFmtId="2" fontId="14" fillId="0" borderId="0" xfId="1" applyNumberFormat="1" applyFont="1" applyFill="1" applyAlignment="1">
      <alignment horizontal="right"/>
    </xf>
    <xf numFmtId="164" fontId="11" fillId="0" borderId="0" xfId="0" applyNumberFormat="1" applyFont="1" applyFill="1"/>
    <xf numFmtId="165" fontId="13" fillId="0" borderId="0" xfId="0" applyNumberFormat="1" applyFont="1" applyFill="1" applyAlignment="1">
      <alignment horizontal="center" vertical="center"/>
    </xf>
    <xf numFmtId="4" fontId="13" fillId="0" borderId="0" xfId="0" applyNumberFormat="1" applyFont="1" applyFill="1" applyAlignment="1">
      <alignment horizontal="center" vertical="center"/>
    </xf>
    <xf numFmtId="165" fontId="13" fillId="0" borderId="0" xfId="0" applyNumberFormat="1" applyFont="1" applyFill="1" applyAlignment="1">
      <alignment horizontal="center" vertical="center" wrapText="1"/>
    </xf>
    <xf numFmtId="0" fontId="2" fillId="0" borderId="0" xfId="0" applyFont="1" applyFill="1" applyAlignment="1">
      <alignment horizontal="right"/>
    </xf>
    <xf numFmtId="0" fontId="5" fillId="0" borderId="0" xfId="0" applyFont="1" applyFill="1" applyAlignment="1">
      <alignment horizontal="right"/>
    </xf>
    <xf numFmtId="0" fontId="2" fillId="0" borderId="0" xfId="0" applyFont="1" applyAlignment="1">
      <alignment horizontal="right"/>
    </xf>
    <xf numFmtId="0" fontId="11" fillId="0" borderId="0" xfId="0" applyFont="1" applyAlignment="1">
      <alignment wrapText="1"/>
    </xf>
    <xf numFmtId="0" fontId="11" fillId="0" borderId="0" xfId="0" applyFont="1"/>
    <xf numFmtId="0" fontId="5" fillId="0" borderId="0" xfId="0" applyFont="1" applyAlignment="1">
      <alignment horizontal="right"/>
    </xf>
    <xf numFmtId="164" fontId="11" fillId="0" borderId="0" xfId="0" applyNumberFormat="1" applyFont="1"/>
    <xf numFmtId="165" fontId="13" fillId="0" borderId="0" xfId="0" applyNumberFormat="1" applyFont="1" applyAlignment="1">
      <alignment horizontal="center" vertical="center"/>
    </xf>
    <xf numFmtId="4" fontId="13" fillId="0" borderId="0" xfId="0" applyNumberFormat="1" applyFont="1" applyAlignment="1">
      <alignment horizontal="center" vertical="center"/>
    </xf>
    <xf numFmtId="165" fontId="13" fillId="0" borderId="0" xfId="0" applyNumberFormat="1" applyFont="1" applyAlignment="1">
      <alignment horizontal="center" vertical="center" wrapText="1"/>
    </xf>
    <xf numFmtId="49" fontId="13" fillId="0" borderId="0" xfId="0" applyNumberFormat="1" applyFont="1"/>
    <xf numFmtId="0" fontId="13" fillId="0" borderId="0" xfId="0" applyFont="1" applyAlignment="1">
      <alignment horizontal="left" vertical="center" wrapText="1"/>
    </xf>
    <xf numFmtId="0" fontId="13" fillId="0" borderId="0" xfId="0" applyFont="1" applyAlignment="1">
      <alignment vertical="top" wrapText="1"/>
    </xf>
    <xf numFmtId="0" fontId="15" fillId="0" borderId="0" xfId="0" applyFont="1" applyAlignment="1">
      <alignment horizontal="right" vertical="center" wrapText="1"/>
    </xf>
    <xf numFmtId="165" fontId="15" fillId="0" borderId="0" xfId="0" applyNumberFormat="1" applyFont="1" applyAlignment="1">
      <alignment horizontal="center" vertical="center"/>
    </xf>
    <xf numFmtId="0" fontId="5" fillId="0" borderId="1" xfId="0" applyFont="1" applyFill="1" applyBorder="1" applyAlignment="1">
      <alignment horizontal="center" vertical="center" wrapText="1"/>
    </xf>
    <xf numFmtId="0" fontId="6" fillId="0" borderId="13" xfId="1" applyFont="1" applyFill="1" applyBorder="1" applyAlignment="1">
      <alignment horizontal="center" vertical="center" wrapText="1"/>
    </xf>
    <xf numFmtId="0" fontId="6" fillId="0" borderId="14" xfId="1" applyFont="1" applyFill="1" applyBorder="1" applyAlignment="1">
      <alignment horizontal="center" vertical="center" wrapText="1"/>
    </xf>
    <xf numFmtId="49" fontId="6" fillId="0" borderId="14" xfId="1"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9"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4" fillId="0" borderId="0" xfId="0" applyFont="1" applyFill="1" applyAlignment="1">
      <alignment horizontal="center"/>
    </xf>
    <xf numFmtId="0" fontId="10" fillId="0" borderId="0" xfId="2" applyFont="1" applyFill="1" applyAlignment="1">
      <alignment horizontal="center" vertical="top"/>
    </xf>
    <xf numFmtId="0" fontId="5" fillId="0" borderId="0" xfId="0" applyFont="1" applyFill="1" applyAlignment="1">
      <alignment horizontal="center"/>
    </xf>
    <xf numFmtId="0" fontId="3" fillId="0" borderId="0" xfId="2" applyFont="1" applyFill="1" applyAlignment="1">
      <alignment horizontal="center" vertical="center"/>
    </xf>
    <xf numFmtId="0" fontId="7" fillId="0" borderId="8" xfId="0" applyFont="1" applyFill="1" applyBorder="1" applyAlignment="1">
      <alignment horizontal="center" vertical="center" wrapText="1"/>
    </xf>
    <xf numFmtId="0" fontId="2" fillId="0" borderId="0" xfId="0" applyFont="1" applyFill="1" applyAlignment="1">
      <alignment horizontal="center"/>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1" xfId="0" applyFont="1" applyFill="1" applyBorder="1" applyAlignment="1">
      <alignment horizontal="center" vertical="center" wrapText="1"/>
    </xf>
  </cellXfs>
  <cellStyles count="7">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C2483"/>
  <sheetViews>
    <sheetView tabSelected="1" topLeftCell="A18" zoomScale="60" zoomScaleNormal="60" workbookViewId="0">
      <selection activeCell="F44" sqref="F44"/>
    </sheetView>
  </sheetViews>
  <sheetFormatPr defaultRowHeight="12.75" x14ac:dyDescent="0.2"/>
  <cols>
    <col min="1" max="1" width="17.42578125" customWidth="1"/>
    <col min="2" max="2" width="82" customWidth="1"/>
    <col min="3" max="3" width="32.28515625" customWidth="1"/>
    <col min="4" max="4" width="13.42578125" customWidth="1"/>
    <col min="5" max="5" width="14.140625" customWidth="1"/>
    <col min="6" max="20" width="15.5703125" customWidth="1"/>
    <col min="21" max="37" width="17.28515625" customWidth="1"/>
    <col min="38" max="38" width="17.5703125" customWidth="1"/>
    <col min="39" max="39" width="35.7109375" customWidth="1"/>
    <col min="40" max="40" width="41.85546875" customWidth="1"/>
    <col min="41" max="41" width="62.140625" customWidth="1"/>
    <col min="42" max="42" width="10.5703125" customWidth="1"/>
    <col min="43" max="48" width="19" customWidth="1"/>
    <col min="49" max="49" width="16" customWidth="1"/>
    <col min="50" max="50" width="14.85546875" customWidth="1"/>
    <col min="51" max="51" width="15.7109375" customWidth="1"/>
    <col min="52" max="52" width="17.7109375" customWidth="1"/>
    <col min="53" max="53" width="15.7109375" customWidth="1"/>
  </cols>
  <sheetData>
    <row r="1" spans="1:133" ht="5.25" hidden="1" customHeight="1" x14ac:dyDescent="0.3">
      <c r="A1" s="45"/>
      <c r="B1" s="44"/>
      <c r="C1" s="43"/>
      <c r="D1" s="43"/>
      <c r="E1" s="40"/>
      <c r="F1" s="40"/>
      <c r="G1" s="40"/>
      <c r="H1" s="40"/>
      <c r="I1" s="40"/>
      <c r="J1" s="42"/>
      <c r="K1" s="40"/>
      <c r="L1" s="40"/>
      <c r="M1" s="41"/>
      <c r="N1" s="47"/>
      <c r="O1" s="47"/>
      <c r="P1" s="47"/>
      <c r="Q1" s="47"/>
      <c r="R1" s="47"/>
      <c r="S1" s="47"/>
      <c r="T1" s="39"/>
      <c r="U1" s="37"/>
      <c r="V1" s="37"/>
      <c r="W1" s="37"/>
      <c r="X1" s="37"/>
      <c r="Y1" s="35"/>
      <c r="Z1" s="37"/>
      <c r="AA1" s="37"/>
      <c r="AB1" s="37"/>
      <c r="AC1" s="37"/>
      <c r="AD1" s="37"/>
      <c r="AE1" s="37"/>
      <c r="AF1" s="37"/>
      <c r="AG1" s="37"/>
      <c r="AH1" s="37"/>
      <c r="AI1" s="37"/>
      <c r="AJ1" s="37"/>
      <c r="AK1" s="37"/>
      <c r="AL1" s="37"/>
      <c r="AM1" s="37"/>
      <c r="AN1" s="37"/>
      <c r="AO1" s="36"/>
      <c r="EC1" s="1"/>
    </row>
    <row r="2" spans="1:133" ht="5.25" hidden="1" customHeight="1" x14ac:dyDescent="0.3">
      <c r="A2" s="45"/>
      <c r="B2" s="44"/>
      <c r="C2" s="43"/>
      <c r="D2" s="43"/>
      <c r="E2" s="40"/>
      <c r="F2" s="40"/>
      <c r="G2" s="40"/>
      <c r="H2" s="40"/>
      <c r="I2" s="40"/>
      <c r="J2" s="42"/>
      <c r="K2" s="40"/>
      <c r="L2" s="40"/>
      <c r="M2" s="41"/>
      <c r="N2" s="46"/>
      <c r="O2" s="46"/>
      <c r="P2" s="46"/>
      <c r="Q2" s="46"/>
      <c r="R2" s="46"/>
      <c r="S2" s="46"/>
      <c r="T2" s="39"/>
      <c r="U2" s="37"/>
      <c r="V2" s="37"/>
      <c r="W2" s="37"/>
      <c r="X2" s="37"/>
      <c r="Y2" s="35"/>
      <c r="Z2" s="37"/>
      <c r="AA2" s="37"/>
      <c r="AB2" s="37"/>
      <c r="AC2" s="37"/>
      <c r="AD2" s="37"/>
      <c r="AF2" s="37"/>
      <c r="AG2" s="37"/>
      <c r="AH2" s="37"/>
      <c r="AI2" s="37"/>
      <c r="AJ2" s="37"/>
      <c r="AK2" s="37"/>
      <c r="AL2" s="37"/>
      <c r="AM2" s="37"/>
      <c r="AN2" s="37"/>
      <c r="AO2" s="36"/>
      <c r="EC2" s="1"/>
    </row>
    <row r="3" spans="1:133" ht="5.25" hidden="1" customHeight="1" x14ac:dyDescent="0.3">
      <c r="A3" s="45"/>
      <c r="B3" s="44"/>
      <c r="C3" s="43"/>
      <c r="D3" s="43"/>
      <c r="E3" s="40"/>
      <c r="F3" s="40"/>
      <c r="G3" s="40"/>
      <c r="H3" s="40"/>
      <c r="I3" s="40"/>
      <c r="J3" s="42"/>
      <c r="K3" s="40"/>
      <c r="L3" s="40"/>
      <c r="M3" s="41"/>
      <c r="N3" s="40"/>
      <c r="O3" s="40"/>
      <c r="P3" s="40"/>
      <c r="Q3" s="40"/>
      <c r="R3" s="40"/>
      <c r="S3" s="40"/>
      <c r="T3" s="39"/>
      <c r="U3" s="37"/>
      <c r="V3" s="37"/>
      <c r="W3" s="37"/>
      <c r="X3" s="37"/>
      <c r="Y3" s="35"/>
      <c r="Z3" s="37"/>
      <c r="AA3" s="37"/>
      <c r="AB3" s="37"/>
      <c r="AC3" s="37"/>
      <c r="AD3" s="37"/>
      <c r="AF3" s="37"/>
      <c r="AG3" s="37"/>
      <c r="AH3" s="37"/>
      <c r="AI3" s="37"/>
      <c r="AJ3" s="37"/>
      <c r="AK3" s="37"/>
      <c r="AL3" s="37"/>
      <c r="AM3" s="37"/>
      <c r="AN3" s="37"/>
      <c r="AO3" s="36"/>
      <c r="EC3" s="1"/>
    </row>
    <row r="4" spans="1:133" ht="5.25" hidden="1" customHeight="1" x14ac:dyDescent="0.3">
      <c r="A4" s="45"/>
      <c r="B4" s="44"/>
      <c r="C4" s="43"/>
      <c r="D4" s="43"/>
      <c r="E4" s="40"/>
      <c r="F4" s="40"/>
      <c r="G4" s="40"/>
      <c r="H4" s="40"/>
      <c r="I4" s="40"/>
      <c r="J4" s="42"/>
      <c r="K4" s="40"/>
      <c r="L4" s="40"/>
      <c r="M4" s="41"/>
      <c r="N4" s="40"/>
      <c r="O4" s="40"/>
      <c r="P4" s="40"/>
      <c r="Q4" s="40"/>
      <c r="R4" s="40"/>
      <c r="S4" s="40"/>
      <c r="T4" s="39"/>
      <c r="U4" s="37"/>
      <c r="V4" s="37"/>
      <c r="W4" s="37"/>
      <c r="X4" s="37"/>
      <c r="Y4" s="35"/>
      <c r="Z4" s="37"/>
      <c r="AA4" s="37"/>
      <c r="AB4" s="37"/>
      <c r="AC4" s="37"/>
      <c r="AD4" s="37"/>
      <c r="AF4" s="37"/>
      <c r="AG4" s="37"/>
      <c r="AH4" s="37"/>
      <c r="AI4" s="37"/>
      <c r="AJ4" s="37"/>
      <c r="AK4" s="37"/>
      <c r="AL4" s="37"/>
      <c r="AM4" s="37"/>
      <c r="AN4" s="37"/>
      <c r="AO4" s="36"/>
      <c r="EC4" s="1"/>
    </row>
    <row r="5" spans="1:133" ht="5.25" hidden="1" customHeight="1" x14ac:dyDescent="0.3">
      <c r="A5" s="45"/>
      <c r="B5" s="44"/>
      <c r="C5" s="43"/>
      <c r="D5" s="43"/>
      <c r="E5" s="40"/>
      <c r="F5" s="40"/>
      <c r="G5" s="40"/>
      <c r="H5" s="40"/>
      <c r="I5" s="40"/>
      <c r="J5" s="42"/>
      <c r="K5" s="40"/>
      <c r="L5" s="40"/>
      <c r="M5" s="41"/>
      <c r="N5" s="40"/>
      <c r="O5" s="40"/>
      <c r="P5" s="40"/>
      <c r="Q5" s="40"/>
      <c r="R5" s="40"/>
      <c r="S5" s="40"/>
      <c r="T5" s="39"/>
      <c r="U5" s="37"/>
      <c r="V5" s="37"/>
      <c r="W5" s="37"/>
      <c r="X5" s="37"/>
      <c r="Y5" s="35"/>
      <c r="Z5" s="37"/>
      <c r="AA5" s="37"/>
      <c r="AB5" s="37"/>
      <c r="AC5" s="37"/>
      <c r="AD5" s="37"/>
      <c r="AF5" s="37"/>
      <c r="AG5" s="37"/>
      <c r="AH5" s="37"/>
      <c r="AI5" s="37"/>
      <c r="AJ5" s="37"/>
      <c r="AK5" s="37"/>
      <c r="AL5" s="37"/>
      <c r="AM5" s="37"/>
      <c r="AN5" s="37"/>
      <c r="AO5" s="36"/>
      <c r="EC5" s="1"/>
    </row>
    <row r="6" spans="1:133" ht="5.25" hidden="1" customHeight="1" x14ac:dyDescent="0.3">
      <c r="A6" s="45"/>
      <c r="B6" s="44"/>
      <c r="C6" s="43"/>
      <c r="D6" s="43"/>
      <c r="E6" s="40"/>
      <c r="F6" s="40"/>
      <c r="G6" s="40"/>
      <c r="H6" s="40"/>
      <c r="I6" s="40"/>
      <c r="J6" s="42"/>
      <c r="K6" s="40"/>
      <c r="L6" s="40"/>
      <c r="M6" s="41"/>
      <c r="N6" s="40"/>
      <c r="O6" s="40"/>
      <c r="P6" s="40"/>
      <c r="Q6" s="40"/>
      <c r="R6" s="40"/>
      <c r="S6" s="40"/>
      <c r="T6" s="39"/>
      <c r="U6" s="37"/>
      <c r="V6" s="37"/>
      <c r="W6" s="37"/>
      <c r="X6" s="37"/>
      <c r="Y6" s="35"/>
      <c r="Z6" s="37"/>
      <c r="AA6" s="37"/>
      <c r="AB6" s="37"/>
      <c r="AC6" s="37"/>
      <c r="AD6" s="37"/>
      <c r="AF6" s="37"/>
      <c r="AG6" s="37"/>
      <c r="AH6" s="37"/>
      <c r="AI6" s="37"/>
      <c r="AJ6" s="37"/>
      <c r="AK6" s="37"/>
      <c r="AL6" s="37"/>
      <c r="AM6" s="37"/>
      <c r="AN6" s="37"/>
      <c r="AO6" s="36"/>
      <c r="EC6" s="1"/>
    </row>
    <row r="7" spans="1:133" ht="5.25" hidden="1" customHeight="1" x14ac:dyDescent="0.3">
      <c r="A7" s="45"/>
      <c r="B7" s="44"/>
      <c r="C7" s="43"/>
      <c r="D7" s="43"/>
      <c r="E7" s="40"/>
      <c r="F7" s="40"/>
      <c r="G7" s="40"/>
      <c r="H7" s="40"/>
      <c r="I7" s="40"/>
      <c r="J7" s="42"/>
      <c r="K7" s="40"/>
      <c r="L7" s="40"/>
      <c r="M7" s="41"/>
      <c r="N7" s="40"/>
      <c r="O7" s="40"/>
      <c r="P7" s="40"/>
      <c r="Q7" s="40"/>
      <c r="R7" s="40"/>
      <c r="S7" s="40"/>
      <c r="T7" s="39"/>
      <c r="U7" s="37"/>
      <c r="V7" s="37"/>
      <c r="W7" s="37"/>
      <c r="X7" s="37"/>
      <c r="Y7" s="35"/>
      <c r="Z7" s="37"/>
      <c r="AA7" s="37"/>
      <c r="AB7" s="37"/>
      <c r="AC7" s="37"/>
      <c r="AD7" s="37"/>
      <c r="AF7" s="37"/>
      <c r="AG7" s="37"/>
      <c r="AH7" s="37"/>
      <c r="AI7" s="37"/>
      <c r="AJ7" s="37"/>
      <c r="AK7" s="37"/>
      <c r="AL7" s="37"/>
      <c r="AM7" s="37"/>
      <c r="AN7" s="37"/>
      <c r="AO7" s="36"/>
      <c r="EC7" s="1"/>
    </row>
    <row r="8" spans="1:133" ht="5.25" hidden="1" customHeight="1" x14ac:dyDescent="0.3">
      <c r="A8" s="45"/>
      <c r="B8" s="44"/>
      <c r="C8" s="43"/>
      <c r="D8" s="43"/>
      <c r="E8" s="40"/>
      <c r="F8" s="40"/>
      <c r="G8" s="40"/>
      <c r="H8" s="40"/>
      <c r="I8" s="40"/>
      <c r="J8" s="42"/>
      <c r="K8" s="40"/>
      <c r="L8" s="40"/>
      <c r="M8" s="41"/>
      <c r="N8" s="40"/>
      <c r="O8" s="40"/>
      <c r="P8" s="40"/>
      <c r="Q8" s="40"/>
      <c r="R8" s="40"/>
      <c r="S8" s="40"/>
      <c r="T8" s="39"/>
      <c r="U8" s="37"/>
      <c r="V8" s="37"/>
      <c r="W8" s="37"/>
      <c r="X8" s="37"/>
      <c r="Y8" s="35"/>
      <c r="Z8" s="37"/>
      <c r="AA8" s="37"/>
      <c r="AB8" s="37"/>
      <c r="AC8" s="37"/>
      <c r="AD8" s="37"/>
      <c r="AF8" s="37"/>
      <c r="AG8" s="37"/>
      <c r="AH8" s="37"/>
      <c r="AI8" s="37"/>
      <c r="AJ8" s="37"/>
      <c r="AK8" s="37"/>
      <c r="AL8" s="37"/>
      <c r="AM8" s="37"/>
      <c r="AN8" s="37"/>
      <c r="AO8" s="36"/>
      <c r="EC8" s="1"/>
    </row>
    <row r="9" spans="1:133" ht="5.25" hidden="1" customHeight="1" x14ac:dyDescent="0.3">
      <c r="A9" s="45"/>
      <c r="B9" s="44"/>
      <c r="C9" s="43"/>
      <c r="D9" s="43"/>
      <c r="E9" s="40"/>
      <c r="F9" s="40"/>
      <c r="G9" s="40"/>
      <c r="H9" s="40"/>
      <c r="I9" s="40"/>
      <c r="J9" s="42"/>
      <c r="K9" s="40"/>
      <c r="L9" s="40"/>
      <c r="M9" s="41"/>
      <c r="N9" s="40"/>
      <c r="O9" s="40"/>
      <c r="P9" s="40"/>
      <c r="Q9" s="40"/>
      <c r="R9" s="40"/>
      <c r="S9" s="40"/>
      <c r="T9" s="39"/>
      <c r="U9" s="37"/>
      <c r="V9" s="37"/>
      <c r="W9" s="37"/>
      <c r="X9" s="37"/>
      <c r="Y9" s="35"/>
      <c r="Z9" s="37"/>
      <c r="AA9" s="37"/>
      <c r="AB9" s="37"/>
      <c r="AC9" s="37"/>
      <c r="AD9" s="37"/>
      <c r="AF9" s="37"/>
      <c r="AG9" s="37"/>
      <c r="AH9" s="37"/>
      <c r="AI9" s="37"/>
      <c r="AJ9" s="37"/>
      <c r="AK9" s="37"/>
      <c r="AL9" s="37"/>
      <c r="AM9" s="37"/>
      <c r="AN9" s="37"/>
      <c r="AO9" s="36"/>
      <c r="EC9" s="1"/>
    </row>
    <row r="10" spans="1:133" ht="5.25" hidden="1" customHeight="1" x14ac:dyDescent="0.3">
      <c r="A10" s="45"/>
      <c r="B10" s="44"/>
      <c r="C10" s="43"/>
      <c r="D10" s="43"/>
      <c r="E10" s="40"/>
      <c r="F10" s="40"/>
      <c r="G10" s="40"/>
      <c r="H10" s="40"/>
      <c r="I10" s="40"/>
      <c r="J10" s="42"/>
      <c r="K10" s="40"/>
      <c r="L10" s="40"/>
      <c r="M10" s="41"/>
      <c r="N10" s="40"/>
      <c r="O10" s="40"/>
      <c r="P10" s="40"/>
      <c r="Q10" s="40"/>
      <c r="R10" s="40"/>
      <c r="S10" s="40"/>
      <c r="T10" s="39"/>
      <c r="U10" s="37"/>
      <c r="V10" s="37"/>
      <c r="W10" s="37"/>
      <c r="X10" s="37"/>
      <c r="Y10" s="35"/>
      <c r="Z10" s="37"/>
      <c r="AA10" s="37"/>
      <c r="AB10" s="37"/>
      <c r="AC10" s="37"/>
      <c r="AD10" s="37"/>
      <c r="AF10" s="37"/>
      <c r="AG10" s="37"/>
      <c r="AH10" s="37"/>
      <c r="AI10" s="37"/>
      <c r="AJ10" s="37"/>
      <c r="AK10" s="37"/>
      <c r="AL10" s="37"/>
      <c r="AM10" s="37"/>
      <c r="AN10" s="37"/>
      <c r="AO10" s="36"/>
      <c r="EC10" s="1"/>
    </row>
    <row r="11" spans="1:133" ht="5.25" hidden="1" customHeight="1" x14ac:dyDescent="0.3">
      <c r="A11" s="45"/>
      <c r="B11" s="44"/>
      <c r="C11" s="43"/>
      <c r="D11" s="43"/>
      <c r="E11" s="40"/>
      <c r="F11" s="40"/>
      <c r="G11" s="40"/>
      <c r="H11" s="40"/>
      <c r="I11" s="40"/>
      <c r="J11" s="42"/>
      <c r="K11" s="40"/>
      <c r="L11" s="40"/>
      <c r="M11" s="41"/>
      <c r="N11" s="40"/>
      <c r="O11" s="40"/>
      <c r="P11" s="40"/>
      <c r="Q11" s="40"/>
      <c r="R11" s="40"/>
      <c r="S11" s="40"/>
      <c r="T11" s="39"/>
      <c r="U11" s="37"/>
      <c r="V11" s="37"/>
      <c r="W11" s="37"/>
      <c r="X11" s="37"/>
      <c r="Y11" s="35"/>
      <c r="Z11" s="37"/>
      <c r="AA11" s="37"/>
      <c r="AB11" s="37"/>
      <c r="AC11" s="37"/>
      <c r="AD11" s="37"/>
      <c r="AF11" s="37"/>
      <c r="AG11" s="37"/>
      <c r="AH11" s="37"/>
      <c r="AI11" s="37"/>
      <c r="AJ11" s="37"/>
      <c r="AK11" s="37"/>
      <c r="AL11" s="37"/>
      <c r="AM11" s="37"/>
      <c r="AN11" s="37"/>
      <c r="AO11" s="36"/>
      <c r="EC11" s="1"/>
    </row>
    <row r="12" spans="1:133" ht="5.25" hidden="1" customHeight="1" x14ac:dyDescent="0.25">
      <c r="A12" s="45"/>
      <c r="B12" s="44"/>
      <c r="C12" s="43"/>
      <c r="D12" s="43"/>
      <c r="E12" s="40"/>
      <c r="F12" s="40"/>
      <c r="G12" s="40"/>
      <c r="H12" s="40"/>
      <c r="I12" s="40"/>
      <c r="J12" s="42"/>
      <c r="K12" s="40"/>
      <c r="L12" s="40"/>
      <c r="M12" s="41"/>
      <c r="N12" s="40"/>
      <c r="O12" s="40"/>
      <c r="P12" s="40"/>
      <c r="Q12" s="40"/>
      <c r="R12" s="40"/>
      <c r="S12" s="40"/>
      <c r="T12" s="39"/>
      <c r="U12" s="37"/>
      <c r="V12" s="37"/>
      <c r="W12" s="37"/>
      <c r="X12" s="37"/>
      <c r="Y12" s="38"/>
      <c r="Z12" s="37"/>
      <c r="AA12" s="37"/>
      <c r="AB12" s="37"/>
      <c r="AC12" s="37"/>
      <c r="AD12" s="37"/>
      <c r="AG12" s="37"/>
      <c r="AH12" s="37"/>
      <c r="AI12" s="37"/>
      <c r="AJ12" s="37"/>
      <c r="AK12" s="37"/>
      <c r="AL12" s="37"/>
      <c r="AM12" s="37"/>
      <c r="AN12" s="37"/>
      <c r="AO12" s="36"/>
      <c r="EC12" s="1"/>
    </row>
    <row r="13" spans="1:133" s="2" customFormat="1" ht="5.25" hidden="1" customHeight="1" x14ac:dyDescent="0.3">
      <c r="A13" s="27"/>
      <c r="B13" s="26"/>
      <c r="C13" s="25"/>
      <c r="D13" s="25"/>
      <c r="E13" s="30"/>
      <c r="F13" s="30"/>
      <c r="G13" s="30"/>
      <c r="H13" s="30"/>
      <c r="I13" s="30"/>
      <c r="J13" s="32"/>
      <c r="K13" s="30"/>
      <c r="L13" s="30"/>
      <c r="M13" s="31"/>
      <c r="N13" s="30"/>
      <c r="O13" s="30"/>
      <c r="P13" s="30"/>
      <c r="Q13" s="30"/>
      <c r="R13" s="30"/>
      <c r="S13" s="30"/>
      <c r="T13" s="29"/>
      <c r="U13" s="22"/>
      <c r="V13" s="22"/>
      <c r="W13" s="22"/>
      <c r="X13" s="22"/>
      <c r="Y13" s="33"/>
      <c r="Z13" s="22"/>
      <c r="AA13" s="22"/>
      <c r="AB13" s="22"/>
      <c r="AC13" s="22"/>
      <c r="AD13" s="22"/>
      <c r="AF13" s="22"/>
      <c r="AG13" s="22"/>
      <c r="AH13" s="22"/>
      <c r="AI13" s="22"/>
      <c r="AJ13" s="22"/>
      <c r="AK13" s="22"/>
      <c r="AL13" s="22"/>
      <c r="AM13" s="22"/>
      <c r="AN13" s="22"/>
      <c r="AO13" s="21"/>
      <c r="AQ13"/>
      <c r="AR13"/>
      <c r="AS13"/>
      <c r="AT13"/>
      <c r="AU13"/>
      <c r="AV13"/>
      <c r="AW13"/>
      <c r="AX13"/>
      <c r="AY13"/>
      <c r="AZ13"/>
      <c r="BA13"/>
    </row>
    <row r="14" spans="1:133" s="2" customFormat="1" ht="5.25" hidden="1" customHeight="1" x14ac:dyDescent="0.3">
      <c r="A14" s="27"/>
      <c r="B14" s="26"/>
      <c r="C14" s="25"/>
      <c r="D14" s="25"/>
      <c r="E14" s="30"/>
      <c r="F14" s="30"/>
      <c r="G14" s="30"/>
      <c r="H14" s="30"/>
      <c r="I14" s="30"/>
      <c r="J14" s="32"/>
      <c r="K14" s="30"/>
      <c r="L14" s="30"/>
      <c r="M14" s="31"/>
      <c r="N14" s="30"/>
      <c r="O14" s="30"/>
      <c r="P14" s="30"/>
      <c r="Q14" s="30"/>
      <c r="R14" s="30"/>
      <c r="S14" s="30"/>
      <c r="T14" s="29"/>
      <c r="U14" s="22"/>
      <c r="V14" s="22"/>
      <c r="W14" s="22"/>
      <c r="X14" s="22"/>
      <c r="Y14" s="33"/>
      <c r="Z14" s="22"/>
      <c r="AA14" s="22"/>
      <c r="AB14" s="22"/>
      <c r="AC14" s="22"/>
      <c r="AD14" s="22"/>
      <c r="AF14" s="22"/>
      <c r="AG14" s="22"/>
      <c r="AH14" s="22"/>
      <c r="AI14" s="22"/>
      <c r="AJ14" s="22"/>
      <c r="AK14" s="22"/>
      <c r="AL14" s="22"/>
      <c r="AM14" s="22"/>
      <c r="AN14" s="22"/>
      <c r="AO14" s="21"/>
      <c r="AQ14"/>
      <c r="AR14"/>
      <c r="AS14"/>
      <c r="AT14"/>
      <c r="AU14"/>
      <c r="AV14"/>
      <c r="AW14"/>
      <c r="AX14"/>
      <c r="AY14"/>
      <c r="AZ14"/>
      <c r="BA14"/>
    </row>
    <row r="15" spans="1:133" s="2" customFormat="1" ht="5.25" hidden="1" customHeight="1" x14ac:dyDescent="0.3">
      <c r="A15" s="27"/>
      <c r="B15" s="26"/>
      <c r="C15" s="25"/>
      <c r="D15" s="25"/>
      <c r="E15" s="30"/>
      <c r="F15" s="30"/>
      <c r="G15" s="30"/>
      <c r="H15" s="30"/>
      <c r="I15" s="30"/>
      <c r="J15" s="32"/>
      <c r="K15" s="30"/>
      <c r="L15" s="30"/>
      <c r="M15" s="31"/>
      <c r="N15" s="30"/>
      <c r="O15" s="30"/>
      <c r="P15" s="30"/>
      <c r="Q15" s="30"/>
      <c r="R15" s="30"/>
      <c r="S15" s="30"/>
      <c r="T15" s="29"/>
      <c r="U15" s="22"/>
      <c r="V15" s="22"/>
      <c r="W15" s="22"/>
      <c r="X15" s="22"/>
      <c r="Y15" s="33"/>
      <c r="Z15" s="22"/>
      <c r="AA15" s="22"/>
      <c r="AB15" s="22"/>
      <c r="AC15" s="22"/>
      <c r="AD15" s="22"/>
      <c r="AF15" s="22"/>
      <c r="AG15" s="22"/>
      <c r="AH15" s="22"/>
      <c r="AI15" s="22"/>
      <c r="AJ15" s="22"/>
      <c r="AK15" s="22"/>
      <c r="AL15" s="22"/>
      <c r="AM15" s="22"/>
      <c r="AN15" s="22"/>
      <c r="AO15" s="21"/>
      <c r="AQ15"/>
      <c r="AR15"/>
      <c r="AS15"/>
      <c r="AT15"/>
      <c r="AU15"/>
      <c r="AV15"/>
      <c r="AW15"/>
      <c r="AX15"/>
      <c r="AY15"/>
      <c r="AZ15"/>
      <c r="BA15"/>
    </row>
    <row r="16" spans="1:133" s="2" customFormat="1" ht="5.25" hidden="1" customHeight="1" x14ac:dyDescent="0.25">
      <c r="A16" s="27"/>
      <c r="B16" s="26"/>
      <c r="C16" s="25"/>
      <c r="D16" s="25"/>
      <c r="E16" s="30"/>
      <c r="F16" s="30"/>
      <c r="G16" s="30"/>
      <c r="H16" s="30"/>
      <c r="I16" s="30"/>
      <c r="J16" s="32"/>
      <c r="K16" s="30"/>
      <c r="L16" s="30"/>
      <c r="M16" s="31"/>
      <c r="N16" s="30"/>
      <c r="O16" s="30"/>
      <c r="P16" s="30"/>
      <c r="Q16" s="30"/>
      <c r="R16" s="30"/>
      <c r="S16" s="30"/>
      <c r="T16" s="29"/>
      <c r="U16" s="22"/>
      <c r="V16" s="22"/>
      <c r="W16" s="22"/>
      <c r="X16" s="22"/>
      <c r="Y16" s="34"/>
      <c r="Z16" s="22"/>
      <c r="AA16" s="22"/>
      <c r="AB16" s="22"/>
      <c r="AC16" s="22"/>
      <c r="AD16" s="22"/>
      <c r="AG16" s="22"/>
      <c r="AH16" s="22"/>
      <c r="AI16" s="22"/>
      <c r="AJ16" s="22"/>
      <c r="AK16" s="22"/>
      <c r="AL16" s="22"/>
      <c r="AM16" s="22"/>
      <c r="AN16" s="22"/>
      <c r="AO16" s="21"/>
      <c r="AQ16"/>
      <c r="AR16"/>
      <c r="AS16"/>
      <c r="AT16"/>
      <c r="AU16"/>
      <c r="AV16"/>
      <c r="AW16"/>
      <c r="AX16"/>
      <c r="AY16"/>
      <c r="AZ16"/>
      <c r="BA16"/>
    </row>
    <row r="17" spans="1:53" s="2" customFormat="1" ht="17.25" customHeight="1" x14ac:dyDescent="0.3">
      <c r="A17" s="27"/>
      <c r="B17" s="26"/>
      <c r="C17" s="25"/>
      <c r="D17" s="25"/>
      <c r="E17" s="30"/>
      <c r="F17" s="30"/>
      <c r="G17" s="30"/>
      <c r="H17" s="30"/>
      <c r="I17" s="30"/>
      <c r="J17" s="32"/>
      <c r="K17" s="30"/>
      <c r="L17" s="30"/>
      <c r="M17" s="31"/>
      <c r="N17" s="30"/>
      <c r="O17" s="30"/>
      <c r="P17" s="30"/>
      <c r="Q17" s="30"/>
      <c r="R17" s="30"/>
      <c r="S17" s="30"/>
      <c r="T17" s="29"/>
      <c r="U17" s="22"/>
      <c r="V17" s="22"/>
      <c r="W17" s="22"/>
      <c r="X17" s="22"/>
      <c r="Z17" s="22"/>
      <c r="AA17" s="22"/>
      <c r="AB17" s="22"/>
      <c r="AC17" s="22"/>
      <c r="AD17" s="22"/>
      <c r="AF17" s="33" t="s">
        <v>39</v>
      </c>
      <c r="AG17" s="22"/>
      <c r="AH17" s="22"/>
      <c r="AI17" s="22"/>
      <c r="AJ17" s="22"/>
      <c r="AK17" s="22"/>
      <c r="AL17" s="22"/>
      <c r="AM17" s="22"/>
      <c r="AN17" s="22"/>
      <c r="AO17" s="21"/>
      <c r="AQ17"/>
      <c r="AR17"/>
      <c r="AS17"/>
      <c r="AT17"/>
      <c r="AU17"/>
      <c r="AV17"/>
      <c r="AW17"/>
      <c r="AX17"/>
      <c r="AY17"/>
      <c r="AZ17"/>
      <c r="BA17"/>
    </row>
    <row r="18" spans="1:53" s="2" customFormat="1" ht="18" customHeight="1" x14ac:dyDescent="0.3">
      <c r="A18" s="27"/>
      <c r="B18" s="26"/>
      <c r="C18" s="25"/>
      <c r="D18" s="25"/>
      <c r="E18" s="30"/>
      <c r="F18" s="30"/>
      <c r="G18" s="30"/>
      <c r="H18" s="30"/>
      <c r="I18" s="30"/>
      <c r="J18" s="32"/>
      <c r="K18" s="30"/>
      <c r="L18" s="30"/>
      <c r="M18" s="31"/>
      <c r="N18" s="30"/>
      <c r="O18" s="30"/>
      <c r="P18" s="30"/>
      <c r="Q18" s="30"/>
      <c r="R18" s="30"/>
      <c r="S18" s="30"/>
      <c r="T18" s="29"/>
      <c r="U18" s="22"/>
      <c r="V18" s="22"/>
      <c r="W18" s="22"/>
      <c r="X18" s="22"/>
      <c r="Z18" s="22"/>
      <c r="AA18" s="22"/>
      <c r="AB18" s="22"/>
      <c r="AC18" s="22"/>
      <c r="AD18" s="22"/>
      <c r="AF18" s="33" t="s">
        <v>38</v>
      </c>
      <c r="AG18" s="22"/>
      <c r="AH18" s="22"/>
      <c r="AI18" s="22"/>
      <c r="AJ18" s="22"/>
      <c r="AK18" s="22"/>
      <c r="AL18" s="22"/>
      <c r="AM18" s="22"/>
      <c r="AN18" s="22"/>
      <c r="AO18" s="21"/>
      <c r="AQ18"/>
      <c r="AR18"/>
      <c r="AS18"/>
      <c r="AT18"/>
      <c r="AU18"/>
      <c r="AV18"/>
      <c r="AW18"/>
      <c r="AX18"/>
      <c r="AY18"/>
      <c r="AZ18"/>
      <c r="BA18"/>
    </row>
    <row r="19" spans="1:53" s="2" customFormat="1" ht="27" customHeight="1" x14ac:dyDescent="0.3">
      <c r="A19" s="27"/>
      <c r="B19" s="26"/>
      <c r="C19" s="25"/>
      <c r="D19" s="25"/>
      <c r="E19" s="30"/>
      <c r="F19" s="30"/>
      <c r="G19" s="30"/>
      <c r="H19" s="30"/>
      <c r="I19" s="30"/>
      <c r="J19" s="32"/>
      <c r="K19" s="30"/>
      <c r="L19" s="30"/>
      <c r="M19" s="31"/>
      <c r="N19" s="30"/>
      <c r="O19" s="30"/>
      <c r="P19" s="30"/>
      <c r="Q19" s="30"/>
      <c r="R19" s="30"/>
      <c r="S19" s="30"/>
      <c r="T19" s="29"/>
      <c r="U19" s="22"/>
      <c r="V19" s="22"/>
      <c r="W19" s="22"/>
      <c r="X19" s="22"/>
      <c r="Z19" s="22"/>
      <c r="AA19" s="22"/>
      <c r="AB19" s="22"/>
      <c r="AC19" s="22"/>
      <c r="AD19" s="22"/>
      <c r="AF19" s="33" t="s">
        <v>37</v>
      </c>
      <c r="AG19" s="22"/>
      <c r="AH19" s="22"/>
      <c r="AI19" s="22"/>
      <c r="AJ19" s="22"/>
      <c r="AK19" s="22"/>
      <c r="AL19" s="22"/>
      <c r="AM19" s="22"/>
      <c r="AN19" s="22"/>
      <c r="AO19" s="21"/>
      <c r="AQ19"/>
      <c r="AR19"/>
      <c r="AS19"/>
      <c r="AT19"/>
      <c r="AU19"/>
      <c r="AV19"/>
      <c r="AW19"/>
      <c r="AX19"/>
      <c r="AY19"/>
      <c r="AZ19"/>
      <c r="BA19"/>
    </row>
    <row r="20" spans="1:53" s="2" customFormat="1" ht="66" hidden="1" customHeight="1" x14ac:dyDescent="0.3">
      <c r="A20" s="27"/>
      <c r="B20" s="26"/>
      <c r="C20" s="25"/>
      <c r="D20" s="25"/>
      <c r="E20" s="30"/>
      <c r="F20" s="30"/>
      <c r="G20" s="30"/>
      <c r="H20" s="30"/>
      <c r="I20" s="30"/>
      <c r="J20" s="32"/>
      <c r="K20" s="30"/>
      <c r="L20" s="30"/>
      <c r="M20" s="31"/>
      <c r="N20" s="30"/>
      <c r="O20" s="30"/>
      <c r="P20" s="30"/>
      <c r="Q20" s="30"/>
      <c r="R20" s="30"/>
      <c r="S20" s="30"/>
      <c r="T20" s="29"/>
      <c r="U20" s="22"/>
      <c r="V20" s="22"/>
      <c r="W20" s="22"/>
      <c r="X20" s="33"/>
      <c r="Z20" s="22"/>
      <c r="AA20" s="22"/>
      <c r="AB20" s="22"/>
      <c r="AC20" s="22"/>
      <c r="AD20" s="22"/>
      <c r="AF20" s="33"/>
      <c r="AG20" s="22"/>
      <c r="AH20" s="22"/>
      <c r="AI20" s="22"/>
      <c r="AJ20" s="22"/>
      <c r="AK20" s="22"/>
      <c r="AL20" s="22"/>
      <c r="AM20" s="22"/>
      <c r="AN20" s="22"/>
      <c r="AO20" s="21"/>
      <c r="AQ20"/>
      <c r="AR20"/>
      <c r="AS20"/>
      <c r="AT20"/>
      <c r="AU20"/>
      <c r="AV20"/>
      <c r="AW20"/>
      <c r="AX20"/>
      <c r="AY20"/>
      <c r="AZ20"/>
      <c r="BA20"/>
    </row>
    <row r="21" spans="1:53" s="2" customFormat="1" ht="87" hidden="1" customHeight="1" x14ac:dyDescent="0.4">
      <c r="A21" s="27"/>
      <c r="B21" s="26"/>
      <c r="C21" s="25"/>
      <c r="D21" s="25"/>
      <c r="E21" s="30"/>
      <c r="F21" s="30"/>
      <c r="G21" s="30"/>
      <c r="H21" s="30"/>
      <c r="I21" s="30"/>
      <c r="J21" s="32"/>
      <c r="K21" s="30"/>
      <c r="L21" s="30"/>
      <c r="M21" s="31"/>
      <c r="N21" s="30"/>
      <c r="O21" s="30"/>
      <c r="P21" s="30"/>
      <c r="Q21" s="30"/>
      <c r="R21" s="30"/>
      <c r="S21" s="30"/>
      <c r="T21" s="29"/>
      <c r="U21" s="22"/>
      <c r="V21" s="22"/>
      <c r="W21" s="22"/>
      <c r="X21" s="22"/>
      <c r="Z21" s="22"/>
      <c r="AA21" s="22"/>
      <c r="AB21" s="22"/>
      <c r="AC21" s="22"/>
      <c r="AD21" s="22"/>
      <c r="AF21" s="28"/>
      <c r="AG21" s="22"/>
      <c r="AH21" s="22"/>
      <c r="AI21" s="22"/>
      <c r="AJ21" s="22"/>
      <c r="AK21" s="22"/>
      <c r="AL21" s="22"/>
      <c r="AM21" s="22"/>
      <c r="AN21" s="22"/>
      <c r="AO21" s="21"/>
      <c r="AQ21"/>
      <c r="AR21"/>
      <c r="AS21"/>
      <c r="AT21"/>
      <c r="AU21"/>
      <c r="AV21"/>
      <c r="AW21"/>
      <c r="AX21"/>
      <c r="AY21"/>
      <c r="AZ21"/>
      <c r="BA21"/>
    </row>
    <row r="22" spans="1:53" s="2" customFormat="1" ht="63.75" hidden="1" customHeight="1" x14ac:dyDescent="0.4">
      <c r="A22" s="27"/>
      <c r="B22" s="26"/>
      <c r="C22" s="25"/>
      <c r="J22" s="3"/>
      <c r="T22" s="24"/>
      <c r="AA22" s="23"/>
      <c r="AB22" s="23"/>
      <c r="AC22" s="23"/>
      <c r="AD22" s="23"/>
      <c r="AE22" s="23"/>
      <c r="AF22" s="22"/>
      <c r="AG22" s="22"/>
      <c r="AH22" s="22"/>
      <c r="AI22" s="22"/>
      <c r="AJ22" s="22"/>
      <c r="AK22" s="22"/>
      <c r="AL22" s="22"/>
      <c r="AM22" s="22"/>
      <c r="AN22" s="22"/>
      <c r="AO22" s="21"/>
      <c r="AQ22"/>
      <c r="AR22"/>
      <c r="AS22"/>
      <c r="AT22"/>
      <c r="AU22"/>
      <c r="AV22"/>
      <c r="AW22"/>
      <c r="AX22"/>
      <c r="AY22"/>
      <c r="AZ22"/>
      <c r="BA22"/>
    </row>
    <row r="23" spans="1:53" s="10" customFormat="1" ht="21.75" customHeight="1" x14ac:dyDescent="0.3">
      <c r="A23" s="68" t="s">
        <v>36</v>
      </c>
      <c r="B23" s="68"/>
      <c r="C23" s="68"/>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14"/>
      <c r="AL23" s="14"/>
      <c r="AM23" s="14"/>
      <c r="AN23" s="14"/>
      <c r="AO23" s="13"/>
      <c r="AQ23"/>
      <c r="AR23"/>
      <c r="AS23"/>
      <c r="AT23"/>
      <c r="AU23"/>
      <c r="AV23"/>
      <c r="AW23"/>
      <c r="AX23"/>
      <c r="AY23"/>
      <c r="AZ23"/>
      <c r="BA23"/>
    </row>
    <row r="24" spans="1:53" s="10" customFormat="1" ht="12.75" customHeight="1" x14ac:dyDescent="0.3">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4"/>
      <c r="AL24" s="14"/>
      <c r="AM24" s="14"/>
      <c r="AN24" s="14"/>
      <c r="AO24" s="13"/>
      <c r="AQ24"/>
      <c r="AR24"/>
      <c r="AS24"/>
      <c r="AT24"/>
      <c r="AU24"/>
      <c r="AV24"/>
      <c r="AW24"/>
      <c r="AX24"/>
      <c r="AY24"/>
      <c r="AZ24"/>
      <c r="BA24"/>
    </row>
    <row r="25" spans="1:53" s="10" customFormat="1" ht="10.5" customHeight="1" x14ac:dyDescent="0.25">
      <c r="A25" s="71" t="s">
        <v>52</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20"/>
      <c r="AL25" s="20"/>
      <c r="AM25" s="20"/>
      <c r="AN25" s="20"/>
      <c r="AO25" s="19"/>
      <c r="AQ25"/>
      <c r="AR25"/>
      <c r="AS25"/>
      <c r="AT25"/>
      <c r="AU25"/>
      <c r="AV25"/>
      <c r="AW25"/>
      <c r="AX25"/>
      <c r="AY25"/>
      <c r="AZ25"/>
      <c r="BA25"/>
    </row>
    <row r="26" spans="1:53" s="10" customFormat="1" ht="22.5" customHeight="1" x14ac:dyDescent="0.25">
      <c r="A26" s="69" t="s">
        <v>41</v>
      </c>
      <c r="B26" s="69"/>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18"/>
      <c r="AL26" s="18"/>
      <c r="AM26" s="18"/>
      <c r="AN26" s="18"/>
      <c r="AO26" s="17"/>
      <c r="AQ26"/>
      <c r="AR26"/>
      <c r="AS26"/>
      <c r="AT26"/>
      <c r="AU26"/>
      <c r="AV26"/>
      <c r="AW26"/>
      <c r="AX26"/>
      <c r="AY26"/>
      <c r="AZ26"/>
      <c r="BA26"/>
    </row>
    <row r="27" spans="1:53" s="10" customFormat="1" ht="12.75" customHeight="1" x14ac:dyDescent="0.3">
      <c r="AI27" s="16"/>
      <c r="AO27" s="8"/>
      <c r="AQ27"/>
      <c r="AR27"/>
      <c r="AS27"/>
      <c r="AT27"/>
      <c r="AU27"/>
      <c r="AV27"/>
      <c r="AW27"/>
      <c r="AX27"/>
      <c r="AY27"/>
      <c r="AZ27"/>
      <c r="BA27"/>
    </row>
    <row r="28" spans="1:53" s="10" customFormat="1" ht="15.75" customHeight="1" x14ac:dyDescent="0.3">
      <c r="A28" s="68" t="s">
        <v>44</v>
      </c>
      <c r="B28" s="68"/>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14"/>
      <c r="AL28" s="14"/>
      <c r="AM28" s="14"/>
      <c r="AN28" s="14"/>
      <c r="AO28" s="13"/>
      <c r="AQ28"/>
      <c r="AR28"/>
      <c r="AS28"/>
      <c r="AT28"/>
      <c r="AU28"/>
      <c r="AV28"/>
      <c r="AW28"/>
      <c r="AX28"/>
      <c r="AY28"/>
      <c r="AZ28"/>
      <c r="BA28"/>
    </row>
    <row r="29" spans="1:53" s="10" customFormat="1" ht="15" customHeight="1" x14ac:dyDescent="0.3">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4"/>
      <c r="AL29" s="14"/>
      <c r="AM29" s="14"/>
      <c r="AN29" s="14"/>
      <c r="AO29" s="13"/>
      <c r="AQ29"/>
      <c r="AR29"/>
      <c r="AS29"/>
      <c r="AT29"/>
      <c r="AU29"/>
      <c r="AV29"/>
      <c r="AW29"/>
      <c r="AX29"/>
      <c r="AY29"/>
      <c r="AZ29"/>
      <c r="BA29"/>
    </row>
    <row r="30" spans="1:53" s="10" customFormat="1" ht="24.75" customHeight="1" x14ac:dyDescent="0.3">
      <c r="A30" s="73" t="s">
        <v>53</v>
      </c>
      <c r="B30" s="73"/>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12"/>
      <c r="AL30" s="12"/>
      <c r="AM30"/>
      <c r="AN30"/>
      <c r="AO30" s="11"/>
      <c r="AQ30"/>
      <c r="AR30"/>
      <c r="AS30"/>
      <c r="AT30"/>
      <c r="AU30"/>
      <c r="AV30"/>
      <c r="AW30"/>
      <c r="AX30"/>
      <c r="AY30"/>
      <c r="AZ30"/>
      <c r="BA30"/>
    </row>
    <row r="31" spans="1:53" s="10" customFormat="1" ht="15.75" customHeight="1" x14ac:dyDescent="0.25">
      <c r="A31" s="70" t="s">
        <v>42</v>
      </c>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9"/>
      <c r="AL31" s="9"/>
      <c r="AM31"/>
      <c r="AN31"/>
      <c r="AO31" s="8"/>
      <c r="AQ31"/>
      <c r="AR31"/>
      <c r="AS31"/>
      <c r="AT31"/>
      <c r="AU31"/>
      <c r="AV31"/>
      <c r="AW31"/>
      <c r="AX31"/>
      <c r="AY31"/>
      <c r="AZ31"/>
      <c r="BA31"/>
    </row>
    <row r="32" spans="1:53" ht="21" hidden="1" customHeight="1" x14ac:dyDescent="0.2"/>
    <row r="33" spans="1:41" ht="21" hidden="1" customHeight="1" x14ac:dyDescent="0.2"/>
    <row r="34" spans="1:41" ht="28.5" hidden="1" customHeight="1" x14ac:dyDescent="0.2"/>
    <row r="35" spans="1:41" ht="28.5" hidden="1" customHeight="1" x14ac:dyDescent="0.2"/>
    <row r="36" spans="1:41" ht="12" hidden="1" customHeight="1" x14ac:dyDescent="0.2"/>
    <row r="37" spans="1:41" ht="12" hidden="1" customHeight="1" x14ac:dyDescent="0.2"/>
    <row r="38" spans="1:41" ht="12" customHeight="1" x14ac:dyDescent="0.2"/>
    <row r="39" spans="1:41" ht="44.25" customHeight="1" x14ac:dyDescent="0.2">
      <c r="A39" s="65" t="s">
        <v>35</v>
      </c>
      <c r="B39" s="65" t="s">
        <v>34</v>
      </c>
      <c r="C39" s="65" t="s">
        <v>33</v>
      </c>
      <c r="D39" s="64" t="s">
        <v>32</v>
      </c>
      <c r="E39" s="64" t="s">
        <v>31</v>
      </c>
      <c r="F39" s="65" t="s">
        <v>30</v>
      </c>
      <c r="G39" s="65"/>
      <c r="H39" s="65" t="s">
        <v>29</v>
      </c>
      <c r="I39" s="65"/>
      <c r="J39" s="59" t="s">
        <v>45</v>
      </c>
      <c r="K39" s="66" t="s">
        <v>28</v>
      </c>
      <c r="L39" s="72"/>
      <c r="M39" s="72"/>
      <c r="N39" s="72"/>
      <c r="O39" s="72"/>
      <c r="P39" s="72"/>
      <c r="Q39" s="72"/>
      <c r="R39" s="72"/>
      <c r="S39" s="72"/>
      <c r="T39" s="67"/>
      <c r="U39" s="66" t="s">
        <v>27</v>
      </c>
      <c r="V39" s="72"/>
      <c r="W39" s="72"/>
      <c r="X39" s="72"/>
      <c r="Y39" s="72"/>
      <c r="Z39" s="67"/>
      <c r="AA39" s="74" t="s">
        <v>49</v>
      </c>
      <c r="AB39" s="75"/>
      <c r="AC39" s="74" t="s">
        <v>40</v>
      </c>
      <c r="AD39" s="78"/>
      <c r="AE39" s="78"/>
      <c r="AF39" s="78"/>
      <c r="AG39" s="78"/>
      <c r="AH39" s="78"/>
      <c r="AI39" s="78"/>
      <c r="AJ39" s="78"/>
      <c r="AK39" s="78"/>
      <c r="AL39" s="78"/>
      <c r="AM39" s="78"/>
      <c r="AN39" s="75"/>
      <c r="AO39" s="59" t="s">
        <v>26</v>
      </c>
    </row>
    <row r="40" spans="1:41" ht="75" customHeight="1" x14ac:dyDescent="0.2">
      <c r="A40" s="65"/>
      <c r="B40" s="65"/>
      <c r="C40" s="65"/>
      <c r="D40" s="64"/>
      <c r="E40" s="64"/>
      <c r="F40" s="65"/>
      <c r="G40" s="65"/>
      <c r="H40" s="65"/>
      <c r="I40" s="65"/>
      <c r="J40" s="60"/>
      <c r="K40" s="66" t="s">
        <v>20</v>
      </c>
      <c r="L40" s="72"/>
      <c r="M40" s="72"/>
      <c r="N40" s="72"/>
      <c r="O40" s="67"/>
      <c r="P40" s="66" t="s">
        <v>25</v>
      </c>
      <c r="Q40" s="72"/>
      <c r="R40" s="72"/>
      <c r="S40" s="72"/>
      <c r="T40" s="67"/>
      <c r="U40" s="65" t="s">
        <v>46</v>
      </c>
      <c r="V40" s="65"/>
      <c r="W40" s="66" t="s">
        <v>47</v>
      </c>
      <c r="X40" s="67"/>
      <c r="Y40" s="65" t="s">
        <v>48</v>
      </c>
      <c r="Z40" s="65"/>
      <c r="AA40" s="76"/>
      <c r="AB40" s="77"/>
      <c r="AC40" s="62" t="s">
        <v>24</v>
      </c>
      <c r="AD40" s="62"/>
      <c r="AE40" s="62" t="s">
        <v>23</v>
      </c>
      <c r="AF40" s="62"/>
      <c r="AG40" s="62" t="s">
        <v>22</v>
      </c>
      <c r="AH40" s="62"/>
      <c r="AI40" s="62" t="s">
        <v>50</v>
      </c>
      <c r="AJ40" s="62"/>
      <c r="AK40" s="62" t="s">
        <v>51</v>
      </c>
      <c r="AL40" s="62"/>
      <c r="AM40" s="63" t="s">
        <v>43</v>
      </c>
      <c r="AN40" s="63" t="s">
        <v>21</v>
      </c>
      <c r="AO40" s="60"/>
    </row>
    <row r="41" spans="1:41" ht="125.25" customHeight="1" thickBot="1" x14ac:dyDescent="0.25">
      <c r="A41" s="65"/>
      <c r="B41" s="65"/>
      <c r="C41" s="65"/>
      <c r="D41" s="64"/>
      <c r="E41" s="64"/>
      <c r="F41" s="7" t="s">
        <v>20</v>
      </c>
      <c r="G41" s="7" t="s">
        <v>10</v>
      </c>
      <c r="H41" s="7" t="s">
        <v>19</v>
      </c>
      <c r="I41" s="7" t="s">
        <v>10</v>
      </c>
      <c r="J41" s="61"/>
      <c r="K41" s="5" t="s">
        <v>18</v>
      </c>
      <c r="L41" s="5" t="s">
        <v>17</v>
      </c>
      <c r="M41" s="5" t="s">
        <v>16</v>
      </c>
      <c r="N41" s="6" t="s">
        <v>15</v>
      </c>
      <c r="O41" s="6" t="s">
        <v>14</v>
      </c>
      <c r="P41" s="5" t="s">
        <v>18</v>
      </c>
      <c r="Q41" s="5" t="s">
        <v>17</v>
      </c>
      <c r="R41" s="5" t="s">
        <v>16</v>
      </c>
      <c r="S41" s="6" t="s">
        <v>15</v>
      </c>
      <c r="T41" s="6" t="s">
        <v>14</v>
      </c>
      <c r="U41" s="5" t="s">
        <v>13</v>
      </c>
      <c r="V41" s="5" t="s">
        <v>12</v>
      </c>
      <c r="W41" s="5" t="s">
        <v>13</v>
      </c>
      <c r="X41" s="5" t="s">
        <v>12</v>
      </c>
      <c r="Y41" s="5" t="s">
        <v>13</v>
      </c>
      <c r="Z41" s="5" t="s">
        <v>12</v>
      </c>
      <c r="AA41" s="4" t="s">
        <v>11</v>
      </c>
      <c r="AB41" s="4" t="s">
        <v>10</v>
      </c>
      <c r="AC41" s="4" t="s">
        <v>11</v>
      </c>
      <c r="AD41" s="4" t="s">
        <v>10</v>
      </c>
      <c r="AE41" s="4" t="s">
        <v>11</v>
      </c>
      <c r="AF41" s="4" t="s">
        <v>10</v>
      </c>
      <c r="AG41" s="4" t="s">
        <v>11</v>
      </c>
      <c r="AH41" s="48" t="s">
        <v>10</v>
      </c>
      <c r="AI41" s="4" t="s">
        <v>20</v>
      </c>
      <c r="AJ41" s="4" t="s">
        <v>10</v>
      </c>
      <c r="AK41" s="4" t="s">
        <v>20</v>
      </c>
      <c r="AL41" s="52" t="s">
        <v>10</v>
      </c>
      <c r="AM41" s="63"/>
      <c r="AN41" s="63"/>
      <c r="AO41" s="61"/>
    </row>
    <row r="42" spans="1:41" ht="24" customHeight="1" x14ac:dyDescent="0.2">
      <c r="A42" s="49">
        <v>1</v>
      </c>
      <c r="B42" s="50">
        <v>2</v>
      </c>
      <c r="C42" s="50">
        <v>3</v>
      </c>
      <c r="D42" s="50">
        <v>4</v>
      </c>
      <c r="E42" s="50">
        <v>5</v>
      </c>
      <c r="F42" s="50">
        <v>6</v>
      </c>
      <c r="G42" s="50">
        <v>7</v>
      </c>
      <c r="H42" s="50">
        <v>8</v>
      </c>
      <c r="I42" s="50">
        <v>9</v>
      </c>
      <c r="J42" s="50">
        <v>10</v>
      </c>
      <c r="K42" s="50">
        <v>11</v>
      </c>
      <c r="L42" s="50">
        <v>12</v>
      </c>
      <c r="M42" s="50">
        <v>13</v>
      </c>
      <c r="N42" s="50">
        <v>14</v>
      </c>
      <c r="O42" s="50">
        <v>15</v>
      </c>
      <c r="P42" s="50">
        <v>16</v>
      </c>
      <c r="Q42" s="50">
        <v>17</v>
      </c>
      <c r="R42" s="50">
        <v>18</v>
      </c>
      <c r="S42" s="50">
        <v>19</v>
      </c>
      <c r="T42" s="50">
        <v>20</v>
      </c>
      <c r="U42" s="50">
        <v>21</v>
      </c>
      <c r="V42" s="50">
        <v>22</v>
      </c>
      <c r="W42" s="50">
        <v>23</v>
      </c>
      <c r="X42" s="50">
        <v>24</v>
      </c>
      <c r="Y42" s="50">
        <v>25</v>
      </c>
      <c r="Z42" s="50">
        <v>26</v>
      </c>
      <c r="AA42" s="50">
        <v>27</v>
      </c>
      <c r="AB42" s="50">
        <v>28</v>
      </c>
      <c r="AC42" s="51" t="s">
        <v>9</v>
      </c>
      <c r="AD42" s="51" t="s">
        <v>8</v>
      </c>
      <c r="AE42" s="51" t="s">
        <v>7</v>
      </c>
      <c r="AF42" s="51" t="s">
        <v>6</v>
      </c>
      <c r="AG42" s="51" t="s">
        <v>5</v>
      </c>
      <c r="AH42" s="51" t="s">
        <v>4</v>
      </c>
      <c r="AI42" s="51" t="s">
        <v>3</v>
      </c>
      <c r="AJ42" s="51" t="s">
        <v>2</v>
      </c>
      <c r="AK42" s="51" t="s">
        <v>1</v>
      </c>
      <c r="AL42" s="51" t="s">
        <v>0</v>
      </c>
      <c r="AM42" s="50">
        <v>30</v>
      </c>
      <c r="AN42" s="50">
        <v>31</v>
      </c>
      <c r="AO42" s="50">
        <v>32</v>
      </c>
    </row>
    <row r="43" spans="1:41" ht="34.5" customHeight="1" x14ac:dyDescent="0.2">
      <c r="A43" s="56" t="s">
        <v>54</v>
      </c>
      <c r="B43" s="56" t="s">
        <v>55</v>
      </c>
      <c r="C43" s="57" t="s">
        <v>56</v>
      </c>
      <c r="D43" s="56" t="s">
        <v>2595</v>
      </c>
      <c r="E43" s="57" t="s">
        <v>2595</v>
      </c>
      <c r="F43" s="57" t="s">
        <v>2595</v>
      </c>
      <c r="G43" s="57" t="s">
        <v>2595</v>
      </c>
      <c r="H43" s="58">
        <v>1479.1047932639799</v>
      </c>
      <c r="I43" s="58">
        <v>1331.2368731147801</v>
      </c>
      <c r="J43" s="58">
        <f>SUM($J$44,$J$51,$J$59,$J$65)</f>
        <v>13183.548967570001</v>
      </c>
      <c r="K43" s="58">
        <f>SUM($K$44,$K$51,$K$59,$K$65)</f>
        <v>44495.39199592737</v>
      </c>
      <c r="L43" s="58">
        <f>SUM($L$44,$L$51,$L$59,$L$65)</f>
        <v>2556.0367313508323</v>
      </c>
      <c r="M43" s="58">
        <f>SUM($M$44,$M$51,$M$59,$M$65)</f>
        <v>19169.453593507009</v>
      </c>
      <c r="N43" s="58">
        <f>SUM($N$44,$N$51,$N$59,$N$65)</f>
        <v>16443.259289611382</v>
      </c>
      <c r="O43" s="58">
        <f>SUM($O$44,$O$51,$O$59,$O$65)</f>
        <v>6326.6423814581485</v>
      </c>
      <c r="P43" s="58">
        <f>SUM($P$44,$P$51,$P$59,$P$65)</f>
        <v>61086.235405467211</v>
      </c>
      <c r="Q43" s="58">
        <f>SUM($Q$44,$Q$51,$Q$59,$Q$65)</f>
        <v>3816.2498608493497</v>
      </c>
      <c r="R43" s="58">
        <f>SUM($R$44,$R$51,$R$59,$R$65)</f>
        <v>24935.807531183018</v>
      </c>
      <c r="S43" s="58">
        <f>SUM($S$44,$S$51,$S$59,$S$65)</f>
        <v>21774.699820112175</v>
      </c>
      <c r="T43" s="58">
        <f>SUM($T$44,$T$51,$T$59,$T$65)</f>
        <v>10559.478193308452</v>
      </c>
      <c r="U43" s="58">
        <f>SUM($U$44,$U$51,$U$59,$U$65)</f>
        <v>618.72683372645167</v>
      </c>
      <c r="V43" s="58">
        <f>K43-J43</f>
        <v>31311.843028357369</v>
      </c>
      <c r="W43" s="58">
        <f>U43</f>
        <v>618.72683372645167</v>
      </c>
      <c r="X43" s="58">
        <f>V43</f>
        <v>31311.843028357369</v>
      </c>
      <c r="Y43" s="58">
        <f>SUM($Y$44,$Y$51,$Y$59,$Y$65)</f>
        <v>838.95156299862197</v>
      </c>
      <c r="Z43" s="58">
        <f>SUM($Z$44,$Z$51,$Z$59,$Z$65)</f>
        <v>47902.686437895034</v>
      </c>
      <c r="AA43" s="58">
        <f>SUM($AA$44,$AA$51,$AA$59,$AA$65)</f>
        <v>4871.1018549974524</v>
      </c>
      <c r="AB43" s="58">
        <f>SUM($AB$44,$AB$51,$AB$59,$AB$65)</f>
        <v>7869.3491735778925</v>
      </c>
      <c r="AC43" s="58">
        <f>SUM($AC$44,$AC$51,$AC$59,$AC$65)</f>
        <v>4302.1885543411427</v>
      </c>
      <c r="AD43" s="58">
        <f>SUM($AD$44,$AD$51,$AD$59,$AD$65)</f>
        <v>6310.8446925791832</v>
      </c>
      <c r="AE43" s="58">
        <f>SUM($AE$44,$AE$51,$AE$59,$AE$65)</f>
        <v>4478.6984781004194</v>
      </c>
      <c r="AF43" s="58">
        <f>SUM($AF$44,$AF$51,$AF$59,$AF$65)</f>
        <v>5007.6722204512298</v>
      </c>
      <c r="AG43" s="58">
        <f>SUM($AG$44,$AG$51,$AG$59,$AG$65)</f>
        <v>4732.7333095876111</v>
      </c>
      <c r="AH43" s="58">
        <f>SUM($AH$44,$AH$51,$AH$59,$AH$65)</f>
        <v>5367.6307849102559</v>
      </c>
      <c r="AI43" s="58">
        <f>SUM($AI$44,$AI$51,$AI$59,$AI$65)</f>
        <v>4767.8827329223177</v>
      </c>
      <c r="AJ43" s="58" t="s">
        <v>2595</v>
      </c>
      <c r="AK43" s="58">
        <f>SUM($AK$44,$AK$51,$AK$59,$AK$65)</f>
        <v>4769.1657641069132</v>
      </c>
      <c r="AL43" s="58" t="s">
        <v>2595</v>
      </c>
      <c r="AM43" s="58">
        <f>SUM($AM$44,$AM$51,$AM$59,$AM$65)</f>
        <v>13513.620342026152</v>
      </c>
      <c r="AN43" s="58">
        <f>SUM($AN$44,$AN$51,$AN$59,$AN$65)</f>
        <v>26223.196194969903</v>
      </c>
      <c r="AO43" s="56" t="s">
        <v>2595</v>
      </c>
    </row>
    <row r="44" spans="1:41" ht="30" customHeight="1" x14ac:dyDescent="0.2">
      <c r="A44" s="56" t="s">
        <v>57</v>
      </c>
      <c r="B44" s="56" t="s">
        <v>58</v>
      </c>
      <c r="C44" s="57" t="s">
        <v>56</v>
      </c>
      <c r="D44" s="56" t="s">
        <v>2595</v>
      </c>
      <c r="E44" s="57" t="s">
        <v>2595</v>
      </c>
      <c r="F44" s="57" t="s">
        <v>2595</v>
      </c>
      <c r="G44" s="57" t="s">
        <v>2595</v>
      </c>
      <c r="H44" s="58">
        <v>1479.1047932639799</v>
      </c>
      <c r="I44" s="58">
        <v>1331.2368731147801</v>
      </c>
      <c r="J44" s="58">
        <f>SUM($J$67,$J$380,$J$929,$J$1320,$J$1576,$J$1815,$J$2158)</f>
        <v>13183.548967570001</v>
      </c>
      <c r="K44" s="58">
        <f>SUM($K$67,$K$380,$K$929,$K$1320,$K$1576,$K$1815,$K$2158)</f>
        <v>44424.200684067371</v>
      </c>
      <c r="L44" s="58">
        <f>SUM($L$67,$L$380,$L$929,$L$1320,$L$1576,$L$1815,$L$2158)</f>
        <v>2553.7945122508322</v>
      </c>
      <c r="M44" s="58">
        <f>SUM($M$67,$M$380,$M$929,$M$1320,$M$1576,$M$1815,$M$2158)</f>
        <v>19147.26542077701</v>
      </c>
      <c r="N44" s="58">
        <f>SUM($N$67,$N$380,$N$929,$N$1320,$N$1576,$N$1815,$N$2158)</f>
        <v>16410.980296451384</v>
      </c>
      <c r="O44" s="58">
        <f>SUM($O$67,$O$380,$O$929,$O$1320,$O$1576,$O$1815,$O$2158)</f>
        <v>6312.1604545881482</v>
      </c>
      <c r="P44" s="58">
        <f>SUM($P$67,$P$380,$P$929,$P$1320,$P$1576,$P$1815,$P$2158)</f>
        <v>61015.044093607212</v>
      </c>
      <c r="Q44" s="58">
        <f>SUM($Q$67,$Q$380,$Q$929,$Q$1320,$Q$1576,$Q$1815,$Q$2158)</f>
        <v>3814.0076417493497</v>
      </c>
      <c r="R44" s="58">
        <f>SUM($R$67,$R$380,$R$929,$R$1320,$R$1576,$R$1815,$R$2158)</f>
        <v>24913.619358453019</v>
      </c>
      <c r="S44" s="58">
        <f>SUM($S$67,$S$380,$S$929,$S$1320,$S$1576,$S$1815,$S$2158)</f>
        <v>21742.420826952177</v>
      </c>
      <c r="T44" s="58">
        <f>SUM($T$67,$T$380,$T$929,$T$1320,$T$1576,$T$1815,$T$2158)</f>
        <v>10544.996266438453</v>
      </c>
      <c r="U44" s="58">
        <f>SUM($U$67,$U$380,$U$929,$U$1320,$U$1576,$U$1815,$U$2158)</f>
        <v>609.25990395783469</v>
      </c>
      <c r="V44" s="58">
        <f t="shared" ref="V44:V107" si="0">K44-J44</f>
        <v>31240.65171649737</v>
      </c>
      <c r="W44" s="58">
        <f t="shared" ref="W44:W107" si="1">U44</f>
        <v>609.25990395783469</v>
      </c>
      <c r="X44" s="58">
        <f t="shared" ref="X44:X107" si="2">V44</f>
        <v>31240.65171649737</v>
      </c>
      <c r="Y44" s="58">
        <f>SUM($Y$67,$Y$380,$Y$929,$Y$1320,$Y$1576,$Y$1815,$Y$2158)</f>
        <v>829.48463323000499</v>
      </c>
      <c r="Z44" s="58">
        <f>SUM($Z$67,$Z$380,$Z$929,$Z$1320,$Z$1576,$Z$1815,$Z$2158)</f>
        <v>47831.495126035035</v>
      </c>
      <c r="AA44" s="58">
        <f>SUM($AA$67,$AA$380,$AA$929,$AA$1320,$AA$1576,$AA$1815,$AA$2158)</f>
        <v>4836.6917065174521</v>
      </c>
      <c r="AB44" s="58">
        <f>SUM($AB$67,$AB$380,$AB$929,$AB$1320,$AB$1576,$AB$1815,$AB$2158)</f>
        <v>7834.9390250978922</v>
      </c>
      <c r="AC44" s="58">
        <f>SUM($AC$67,$AC$380,$AC$929,$AC$1320,$AC$1576,$AC$1815,$AC$2158)</f>
        <v>4302.1885543411427</v>
      </c>
      <c r="AD44" s="58">
        <f>SUM($AD$67,$AD$380,$AD$929,$AD$1320,$AD$1576,$AD$1815,$AD$2158)</f>
        <v>6310.8446925791832</v>
      </c>
      <c r="AE44" s="58">
        <f>SUM($AE$67,$AE$380,$AE$929,$AE$1320,$AE$1576,$AE$1815,$AE$2158)</f>
        <v>4441.9173147204192</v>
      </c>
      <c r="AF44" s="58">
        <f>SUM($AF$67,$AF$380,$AF$929,$AF$1320,$AF$1576,$AF$1815,$AF$2158)</f>
        <v>5007.6722204512298</v>
      </c>
      <c r="AG44" s="58">
        <f>SUM($AG$67,$AG$380,$AG$929,$AG$1320,$AG$1576,$AG$1815,$AG$2158)</f>
        <v>4732.7333095876111</v>
      </c>
      <c r="AH44" s="58">
        <f>SUM($AH$67,$AH$380,$AH$929,$AH$1320,$AH$1576,$AH$1815,$AH$2158)</f>
        <v>5367.6307849102559</v>
      </c>
      <c r="AI44" s="58">
        <f>SUM($AI$67,$AI$380,$AI$929,$AI$1320,$AI$1576,$AI$1815,$AI$2158)</f>
        <v>4767.8827329223177</v>
      </c>
      <c r="AJ44" s="58" t="s">
        <v>2595</v>
      </c>
      <c r="AK44" s="58">
        <f>SUM($AK$67,$AK$380,$AK$929,$AK$1320,$AK$1576,$AK$1815,$AK$2158)</f>
        <v>4769.1657641069132</v>
      </c>
      <c r="AL44" s="58" t="s">
        <v>2595</v>
      </c>
      <c r="AM44" s="58">
        <f>SUM($AM$67,$AM$380,$AM$929,$AM$1320,$AM$1576,$AM$1815,$AM$2158)</f>
        <v>13476.839178646153</v>
      </c>
      <c r="AN44" s="58">
        <f>SUM($AN$67,$AN$380,$AN$929,$AN$1320,$AN$1576,$AN$1815,$AN$2158)</f>
        <v>26223.196194969903</v>
      </c>
      <c r="AO44" s="56" t="s">
        <v>2595</v>
      </c>
    </row>
    <row r="45" spans="1:41" ht="30" customHeight="1" x14ac:dyDescent="0.2">
      <c r="A45" s="56" t="s">
        <v>59</v>
      </c>
      <c r="B45" s="56" t="s">
        <v>60</v>
      </c>
      <c r="C45" s="57" t="s">
        <v>56</v>
      </c>
      <c r="D45" s="56" t="s">
        <v>2595</v>
      </c>
      <c r="E45" s="57" t="s">
        <v>2595</v>
      </c>
      <c r="F45" s="57" t="s">
        <v>2595</v>
      </c>
      <c r="G45" s="57" t="s">
        <v>2595</v>
      </c>
      <c r="H45" s="58">
        <v>595.32123532830508</v>
      </c>
      <c r="I45" s="58">
        <v>708.84706729000004</v>
      </c>
      <c r="J45" s="58">
        <f>SUM($J$68,$J$381,$J$930,$J$1321,$J$1577,$J$1816,$J$2159)</f>
        <v>9755.7225317500015</v>
      </c>
      <c r="K45" s="58">
        <f>SUM($K$68,$K$381,$K$930,$K$1321,$K$1577,$K$1816,$K$2159)</f>
        <v>16025.502967655859</v>
      </c>
      <c r="L45" s="58">
        <f>SUM($L$68,$L$381,$L$930,$L$1321,$L$1577,$L$1816,$L$2159)</f>
        <v>1259.086867246584</v>
      </c>
      <c r="M45" s="58">
        <f>SUM($M$68,$M$381,$M$930,$M$1321,$M$1577,$M$1816,$M$2159)</f>
        <v>8334.1282734012602</v>
      </c>
      <c r="N45" s="58">
        <f>SUM($N$68,$N$381,$N$930,$N$1321,$N$1577,$N$1816,$N$2159)</f>
        <v>3482.9198288823072</v>
      </c>
      <c r="O45" s="58">
        <f>SUM($O$68,$O$381,$O$930,$O$1321,$O$1577,$O$1816,$O$2159)</f>
        <v>2949.3679981257123</v>
      </c>
      <c r="P45" s="58">
        <f>SUM($P$68,$P$381,$P$930,$P$1321,$P$1577,$P$1816,$P$2159)</f>
        <v>21950.223594936026</v>
      </c>
      <c r="Q45" s="58">
        <f>SUM($Q$68,$Q$381,$Q$930,$Q$1321,$Q$1577,$Q$1816,$Q$2159)</f>
        <v>1862.5012002665185</v>
      </c>
      <c r="R45" s="58">
        <f>SUM($R$68,$R$381,$R$930,$R$1321,$R$1577,$R$1816,$R$2159)</f>
        <v>8315.8984741505737</v>
      </c>
      <c r="S45" s="58">
        <f>SUM($S$68,$S$381,$S$930,$S$1321,$S$1577,$S$1816,$S$2159)</f>
        <v>7573.3216940095699</v>
      </c>
      <c r="T45" s="58">
        <f>SUM($T$68,$T$381,$T$930,$T$1321,$T$1577,$T$1816,$T$2159)</f>
        <v>4198.5022265116068</v>
      </c>
      <c r="U45" s="58">
        <f>SUM($U$68,$U$381,$U$930,$U$1321,$U$1577,$U$1816,$U$2159)</f>
        <v>75.027059013297844</v>
      </c>
      <c r="V45" s="58">
        <f t="shared" si="0"/>
        <v>6269.7804359058573</v>
      </c>
      <c r="W45" s="58">
        <f t="shared" si="1"/>
        <v>75.027059013297844</v>
      </c>
      <c r="X45" s="58">
        <f t="shared" si="2"/>
        <v>6269.7804359058573</v>
      </c>
      <c r="Y45" s="58">
        <f>SUM($Y$68,$Y$381,$Y$930,$Y$1321,$Y$1577,$Y$1816,$Y$2159)</f>
        <v>240.55728645739387</v>
      </c>
      <c r="Z45" s="58">
        <f>SUM($Z$68,$Z$381,$Z$930,$Z$1321,$Z$1577,$Z$1816,$Z$2159)</f>
        <v>12194.501063186028</v>
      </c>
      <c r="AA45" s="58">
        <f>SUM($AA$68,$AA$381,$AA$930,$AA$1321,$AA$1577,$AA$1816,$AA$2159)</f>
        <v>1683.1407531660577</v>
      </c>
      <c r="AB45" s="58">
        <f>SUM($AB$68,$AB$381,$AB$930,$AB$1321,$AB$1577,$AB$1816,$AB$2159)</f>
        <v>4286.9495369033375</v>
      </c>
      <c r="AC45" s="58">
        <f>SUM($AC$68,$AC$381,$AC$930,$AC$1321,$AC$1577,$AC$1816,$AC$2159)</f>
        <v>1017.814104584128</v>
      </c>
      <c r="AD45" s="58">
        <f>SUM($AD$68,$AD$381,$AD$930,$AD$1321,$AD$1577,$AD$1816,$AD$2159)</f>
        <v>2496.6480999517808</v>
      </c>
      <c r="AE45" s="58">
        <f>SUM($AE$68,$AE$381,$AE$930,$AE$1321,$AE$1577,$AE$1816,$AE$2159)</f>
        <v>1022.5965590454236</v>
      </c>
      <c r="AF45" s="58">
        <f>SUM($AF$68,$AF$381,$AF$930,$AF$1321,$AF$1577,$AF$1816,$AF$2159)</f>
        <v>1410.4893542448101</v>
      </c>
      <c r="AG45" s="58">
        <f>SUM($AG$68,$AG$381,$AG$930,$AG$1321,$AG$1577,$AG$1816,$AG$2159)</f>
        <v>1033.0764593431272</v>
      </c>
      <c r="AH45" s="58">
        <f>SUM($AH$68,$AH$381,$AH$930,$AH$1321,$AH$1577,$AH$1816,$AH$2159)</f>
        <v>1363.2504864557443</v>
      </c>
      <c r="AI45" s="58">
        <f>SUM($AI$68,$AI$381,$AI$930,$AI$1321,$AI$1577,$AI$1816,$AI$2159)</f>
        <v>1340.1092670917649</v>
      </c>
      <c r="AJ45" s="58" t="s">
        <v>2595</v>
      </c>
      <c r="AK45" s="58">
        <f>SUM($AK$68,$AK$381,$AK$930,$AK$1321,$AK$1577,$AK$1816,$AK$2159)</f>
        <v>1297.0543185518302</v>
      </c>
      <c r="AL45" s="58" t="s">
        <v>2595</v>
      </c>
      <c r="AM45" s="58">
        <f>SUM($AM$68,$AM$381,$AM$930,$AM$1321,$AM$1577,$AM$1816,$AM$2159)</f>
        <v>3073.4871229726796</v>
      </c>
      <c r="AN45" s="58">
        <f>SUM($AN$68,$AN$381,$AN$930,$AN$1321,$AN$1577,$AN$1816,$AN$2159)</f>
        <v>7907.5515262959334</v>
      </c>
      <c r="AO45" s="56" t="s">
        <v>2595</v>
      </c>
    </row>
    <row r="46" spans="1:41" ht="45.75" customHeight="1" x14ac:dyDescent="0.2">
      <c r="A46" s="56" t="s">
        <v>61</v>
      </c>
      <c r="B46" s="56" t="s">
        <v>62</v>
      </c>
      <c r="C46" s="57" t="s">
        <v>56</v>
      </c>
      <c r="D46" s="56" t="s">
        <v>2595</v>
      </c>
      <c r="E46" s="57" t="s">
        <v>2595</v>
      </c>
      <c r="F46" s="57" t="s">
        <v>2595</v>
      </c>
      <c r="G46" s="57" t="s">
        <v>2595</v>
      </c>
      <c r="H46" s="58">
        <v>245.965497032331</v>
      </c>
      <c r="I46" s="58">
        <v>357.80665405855103</v>
      </c>
      <c r="J46" s="58">
        <f>SUM($J$112,$J$427,$J$978,$J$1385,$J$1617,$J$1886,$J$2213)</f>
        <v>2408.9053926200004</v>
      </c>
      <c r="K46" s="58">
        <f>SUM($K$112,$K$427,$K$978,$K$1385,$K$1617,$K$1886,$K$2213)</f>
        <v>24738.596366935642</v>
      </c>
      <c r="L46" s="58">
        <f>SUM($L$112,$L$427,$L$978,$L$1385,$L$1617,$L$1886,$L$2213)</f>
        <v>1197.1359596599391</v>
      </c>
      <c r="M46" s="58">
        <f>SUM($M$112,$M$427,$M$978,$M$1385,$M$1617,$M$1886,$M$2213)</f>
        <v>10322.211836242401</v>
      </c>
      <c r="N46" s="58">
        <f>SUM($N$112,$N$427,$N$978,$N$1385,$N$1617,$N$1886,$N$2213)</f>
        <v>10045.626439485983</v>
      </c>
      <c r="O46" s="58">
        <f>SUM($O$112,$O$427,$O$978,$O$1385,$O$1617,$O$1886,$O$2213)</f>
        <v>3173.6221315473199</v>
      </c>
      <c r="P46" s="58">
        <f>SUM($P$112,$P$427,$P$978,$P$1385,$P$1617,$P$1886,$P$2213)</f>
        <v>35049.410209471404</v>
      </c>
      <c r="Q46" s="58">
        <f>SUM($Q$112,$Q$427,$Q$978,$Q$1385,$Q$1617,$Q$1886,$Q$2213)</f>
        <v>1775.026643300045</v>
      </c>
      <c r="R46" s="58">
        <f>SUM($R$112,$R$427,$R$978,$R$1385,$R$1617,$R$1886,$R$2213)</f>
        <v>15810.500963484068</v>
      </c>
      <c r="S46" s="58">
        <f>SUM($S$112,$S$427,$S$978,$S$1385,$S$1617,$S$1886,$S$2213)</f>
        <v>11270.670272992096</v>
      </c>
      <c r="T46" s="58">
        <f>SUM($T$112,$T$427,$T$978,$T$1385,$T$1617,$T$1886,$T$2213)</f>
        <v>6193.2123296803838</v>
      </c>
      <c r="U46" s="58">
        <f>SUM($U$112,$U$427,$U$978,$U$1385,$U$1617,$U$1886,$U$2213)</f>
        <v>518.29728323709003</v>
      </c>
      <c r="V46" s="58">
        <f t="shared" si="0"/>
        <v>22329.690974315643</v>
      </c>
      <c r="W46" s="58">
        <f t="shared" si="1"/>
        <v>518.29728323709003</v>
      </c>
      <c r="X46" s="58">
        <f t="shared" si="2"/>
        <v>22329.690974315643</v>
      </c>
      <c r="Y46" s="58">
        <f>SUM($Y$112,$Y$427,$Y$978,$Y$1385,$Y$1617,$Y$1886,$Y$2213)</f>
        <v>533.23218088388774</v>
      </c>
      <c r="Z46" s="58">
        <f>SUM($Z$112,$Z$427,$Z$978,$Z$1385,$Z$1617,$Z$1886,$Z$2213)</f>
        <v>32640.504816851408</v>
      </c>
      <c r="AA46" s="58">
        <f>SUM($AA$112,$AA$427,$AA$978,$AA$1385,$AA$1617,$AA$1886,$AA$2213)</f>
        <v>2449.7014885348772</v>
      </c>
      <c r="AB46" s="58">
        <f>SUM($AB$112,$AB$427,$AB$978,$AB$1385,$AB$1617,$AB$1886,$AB$2213)</f>
        <v>2647.7498825476046</v>
      </c>
      <c r="AC46" s="58">
        <f>SUM($AC$112,$AC$427,$AC$978,$AC$1385,$AC$1617,$AC$1886,$AC$2213)</f>
        <v>2534.8711263228065</v>
      </c>
      <c r="AD46" s="58">
        <f>SUM($AD$112,$AD$427,$AD$978,$AD$1385,$AD$1617,$AD$1886,$AD$2213)</f>
        <v>3113.6611158632309</v>
      </c>
      <c r="AE46" s="58">
        <f>SUM($AE$112,$AE$427,$AE$978,$AE$1385,$AE$1617,$AE$1886,$AE$2213)</f>
        <v>2759.846011698678</v>
      </c>
      <c r="AF46" s="58">
        <f>SUM($AF$112,$AF$427,$AF$978,$AF$1385,$AF$1617,$AF$1886,$AF$2213)</f>
        <v>2863.8252993264205</v>
      </c>
      <c r="AG46" s="58">
        <f>SUM($AG$112,$AG$427,$AG$978,$AG$1385,$AG$1617,$AG$1886,$AG$2213)</f>
        <v>3284.7684585801744</v>
      </c>
      <c r="AH46" s="58">
        <f>SUM($AH$112,$AH$427,$AH$978,$AH$1385,$AH$1617,$AH$1886,$AH$2213)</f>
        <v>3599.8543240402014</v>
      </c>
      <c r="AI46" s="58">
        <f>SUM($AI$112,$AI$427,$AI$978,$AI$1385,$AI$1617,$AI$1886,$AI$2213)</f>
        <v>3329.7828585183847</v>
      </c>
      <c r="AJ46" s="58" t="s">
        <v>2595</v>
      </c>
      <c r="AK46" s="58">
        <f>SUM($AK$112,$AK$427,$AK$978,$AK$1385,$AK$1617,$AK$1886,$AK$2213)</f>
        <v>3325.1111854350825</v>
      </c>
      <c r="AL46" s="58" t="s">
        <v>2595</v>
      </c>
      <c r="AM46" s="58">
        <f>SUM($AM$112,$AM$427,$AM$978,$AM$1385,$AM$1617,$AM$1886,$AM$2213)</f>
        <v>8579.4855966016585</v>
      </c>
      <c r="AN46" s="58">
        <f>SUM($AN$112,$AN$427,$AN$978,$AN$1385,$AN$1617,$AN$1886,$AN$2213)</f>
        <v>16232.234783183321</v>
      </c>
      <c r="AO46" s="56" t="s">
        <v>2595</v>
      </c>
    </row>
    <row r="47" spans="1:41" ht="27" customHeight="1" x14ac:dyDescent="0.2">
      <c r="A47" s="56" t="s">
        <v>63</v>
      </c>
      <c r="B47" s="56" t="s">
        <v>64</v>
      </c>
      <c r="C47" s="57" t="s">
        <v>56</v>
      </c>
      <c r="D47" s="56" t="s">
        <v>2595</v>
      </c>
      <c r="E47" s="57" t="s">
        <v>2595</v>
      </c>
      <c r="F47" s="57" t="s">
        <v>2595</v>
      </c>
      <c r="G47" s="57" t="s">
        <v>2595</v>
      </c>
      <c r="H47" s="58" t="s">
        <v>2595</v>
      </c>
      <c r="I47" s="58" t="s">
        <v>2595</v>
      </c>
      <c r="J47" s="58">
        <f>SUM($J$251,$J$726,$J$1163,$J$1430,$J$1716,$J$2054,$J$2358)</f>
        <v>30.710504329999999</v>
      </c>
      <c r="K47" s="58">
        <f>SUM($K$251,$K$726,$K$1163,$K$1430,$K$1716,$K$2054,$K$2358)</f>
        <v>535.54494</v>
      </c>
      <c r="L47" s="58">
        <f>SUM($L$251,$L$726,$L$1163,$L$1430,$L$1716,$L$2054,$L$2358)</f>
        <v>26.61036</v>
      </c>
      <c r="M47" s="58">
        <f>SUM($M$251,$M$726,$M$1163,$M$1430,$M$1716,$M$2054,$M$2358)</f>
        <v>217.99065999999999</v>
      </c>
      <c r="N47" s="58">
        <f>SUM($N$251,$N$726,$N$1163,$N$1430,$N$1716,$N$2054,$N$2358)</f>
        <v>192.26089000000002</v>
      </c>
      <c r="O47" s="58">
        <f>SUM($O$251,$O$726,$O$1163,$O$1430,$O$1716,$O$2054,$O$2358)</f>
        <v>98.683030000000002</v>
      </c>
      <c r="P47" s="58">
        <f>SUM($P$251,$P$726,$P$1163,$P$1430,$P$1716,$P$2054,$P$2358)</f>
        <v>535.54494</v>
      </c>
      <c r="Q47" s="58">
        <f>SUM($Q$251,$Q$726,$Q$1163,$Q$1430,$Q$1716,$Q$2054,$Q$2358)</f>
        <v>26.61036</v>
      </c>
      <c r="R47" s="58">
        <f>SUM($R$251,$R$726,$R$1163,$R$1430,$R$1716,$R$2054,$R$2358)</f>
        <v>217.99065999999999</v>
      </c>
      <c r="S47" s="58">
        <f>SUM($S$251,$S$726,$S$1163,$S$1430,$S$1716,$S$2054,$S$2358)</f>
        <v>192.26089000000002</v>
      </c>
      <c r="T47" s="58">
        <f>SUM($T$251,$T$726,$T$1163,$T$1430,$T$1716,$T$2054,$T$2358)</f>
        <v>98.683030000000002</v>
      </c>
      <c r="U47" s="58">
        <f>SUM($U$251,$U$726,$U$1163,$U$1430,$U$1716,$U$2054,$U$2358)</f>
        <v>0</v>
      </c>
      <c r="V47" s="58">
        <f t="shared" si="0"/>
        <v>504.83443567</v>
      </c>
      <c r="W47" s="58">
        <f t="shared" si="1"/>
        <v>0</v>
      </c>
      <c r="X47" s="58">
        <f t="shared" si="2"/>
        <v>504.83443567</v>
      </c>
      <c r="Y47" s="58">
        <f>SUM($Y$251,$Y$726,$Y$1163,$Y$1430,$Y$1716,$Y$2054,$Y$2358)</f>
        <v>0</v>
      </c>
      <c r="Z47" s="58">
        <f>SUM($Z$251,$Z$726,$Z$1163,$Z$1430,$Z$1716,$Z$2054,$Z$2358)</f>
        <v>504.83443567</v>
      </c>
      <c r="AA47" s="58">
        <f>SUM($AA$251,$AA$726,$AA$1163,$AA$1430,$AA$1716,$AA$2054,$AA$2358)</f>
        <v>8.5000000000000006E-2</v>
      </c>
      <c r="AB47" s="58">
        <f>SUM($AB$251,$AB$726,$AB$1163,$AB$1430,$AB$1716,$AB$2054,$AB$2358)</f>
        <v>17.600091659999997</v>
      </c>
      <c r="AC47" s="58">
        <f>SUM($AC$251,$AC$726,$AC$1163,$AC$1430,$AC$1716,$AC$2054,$AC$2358)</f>
        <v>182.72282169304</v>
      </c>
      <c r="AD47" s="58">
        <f>SUM($AD$251,$AD$726,$AD$1163,$AD$1430,$AD$1716,$AD$2054,$AD$2358)</f>
        <v>100</v>
      </c>
      <c r="AE47" s="58">
        <f>SUM($AE$251,$AE$726,$AE$1163,$AE$1430,$AE$1716,$AE$2054,$AE$2358)</f>
        <v>314.51152231696</v>
      </c>
      <c r="AF47" s="58">
        <f>SUM($AF$251,$AF$726,$AF$1163,$AF$1430,$AF$1716,$AF$2054,$AF$2358)</f>
        <v>387.23434400999997</v>
      </c>
      <c r="AG47" s="58">
        <f>SUM($AG$251,$AG$726,$AG$1163,$AG$1430,$AG$1716,$AG$2054,$AG$2358)</f>
        <v>0</v>
      </c>
      <c r="AH47" s="58">
        <f>SUM($AH$251,$AH$726,$AH$1163,$AH$1430,$AH$1716,$AH$2054,$AH$2358)</f>
        <v>0</v>
      </c>
      <c r="AI47" s="58">
        <f>SUM($AI$251,$AI$726,$AI$1163,$AI$1430,$AI$1716,$AI$2054,$AI$2358)</f>
        <v>0</v>
      </c>
      <c r="AJ47" s="58" t="s">
        <v>2595</v>
      </c>
      <c r="AK47" s="58">
        <f>SUM($AK$251,$AK$726,$AK$1163,$AK$1430,$AK$1716,$AK$2054,$AK$2358)</f>
        <v>0</v>
      </c>
      <c r="AL47" s="58" t="s">
        <v>2595</v>
      </c>
      <c r="AM47" s="58">
        <f>SUM($AM$251,$AM$726,$AM$1163,$AM$1430,$AM$1716,$AM$2054,$AM$2358)</f>
        <v>497.23434400999997</v>
      </c>
      <c r="AN47" s="58">
        <f>SUM($AN$251,$AN$726,$AN$1163,$AN$1430,$AN$1716,$AN$2054,$AN$2358)</f>
        <v>487.23434400999997</v>
      </c>
      <c r="AO47" s="56" t="s">
        <v>2595</v>
      </c>
    </row>
    <row r="48" spans="1:41" ht="27" customHeight="1" x14ac:dyDescent="0.2">
      <c r="A48" s="56" t="s">
        <v>65</v>
      </c>
      <c r="B48" s="56" t="s">
        <v>66</v>
      </c>
      <c r="C48" s="57" t="s">
        <v>56</v>
      </c>
      <c r="D48" s="56" t="s">
        <v>2595</v>
      </c>
      <c r="E48" s="57" t="s">
        <v>2595</v>
      </c>
      <c r="F48" s="57" t="s">
        <v>2595</v>
      </c>
      <c r="G48" s="57" t="s">
        <v>2595</v>
      </c>
      <c r="H48" s="58">
        <v>3.7118783300000002</v>
      </c>
      <c r="I48" s="58">
        <v>17.213427329999998</v>
      </c>
      <c r="J48" s="58">
        <f>SUM($J$254,$J$729,$J$1167,$J$1433,$J$1719,$J$2057,$J$2361)</f>
        <v>90.643077080000012</v>
      </c>
      <c r="K48" s="58">
        <f>SUM($K$254,$K$729,$K$1167,$K$1433,$K$1719,$K$2057,$K$2361)</f>
        <v>111.62814019000001</v>
      </c>
      <c r="L48" s="58">
        <f>SUM($L$254,$L$729,$L$1167,$L$1433,$L$1719,$L$2057,$L$2361)</f>
        <v>4.3124232200000003</v>
      </c>
      <c r="M48" s="58">
        <f>SUM($M$254,$M$729,$M$1167,$M$1433,$M$1719,$M$2057,$M$2361)</f>
        <v>41.888138869999999</v>
      </c>
      <c r="N48" s="58">
        <f>SUM($N$254,$N$729,$N$1167,$N$1433,$N$1719,$N$2057,$N$2361)</f>
        <v>40.542459629999996</v>
      </c>
      <c r="O48" s="58">
        <f>SUM($O$254,$O$729,$O$1167,$O$1433,$O$1719,$O$2057,$O$2361)</f>
        <v>24.885118470000002</v>
      </c>
      <c r="P48" s="58">
        <f>SUM($P$254,$P$729,$P$1167,$P$1433,$P$1719,$P$2057,$P$2361)</f>
        <v>131.62118916</v>
      </c>
      <c r="Q48" s="58">
        <f>SUM($Q$254,$Q$729,$Q$1167,$Q$1433,$Q$1719,$Q$2057,$Q$2361)</f>
        <v>5.2453494699999998</v>
      </c>
      <c r="R48" s="58">
        <f>SUM($R$254,$R$729,$R$1167,$R$1433,$R$1719,$R$2057,$R$2361)</f>
        <v>46.422752129999999</v>
      </c>
      <c r="S48" s="58">
        <f>SUM($S$254,$S$729,$S$1167,$S$1433,$S$1719,$S$2057,$S$2361)</f>
        <v>57.6739484</v>
      </c>
      <c r="T48" s="58">
        <f>SUM($T$254,$T$729,$T$1167,$T$1433,$T$1719,$T$2057,$T$2361)</f>
        <v>22.27913916</v>
      </c>
      <c r="U48" s="58">
        <f>SUM($U$254,$U$729,$U$1167,$U$1433,$U$1719,$U$2057,$U$2361)</f>
        <v>0</v>
      </c>
      <c r="V48" s="58">
        <f t="shared" si="0"/>
        <v>20.985063109999999</v>
      </c>
      <c r="W48" s="58">
        <f t="shared" si="1"/>
        <v>0</v>
      </c>
      <c r="X48" s="58">
        <f t="shared" si="2"/>
        <v>20.985063109999999</v>
      </c>
      <c r="Y48" s="58">
        <f>SUM($Y$254,$Y$729,$Y$1167,$Y$1433,$Y$1719,$Y$2057,$Y$2361)</f>
        <v>3.38255741</v>
      </c>
      <c r="Z48" s="58">
        <f>SUM($Z$254,$Z$729,$Z$1167,$Z$1433,$Z$1719,$Z$2057,$Z$2361)</f>
        <v>40.97811208000001</v>
      </c>
      <c r="AA48" s="58">
        <f>SUM($AA$254,$AA$729,$AA$1167,$AA$1433,$AA$1719,$AA$2057,$AA$2361)</f>
        <v>0.57041036999999994</v>
      </c>
      <c r="AB48" s="58">
        <f>SUM($AB$254,$AB$729,$AB$1167,$AB$1433,$AB$1719,$AB$2057,$AB$2361)</f>
        <v>23.588162109999999</v>
      </c>
      <c r="AC48" s="58">
        <f>SUM($AC$254,$AC$729,$AC$1167,$AC$1433,$AC$1719,$AC$2057,$AC$2361)</f>
        <v>10.43807548</v>
      </c>
      <c r="AD48" s="58">
        <f>SUM($AD$254,$AD$729,$AD$1167,$AD$1433,$AD$1719,$AD$2057,$AD$2361)</f>
        <v>16.166961870000002</v>
      </c>
      <c r="AE48" s="58">
        <f>SUM($AE$254,$AE$729,$AE$1167,$AE$1433,$AE$1719,$AE$2057,$AE$2361)</f>
        <v>6.6438399999999995E-2</v>
      </c>
      <c r="AF48" s="58">
        <f>SUM($AF$254,$AF$729,$AF$1167,$AF$1433,$AF$1719,$AF$2057,$AF$2361)</f>
        <v>5.4325110000000003E-2</v>
      </c>
      <c r="AG48" s="58">
        <f>SUM($AG$254,$AG$729,$AG$1167,$AG$1433,$AG$1719,$AG$2057,$AG$2361)</f>
        <v>1.2933945599999999</v>
      </c>
      <c r="AH48" s="58">
        <f>SUM($AH$254,$AH$729,$AH$1167,$AH$1433,$AH$1719,$AH$2057,$AH$2361)</f>
        <v>1.1686629900000001</v>
      </c>
      <c r="AI48" s="58">
        <f>SUM($AI$254,$AI$729,$AI$1167,$AI$1433,$AI$1719,$AI$2057,$AI$2361)</f>
        <v>0</v>
      </c>
      <c r="AJ48" s="58" t="s">
        <v>2595</v>
      </c>
      <c r="AK48" s="58">
        <f>SUM($AK$254,$AK$729,$AK$1167,$AK$1433,$AK$1719,$AK$2057,$AK$2361)</f>
        <v>0</v>
      </c>
      <c r="AL48" s="58" t="s">
        <v>2595</v>
      </c>
      <c r="AM48" s="58">
        <f>SUM($AM$254,$AM$729,$AM$1167,$AM$1433,$AM$1719,$AM$2057,$AM$2361)</f>
        <v>11.79790844</v>
      </c>
      <c r="AN48" s="58">
        <f>SUM($AN$254,$AN$729,$AN$1167,$AN$1433,$AN$1719,$AN$2057,$AN$2361)</f>
        <v>17.38994997</v>
      </c>
      <c r="AO48" s="56" t="s">
        <v>2595</v>
      </c>
    </row>
    <row r="49" spans="1:41" ht="27" customHeight="1" x14ac:dyDescent="0.2">
      <c r="A49" s="56" t="s">
        <v>67</v>
      </c>
      <c r="B49" s="56" t="s">
        <v>68</v>
      </c>
      <c r="C49" s="57" t="s">
        <v>56</v>
      </c>
      <c r="D49" s="56" t="s">
        <v>2595</v>
      </c>
      <c r="E49" s="57" t="s">
        <v>2595</v>
      </c>
      <c r="F49" s="57" t="s">
        <v>2595</v>
      </c>
      <c r="G49" s="57" t="s">
        <v>2595</v>
      </c>
      <c r="H49" s="58" t="s">
        <v>2595</v>
      </c>
      <c r="I49" s="58" t="s">
        <v>2595</v>
      </c>
      <c r="J49" s="58">
        <f>SUM($J$256,$J$731,$J$1169,$J$1434,$J$1720,$J$2058,$J$2364)</f>
        <v>0</v>
      </c>
      <c r="K49" s="58">
        <f>SUM($K$256,$K$731,$K$1169,$K$1434,$K$1720,$K$2058,$K$2364)</f>
        <v>0</v>
      </c>
      <c r="L49" s="58">
        <f>SUM($L$256,$L$731,$L$1169,$L$1434,$L$1720,$L$2058,$L$2364)</f>
        <v>0</v>
      </c>
      <c r="M49" s="58">
        <f>SUM($M$256,$M$731,$M$1169,$M$1434,$M$1720,$M$2058,$M$2364)</f>
        <v>0</v>
      </c>
      <c r="N49" s="58">
        <f>SUM($N$256,$N$731,$N$1169,$N$1434,$N$1720,$N$2058,$N$2364)</f>
        <v>0</v>
      </c>
      <c r="O49" s="58">
        <f>SUM($O$256,$O$731,$O$1169,$O$1434,$O$1720,$O$2058,$O$2364)</f>
        <v>0</v>
      </c>
      <c r="P49" s="58">
        <f>SUM($P$256,$P$731,$P$1169,$P$1434,$P$1720,$P$2058,$P$2364)</f>
        <v>0</v>
      </c>
      <c r="Q49" s="58">
        <f>SUM($Q$256,$Q$731,$Q$1169,$Q$1434,$Q$1720,$Q$2058,$Q$2364)</f>
        <v>0</v>
      </c>
      <c r="R49" s="58">
        <f>SUM($R$256,$R$731,$R$1169,$R$1434,$R$1720,$R$2058,$R$2364)</f>
        <v>0</v>
      </c>
      <c r="S49" s="58">
        <f>SUM($S$256,$S$731,$S$1169,$S$1434,$S$1720,$S$2058,$S$2364)</f>
        <v>0</v>
      </c>
      <c r="T49" s="58">
        <f>SUM($T$256,$T$731,$T$1169,$T$1434,$T$1720,$T$2058,$T$2364)</f>
        <v>0</v>
      </c>
      <c r="U49" s="58">
        <f>SUM($U$256,$U$731,$U$1169,$U$1434,$U$1720,$U$2058,$U$2364)</f>
        <v>0</v>
      </c>
      <c r="V49" s="58">
        <f t="shared" si="0"/>
        <v>0</v>
      </c>
      <c r="W49" s="58">
        <f t="shared" si="1"/>
        <v>0</v>
      </c>
      <c r="X49" s="58">
        <f t="shared" si="2"/>
        <v>0</v>
      </c>
      <c r="Y49" s="58">
        <f>SUM($Y$256,$Y$731,$Y$1169,$Y$1434,$Y$1720,$Y$2058,$Y$2364)</f>
        <v>0</v>
      </c>
      <c r="Z49" s="58">
        <f>SUM($Z$256,$Z$731,$Z$1169,$Z$1434,$Z$1720,$Z$2058,$Z$2364)</f>
        <v>0</v>
      </c>
      <c r="AA49" s="58">
        <f>SUM($AA$256,$AA$731,$AA$1169,$AA$1434,$AA$1720,$AA$2058,$AA$2364)</f>
        <v>0</v>
      </c>
      <c r="AB49" s="58">
        <f>SUM($AB$256,$AB$731,$AB$1169,$AB$1434,$AB$1720,$AB$2058,$AB$2364)</f>
        <v>0</v>
      </c>
      <c r="AC49" s="58">
        <f>SUM($AC$256,$AC$731,$AC$1169,$AC$1434,$AC$1720,$AC$2058,$AC$2364)</f>
        <v>0</v>
      </c>
      <c r="AD49" s="58">
        <f>SUM($AD$256,$AD$731,$AD$1169,$AD$1434,$AD$1720,$AD$2058,$AD$2364)</f>
        <v>0</v>
      </c>
      <c r="AE49" s="58">
        <f>SUM($AE$256,$AE$731,$AE$1169,$AE$1434,$AE$1720,$AE$2058,$AE$2364)</f>
        <v>0</v>
      </c>
      <c r="AF49" s="58">
        <f>SUM($AF$256,$AF$731,$AF$1169,$AF$1434,$AF$1720,$AF$2058,$AF$2364)</f>
        <v>0</v>
      </c>
      <c r="AG49" s="58">
        <f>SUM($AG$256,$AG$731,$AG$1169,$AG$1434,$AG$1720,$AG$2058,$AG$2364)</f>
        <v>0</v>
      </c>
      <c r="AH49" s="58">
        <f>SUM($AH$256,$AH$731,$AH$1169,$AH$1434,$AH$1720,$AH$2058,$AH$2364)</f>
        <v>0</v>
      </c>
      <c r="AI49" s="58">
        <f>SUM($AI$256,$AI$731,$AI$1169,$AI$1434,$AI$1720,$AI$2058,$AI$2364)</f>
        <v>0</v>
      </c>
      <c r="AJ49" s="58" t="s">
        <v>2595</v>
      </c>
      <c r="AK49" s="58">
        <f>SUM($AK$256,$AK$731,$AK$1169,$AK$1434,$AK$1720,$AK$2058,$AK$2364)</f>
        <v>0</v>
      </c>
      <c r="AL49" s="58" t="s">
        <v>2595</v>
      </c>
      <c r="AM49" s="58">
        <f>SUM($AM$256,$AM$731,$AM$1169,$AM$1434,$AM$1720,$AM$2058,$AM$2364)</f>
        <v>0</v>
      </c>
      <c r="AN49" s="58">
        <f>SUM($AN$256,$AN$731,$AN$1169,$AN$1434,$AN$1720,$AN$2058,$AN$2364)</f>
        <v>0</v>
      </c>
      <c r="AO49" s="56" t="s">
        <v>2595</v>
      </c>
    </row>
    <row r="50" spans="1:41" ht="20.25" customHeight="1" x14ac:dyDescent="0.2">
      <c r="A50" s="56" t="s">
        <v>69</v>
      </c>
      <c r="B50" s="56" t="s">
        <v>70</v>
      </c>
      <c r="C50" s="57" t="s">
        <v>56</v>
      </c>
      <c r="D50" s="56" t="s">
        <v>2595</v>
      </c>
      <c r="E50" s="57" t="s">
        <v>2595</v>
      </c>
      <c r="F50" s="57" t="s">
        <v>2595</v>
      </c>
      <c r="G50" s="57" t="s">
        <v>2595</v>
      </c>
      <c r="H50" s="58">
        <v>3.8113433164490598</v>
      </c>
      <c r="I50" s="58" t="s">
        <v>2595</v>
      </c>
      <c r="J50" s="58">
        <f>SUM($J$257,$J$732,$J$1170,$J$1435,$J$1721,$J$2059,$J$2365)</f>
        <v>897.56746178999992</v>
      </c>
      <c r="K50" s="58">
        <f>SUM($K$257,$K$732,$K$1170,$K$1435,$K$1721,$K$2059,$K$2365)</f>
        <v>3012.9282692858683</v>
      </c>
      <c r="L50" s="58">
        <f>SUM($L$257,$L$732,$L$1170,$L$1435,$L$1721,$L$2059,$L$2365)</f>
        <v>66.648902124309259</v>
      </c>
      <c r="M50" s="58">
        <f>SUM($M$257,$M$732,$M$1170,$M$1435,$M$1721,$M$2059,$M$2365)</f>
        <v>231.04651226335127</v>
      </c>
      <c r="N50" s="58">
        <f>SUM($N$257,$N$732,$N$1170,$N$1435,$N$1721,$N$2059,$N$2365)</f>
        <v>2649.630678453093</v>
      </c>
      <c r="O50" s="58">
        <f>SUM($O$257,$O$732,$O$1170,$O$1435,$O$1721,$O$2059,$O$2365)</f>
        <v>65.602176445114367</v>
      </c>
      <c r="P50" s="58">
        <f>SUM($P$257,$P$732,$P$1170,$P$1435,$P$1721,$P$2059,$P$2365)</f>
        <v>3348.2441600397806</v>
      </c>
      <c r="Q50" s="58">
        <f>SUM($Q$257,$Q$732,$Q$1170,$Q$1435,$Q$1721,$Q$2059,$Q$2365)</f>
        <v>144.6240887127862</v>
      </c>
      <c r="R50" s="58">
        <f>SUM($R$257,$R$732,$R$1170,$R$1435,$R$1721,$R$2059,$R$2365)</f>
        <v>522.80650868837756</v>
      </c>
      <c r="S50" s="58">
        <f>SUM($S$257,$S$732,$S$1170,$S$1435,$S$1721,$S$2059,$S$2365)</f>
        <v>2648.4940215505139</v>
      </c>
      <c r="T50" s="58">
        <f>SUM($T$257,$T$732,$T$1170,$T$1435,$T$1721,$T$2059,$T$2365)</f>
        <v>32.319541086464241</v>
      </c>
      <c r="U50" s="58">
        <f>SUM($U$257,$U$732,$U$1170,$U$1435,$U$1721,$U$2059,$U$2365)</f>
        <v>15.935561707446814</v>
      </c>
      <c r="V50" s="58">
        <f t="shared" si="0"/>
        <v>2115.3608074958684</v>
      </c>
      <c r="W50" s="58">
        <f t="shared" si="1"/>
        <v>15.935561707446814</v>
      </c>
      <c r="X50" s="58">
        <f t="shared" si="2"/>
        <v>2115.3608074958684</v>
      </c>
      <c r="Y50" s="58">
        <f>SUM($Y$257,$Y$732,$Y$1170,$Y$1435,$Y$1721,$Y$2059,$Y$2365)</f>
        <v>52.312608478723419</v>
      </c>
      <c r="Z50" s="58">
        <f>SUM($Z$257,$Z$732,$Z$1170,$Z$1435,$Z$1721,$Z$2059,$Z$2365)</f>
        <v>2450.6766982475983</v>
      </c>
      <c r="AA50" s="58">
        <f>SUM($AA$257,$AA$732,$AA$1170,$AA$1435,$AA$1721,$AA$2059,$AA$2365)</f>
        <v>703.19405444651704</v>
      </c>
      <c r="AB50" s="58">
        <f>SUM($AB$257,$AB$732,$AB$1170,$AB$1435,$AB$1721,$AB$2059,$AB$2365)</f>
        <v>859.05135187694907</v>
      </c>
      <c r="AC50" s="58">
        <f>SUM($AC$257,$AC$732,$AC$1170,$AC$1435,$AC$1721,$AC$2059,$AC$2365)</f>
        <v>556.34242626116827</v>
      </c>
      <c r="AD50" s="58">
        <f>SUM($AD$257,$AD$732,$AD$1170,$AD$1435,$AD$1721,$AD$2059,$AD$2365)</f>
        <v>584.36851489417131</v>
      </c>
      <c r="AE50" s="58">
        <f>SUM($AE$257,$AE$732,$AE$1170,$AE$1435,$AE$1721,$AE$2059,$AE$2365)</f>
        <v>344.89678325935751</v>
      </c>
      <c r="AF50" s="58">
        <f>SUM($AF$257,$AF$732,$AF$1170,$AF$1435,$AF$1721,$AF$2059,$AF$2365)</f>
        <v>346.06889775999997</v>
      </c>
      <c r="AG50" s="58">
        <f>SUM($AG$257,$AG$732,$AG$1170,$AG$1435,$AG$1721,$AG$2059,$AG$2365)</f>
        <v>413.59499710430924</v>
      </c>
      <c r="AH50" s="58">
        <f>SUM($AH$257,$AH$732,$AH$1170,$AH$1435,$AH$1721,$AH$2059,$AH$2365)</f>
        <v>403.35731142430927</v>
      </c>
      <c r="AI50" s="58">
        <f>SUM($AI$257,$AI$732,$AI$1170,$AI$1435,$AI$1721,$AI$2059,$AI$2365)</f>
        <v>97.990607312168009</v>
      </c>
      <c r="AJ50" s="58" t="s">
        <v>2595</v>
      </c>
      <c r="AK50" s="58">
        <f>SUM($AK$257,$AK$732,$AK$1170,$AK$1435,$AK$1721,$AK$2059,$AK$2365)</f>
        <v>147.00026012000001</v>
      </c>
      <c r="AL50" s="58" t="s">
        <v>2595</v>
      </c>
      <c r="AM50" s="58">
        <f>SUM($AM$257,$AM$732,$AM$1170,$AM$1435,$AM$1721,$AM$2059,$AM$2365)</f>
        <v>1314.8342066218133</v>
      </c>
      <c r="AN50" s="58">
        <f>SUM($AN$257,$AN$732,$AN$1170,$AN$1435,$AN$1721,$AN$2059,$AN$2365)</f>
        <v>1578.7855915106486</v>
      </c>
      <c r="AO50" s="56" t="s">
        <v>2595</v>
      </c>
    </row>
    <row r="51" spans="1:41" ht="31.5" customHeight="1" x14ac:dyDescent="0.2">
      <c r="A51" s="56" t="s">
        <v>71</v>
      </c>
      <c r="B51" s="56" t="s">
        <v>72</v>
      </c>
      <c r="C51" s="57" t="s">
        <v>56</v>
      </c>
      <c r="D51" s="56" t="s">
        <v>2595</v>
      </c>
      <c r="E51" s="57" t="s">
        <v>2595</v>
      </c>
      <c r="F51" s="57" t="s">
        <v>2595</v>
      </c>
      <c r="G51" s="57" t="s">
        <v>2595</v>
      </c>
      <c r="H51" s="58" t="s">
        <v>2595</v>
      </c>
      <c r="I51" s="58" t="s">
        <v>2595</v>
      </c>
      <c r="J51" s="58">
        <f>SUM($J$316,$J$865,$J$1256,$J$1510,$J$1751,$J$2094,$J$2421)</f>
        <v>0</v>
      </c>
      <c r="K51" s="58">
        <f>SUM($K$316,$K$865,$K$1256,$K$1510,$K$1751,$K$2094,$K$2421)</f>
        <v>71.191311859999999</v>
      </c>
      <c r="L51" s="58">
        <f>SUM($L$316,$L$865,$L$1256,$L$1510,$L$1751,$L$2094,$L$2421)</f>
        <v>2.2422190999999998</v>
      </c>
      <c r="M51" s="58">
        <f>SUM($M$316,$M$865,$M$1256,$M$1510,$M$1751,$M$2094,$M$2421)</f>
        <v>22.188172729999998</v>
      </c>
      <c r="N51" s="58">
        <f>SUM($N$316,$N$865,$N$1256,$N$1510,$N$1751,$N$2094,$N$2421)</f>
        <v>32.278993159999999</v>
      </c>
      <c r="O51" s="58">
        <f>SUM($O$316,$O$865,$O$1256,$O$1510,$O$1751,$O$2094,$O$2421)</f>
        <v>14.481926870000001</v>
      </c>
      <c r="P51" s="58">
        <f>SUM($P$316,$P$865,$P$1256,$P$1510,$P$1751,$P$2094,$P$2421)</f>
        <v>71.191311859999999</v>
      </c>
      <c r="Q51" s="58">
        <f>SUM($Q$316,$Q$865,$Q$1256,$Q$1510,$Q$1751,$Q$2094,$Q$2421)</f>
        <v>2.2422190999999998</v>
      </c>
      <c r="R51" s="58">
        <f>SUM($R$316,$R$865,$R$1256,$R$1510,$R$1751,$R$2094,$R$2421)</f>
        <v>22.188172729999998</v>
      </c>
      <c r="S51" s="58">
        <f>SUM($S$316,$S$865,$S$1256,$S$1510,$S$1751,$S$2094,$S$2421)</f>
        <v>32.278993159999999</v>
      </c>
      <c r="T51" s="58">
        <f>SUM($T$316,$T$865,$T$1256,$T$1510,$T$1751,$T$2094,$T$2421)</f>
        <v>14.481926870000001</v>
      </c>
      <c r="U51" s="58">
        <f>SUM($U$316,$U$865,$U$1256,$U$1510,$U$1751,$U$2094,$U$2421)</f>
        <v>9.4669297686170211</v>
      </c>
      <c r="V51" s="58">
        <f t="shared" si="0"/>
        <v>71.191311859999999</v>
      </c>
      <c r="W51" s="58">
        <f t="shared" si="1"/>
        <v>9.4669297686170211</v>
      </c>
      <c r="X51" s="58">
        <f t="shared" si="2"/>
        <v>71.191311859999999</v>
      </c>
      <c r="Y51" s="58">
        <f>SUM($Y$316,$Y$865,$Y$1256,$Y$1510,$Y$1751,$Y$2094,$Y$2421)</f>
        <v>9.4669297686170211</v>
      </c>
      <c r="Z51" s="58">
        <f>SUM($Z$316,$Z$865,$Z$1256,$Z$1510,$Z$1751,$Z$2094,$Z$2421)</f>
        <v>71.191311859999999</v>
      </c>
      <c r="AA51" s="58">
        <f>SUM($AA$316,$AA$865,$AA$1256,$AA$1510,$AA$1751,$AA$2094,$AA$2421)</f>
        <v>34.410148480000004</v>
      </c>
      <c r="AB51" s="58">
        <f>SUM($AB$316,$AB$865,$AB$1256,$AB$1510,$AB$1751,$AB$2094,$AB$2421)</f>
        <v>34.410148480000004</v>
      </c>
      <c r="AC51" s="58">
        <f>SUM($AC$316,$AC$865,$AC$1256,$AC$1510,$AC$1751,$AC$2094,$AC$2421)</f>
        <v>0</v>
      </c>
      <c r="AD51" s="58">
        <f>SUM($AD$316,$AD$865,$AD$1256,$AD$1510,$AD$1751,$AD$2094,$AD$2421)</f>
        <v>0</v>
      </c>
      <c r="AE51" s="58">
        <f>SUM($AE$316,$AE$865,$AE$1256,$AE$1510,$AE$1751,$AE$2094,$AE$2421)</f>
        <v>36.781163379999995</v>
      </c>
      <c r="AF51" s="58">
        <f>SUM($AF$316,$AF$865,$AF$1256,$AF$1510,$AF$1751,$AF$2094,$AF$2421)</f>
        <v>0</v>
      </c>
      <c r="AG51" s="58">
        <f>SUM($AG$316,$AG$865,$AG$1256,$AG$1510,$AG$1751,$AG$2094,$AG$2421)</f>
        <v>0</v>
      </c>
      <c r="AH51" s="58">
        <f>SUM($AH$316,$AH$865,$AH$1256,$AH$1510,$AH$1751,$AH$2094,$AH$2421)</f>
        <v>0</v>
      </c>
      <c r="AI51" s="58">
        <f>SUM($AI$316,$AI$865,$AI$1256,$AI$1510,$AI$1751,$AI$2094,$AI$2421)</f>
        <v>0</v>
      </c>
      <c r="AJ51" s="58" t="s">
        <v>2595</v>
      </c>
      <c r="AK51" s="58">
        <f>SUM($AK$316,$AK$865,$AK$1256,$AK$1510,$AK$1751,$AK$2094,$AK$2421)</f>
        <v>0</v>
      </c>
      <c r="AL51" s="58" t="s">
        <v>2595</v>
      </c>
      <c r="AM51" s="58">
        <f>SUM($AM$316,$AM$865,$AM$1256,$AM$1510,$AM$1751,$AM$2094,$AM$2421)</f>
        <v>36.781163379999995</v>
      </c>
      <c r="AN51" s="58">
        <f>SUM($AN$316,$AN$865,$AN$1256,$AN$1510,$AN$1751,$AN$2094,$AN$2421)</f>
        <v>0</v>
      </c>
      <c r="AO51" s="56" t="s">
        <v>2595</v>
      </c>
    </row>
    <row r="52" spans="1:41" ht="37.5" customHeight="1" x14ac:dyDescent="0.2">
      <c r="A52" s="56" t="s">
        <v>73</v>
      </c>
      <c r="B52" s="56" t="s">
        <v>74</v>
      </c>
      <c r="C52" s="57" t="s">
        <v>56</v>
      </c>
      <c r="D52" s="56" t="s">
        <v>2595</v>
      </c>
      <c r="E52" s="57" t="s">
        <v>2595</v>
      </c>
      <c r="F52" s="57" t="s">
        <v>2595</v>
      </c>
      <c r="G52" s="57" t="s">
        <v>2595</v>
      </c>
      <c r="H52" s="58" t="s">
        <v>2595</v>
      </c>
      <c r="I52" s="58" t="s">
        <v>2595</v>
      </c>
      <c r="J52" s="58">
        <f>SUM($J$317,$J$866,$J$1257,$J$1511,$J$1752,$J$2095,$J$2422)</f>
        <v>0</v>
      </c>
      <c r="K52" s="58">
        <f>SUM($K$317,$K$866,$K$1257,$K$1511,$K$1752,$K$2095,$K$2422)</f>
        <v>0</v>
      </c>
      <c r="L52" s="58">
        <f>SUM($L$317,$L$866,$L$1257,$L$1511,$L$1752,$L$2095,$L$2422)</f>
        <v>0</v>
      </c>
      <c r="M52" s="58">
        <f>SUM($M$317,$M$866,$M$1257,$M$1511,$M$1752,$M$2095,$M$2422)</f>
        <v>0</v>
      </c>
      <c r="N52" s="58">
        <f>SUM($N$317,$N$866,$N$1257,$N$1511,$N$1752,$N$2095,$N$2422)</f>
        <v>0</v>
      </c>
      <c r="O52" s="58">
        <f>SUM($O$317,$O$866,$O$1257,$O$1511,$O$1752,$O$2095,$O$2422)</f>
        <v>0</v>
      </c>
      <c r="P52" s="58">
        <f>SUM($P$317,$P$866,$P$1257,$P$1511,$P$1752,$P$2095,$P$2422)</f>
        <v>0</v>
      </c>
      <c r="Q52" s="58">
        <f>SUM($Q$317,$Q$866,$Q$1257,$Q$1511,$Q$1752,$Q$2095,$Q$2422)</f>
        <v>0</v>
      </c>
      <c r="R52" s="58">
        <f>SUM($R$317,$R$866,$R$1257,$R$1511,$R$1752,$R$2095,$R$2422)</f>
        <v>0</v>
      </c>
      <c r="S52" s="58">
        <f>SUM($S$317,$S$866,$S$1257,$S$1511,$S$1752,$S$2095,$S$2422)</f>
        <v>0</v>
      </c>
      <c r="T52" s="58">
        <f>SUM($T$317,$T$866,$T$1257,$T$1511,$T$1752,$T$2095,$T$2422)</f>
        <v>0</v>
      </c>
      <c r="U52" s="58">
        <f>SUM($U$317,$U$866,$U$1257,$U$1511,$U$1752,$U$2095,$U$2422)</f>
        <v>0</v>
      </c>
      <c r="V52" s="58">
        <f t="shared" si="0"/>
        <v>0</v>
      </c>
      <c r="W52" s="58">
        <f t="shared" si="1"/>
        <v>0</v>
      </c>
      <c r="X52" s="58">
        <f t="shared" si="2"/>
        <v>0</v>
      </c>
      <c r="Y52" s="58">
        <f>SUM($Y$317,$Y$866,$Y$1257,$Y$1511,$Y$1752,$Y$2095,$Y$2422)</f>
        <v>0</v>
      </c>
      <c r="Z52" s="58">
        <f>SUM($Z$317,$Z$866,$Z$1257,$Z$1511,$Z$1752,$Z$2095,$Z$2422)</f>
        <v>0</v>
      </c>
      <c r="AA52" s="58">
        <f>SUM($AA$317,$AA$866,$AA$1257,$AA$1511,$AA$1752,$AA$2095,$AA$2422)</f>
        <v>0</v>
      </c>
      <c r="AB52" s="58">
        <f>SUM($AB$317,$AB$866,$AB$1257,$AB$1511,$AB$1752,$AB$2095,$AB$2422)</f>
        <v>0</v>
      </c>
      <c r="AC52" s="58">
        <f>SUM($AC$317,$AC$866,$AC$1257,$AC$1511,$AC$1752,$AC$2095,$AC$2422)</f>
        <v>0</v>
      </c>
      <c r="AD52" s="58">
        <f>SUM($AD$317,$AD$866,$AD$1257,$AD$1511,$AD$1752,$AD$2095,$AD$2422)</f>
        <v>0</v>
      </c>
      <c r="AE52" s="58">
        <f>SUM($AE$317,$AE$866,$AE$1257,$AE$1511,$AE$1752,$AE$2095,$AE$2422)</f>
        <v>0</v>
      </c>
      <c r="AF52" s="58">
        <f>SUM($AF$317,$AF$866,$AF$1257,$AF$1511,$AF$1752,$AF$2095,$AF$2422)</f>
        <v>0</v>
      </c>
      <c r="AG52" s="58">
        <f>SUM($AG$317,$AG$866,$AG$1257,$AG$1511,$AG$1752,$AG$2095,$AG$2422)</f>
        <v>0</v>
      </c>
      <c r="AH52" s="58">
        <f>SUM($AH$317,$AH$866,$AH$1257,$AH$1511,$AH$1752,$AH$2095,$AH$2422)</f>
        <v>0</v>
      </c>
      <c r="AI52" s="58">
        <f>SUM($AI$317,$AI$866,$AI$1257,$AI$1511,$AI$1752,$AI$2095,$AI$2422)</f>
        <v>0</v>
      </c>
      <c r="AJ52" s="58" t="s">
        <v>2595</v>
      </c>
      <c r="AK52" s="58">
        <f>SUM($AK$317,$AK$866,$AK$1257,$AK$1511,$AK$1752,$AK$2095,$AK$2422)</f>
        <v>0</v>
      </c>
      <c r="AL52" s="58" t="s">
        <v>2595</v>
      </c>
      <c r="AM52" s="58">
        <f>SUM($AM$317,$AM$866,$AM$1257,$AM$1511,$AM$1752,$AM$2095,$AM$2422)</f>
        <v>0</v>
      </c>
      <c r="AN52" s="58">
        <f>SUM($AN$317,$AN$866,$AN$1257,$AN$1511,$AN$1752,$AN$2095,$AN$2422)</f>
        <v>0</v>
      </c>
      <c r="AO52" s="56" t="s">
        <v>2595</v>
      </c>
    </row>
    <row r="53" spans="1:41" ht="37.5" customHeight="1" x14ac:dyDescent="0.2">
      <c r="A53" s="56" t="s">
        <v>75</v>
      </c>
      <c r="B53" s="56" t="s">
        <v>76</v>
      </c>
      <c r="C53" s="57" t="s">
        <v>56</v>
      </c>
      <c r="D53" s="56" t="s">
        <v>2595</v>
      </c>
      <c r="E53" s="57" t="s">
        <v>2595</v>
      </c>
      <c r="F53" s="57" t="s">
        <v>2595</v>
      </c>
      <c r="G53" s="57" t="s">
        <v>2595</v>
      </c>
      <c r="H53" s="58" t="s">
        <v>2595</v>
      </c>
      <c r="I53" s="58" t="s">
        <v>2595</v>
      </c>
      <c r="J53" s="58">
        <f>SUM($J$331,$J$880,$J$1271,$J$1525,$J$1766,$J$2109,$J$2436)</f>
        <v>0</v>
      </c>
      <c r="K53" s="58">
        <f>SUM($K$331,$K$880,$K$1271,$K$1525,$K$1766,$K$2109,$K$2436)</f>
        <v>0</v>
      </c>
      <c r="L53" s="58">
        <f>SUM($L$331,$L$880,$L$1271,$L$1525,$L$1766,$L$2109,$L$2436)</f>
        <v>0</v>
      </c>
      <c r="M53" s="58">
        <f>SUM($M$331,$M$880,$M$1271,$M$1525,$M$1766,$M$2109,$M$2436)</f>
        <v>0</v>
      </c>
      <c r="N53" s="58">
        <f>SUM($N$331,$N$880,$N$1271,$N$1525,$N$1766,$N$2109,$N$2436)</f>
        <v>0</v>
      </c>
      <c r="O53" s="58">
        <f>SUM($O$331,$O$880,$O$1271,$O$1525,$O$1766,$O$2109,$O$2436)</f>
        <v>0</v>
      </c>
      <c r="P53" s="58">
        <f>SUM($P$331,$P$880,$P$1271,$P$1525,$P$1766,$P$2109,$P$2436)</f>
        <v>0</v>
      </c>
      <c r="Q53" s="58">
        <f>SUM($Q$331,$Q$880,$Q$1271,$Q$1525,$Q$1766,$Q$2109,$Q$2436)</f>
        <v>0</v>
      </c>
      <c r="R53" s="58">
        <f>SUM($R$331,$R$880,$R$1271,$R$1525,$R$1766,$R$2109,$R$2436)</f>
        <v>0</v>
      </c>
      <c r="S53" s="58">
        <f>SUM($S$331,$S$880,$S$1271,$S$1525,$S$1766,$S$2109,$S$2436)</f>
        <v>0</v>
      </c>
      <c r="T53" s="58">
        <f>SUM($T$331,$T$880,$T$1271,$T$1525,$T$1766,$T$2109,$T$2436)</f>
        <v>0</v>
      </c>
      <c r="U53" s="58">
        <f>SUM($U$331,$U$880,$U$1271,$U$1525,$U$1766,$U$2109,$U$2436)</f>
        <v>0</v>
      </c>
      <c r="V53" s="58">
        <f t="shared" si="0"/>
        <v>0</v>
      </c>
      <c r="W53" s="58">
        <f t="shared" si="1"/>
        <v>0</v>
      </c>
      <c r="X53" s="58">
        <f t="shared" si="2"/>
        <v>0</v>
      </c>
      <c r="Y53" s="58">
        <f>SUM($Y$331,$Y$880,$Y$1271,$Y$1525,$Y$1766,$Y$2109,$Y$2436)</f>
        <v>0</v>
      </c>
      <c r="Z53" s="58">
        <f>SUM($Z$331,$Z$880,$Z$1271,$Z$1525,$Z$1766,$Z$2109,$Z$2436)</f>
        <v>0</v>
      </c>
      <c r="AA53" s="58">
        <f>SUM($AA$331,$AA$880,$AA$1271,$AA$1525,$AA$1766,$AA$2109,$AA$2436)</f>
        <v>0</v>
      </c>
      <c r="AB53" s="58">
        <f>SUM($AB$331,$AB$880,$AB$1271,$AB$1525,$AB$1766,$AB$2109,$AB$2436)</f>
        <v>0</v>
      </c>
      <c r="AC53" s="58">
        <f>SUM($AC$331,$AC$880,$AC$1271,$AC$1525,$AC$1766,$AC$2109,$AC$2436)</f>
        <v>0</v>
      </c>
      <c r="AD53" s="58">
        <f>SUM($AD$331,$AD$880,$AD$1271,$AD$1525,$AD$1766,$AD$2109,$AD$2436)</f>
        <v>0</v>
      </c>
      <c r="AE53" s="58">
        <f>SUM($AE$331,$AE$880,$AE$1271,$AE$1525,$AE$1766,$AE$2109,$AE$2436)</f>
        <v>0</v>
      </c>
      <c r="AF53" s="58">
        <f>SUM($AF$331,$AF$880,$AF$1271,$AF$1525,$AF$1766,$AF$2109,$AF$2436)</f>
        <v>0</v>
      </c>
      <c r="AG53" s="58">
        <f>SUM($AG$331,$AG$880,$AG$1271,$AG$1525,$AG$1766,$AG$2109,$AG$2436)</f>
        <v>0</v>
      </c>
      <c r="AH53" s="58">
        <f>SUM($AH$331,$AH$880,$AH$1271,$AH$1525,$AH$1766,$AH$2109,$AH$2436)</f>
        <v>0</v>
      </c>
      <c r="AI53" s="58">
        <f>SUM($AI$331,$AI$880,$AI$1271,$AI$1525,$AI$1766,$AI$2109,$AI$2436)</f>
        <v>0</v>
      </c>
      <c r="AJ53" s="58" t="s">
        <v>2595</v>
      </c>
      <c r="AK53" s="58">
        <f>SUM($AK$331,$AK$880,$AK$1271,$AK$1525,$AK$1766,$AK$2109,$AK$2436)</f>
        <v>0</v>
      </c>
      <c r="AL53" s="58" t="s">
        <v>2595</v>
      </c>
      <c r="AM53" s="58">
        <f>SUM($AM$331,$AM$880,$AM$1271,$AM$1525,$AM$1766,$AM$2109,$AM$2436)</f>
        <v>0</v>
      </c>
      <c r="AN53" s="58">
        <f>SUM($AN$331,$AN$880,$AN$1271,$AN$1525,$AN$1766,$AN$2109,$AN$2436)</f>
        <v>0</v>
      </c>
      <c r="AO53" s="56" t="s">
        <v>2595</v>
      </c>
    </row>
    <row r="54" spans="1:41" ht="37.5" customHeight="1" x14ac:dyDescent="0.2">
      <c r="A54" s="56" t="s">
        <v>77</v>
      </c>
      <c r="B54" s="56" t="s">
        <v>78</v>
      </c>
      <c r="C54" s="57" t="s">
        <v>56</v>
      </c>
      <c r="D54" s="56" t="s">
        <v>2595</v>
      </c>
      <c r="E54" s="57" t="s">
        <v>2595</v>
      </c>
      <c r="F54" s="57" t="s">
        <v>2595</v>
      </c>
      <c r="G54" s="57" t="s">
        <v>2595</v>
      </c>
      <c r="H54" s="58" t="s">
        <v>2595</v>
      </c>
      <c r="I54" s="58" t="s">
        <v>2595</v>
      </c>
      <c r="J54" s="58">
        <f>SUM($J$336,$J$885,$J$1276,$J$1530,$J$1771,$J$2114,$J$2441)</f>
        <v>0</v>
      </c>
      <c r="K54" s="58">
        <f>SUM($K$336,$K$885,$K$1276,$K$1530,$K$1771,$K$2114,$K$2441)</f>
        <v>71.191311859999999</v>
      </c>
      <c r="L54" s="58">
        <f>SUM($L$336,$L$885,$L$1276,$L$1530,$L$1771,$L$2114,$L$2441)</f>
        <v>2.2422190999999998</v>
      </c>
      <c r="M54" s="58">
        <f>SUM($M$336,$M$885,$M$1276,$M$1530,$M$1771,$M$2114,$M$2441)</f>
        <v>22.188172729999998</v>
      </c>
      <c r="N54" s="58">
        <f>SUM($N$336,$N$885,$N$1276,$N$1530,$N$1771,$N$2114,$N$2441)</f>
        <v>32.278993159999999</v>
      </c>
      <c r="O54" s="58">
        <f>SUM($O$336,$O$885,$O$1276,$O$1530,$O$1771,$O$2114,$O$2441)</f>
        <v>14.481926870000001</v>
      </c>
      <c r="P54" s="58">
        <f>SUM($P$336,$P$885,$P$1276,$P$1530,$P$1771,$P$2114,$P$2441)</f>
        <v>71.191311859999999</v>
      </c>
      <c r="Q54" s="58">
        <f>SUM($Q$336,$Q$885,$Q$1276,$Q$1530,$Q$1771,$Q$2114,$Q$2441)</f>
        <v>2.2422190999999998</v>
      </c>
      <c r="R54" s="58">
        <f>SUM($R$336,$R$885,$R$1276,$R$1530,$R$1771,$R$2114,$R$2441)</f>
        <v>22.188172729999998</v>
      </c>
      <c r="S54" s="58">
        <f>SUM($S$336,$S$885,$S$1276,$S$1530,$S$1771,$S$2114,$S$2441)</f>
        <v>32.278993159999999</v>
      </c>
      <c r="T54" s="58">
        <f>SUM($T$336,$T$885,$T$1276,$T$1530,$T$1771,$T$2114,$T$2441)</f>
        <v>14.481926870000001</v>
      </c>
      <c r="U54" s="58">
        <f>SUM($U$336,$U$885,$U$1276,$U$1530,$U$1771,$U$2114,$U$2441)</f>
        <v>9.4669297686170211</v>
      </c>
      <c r="V54" s="58">
        <f t="shared" si="0"/>
        <v>71.191311859999999</v>
      </c>
      <c r="W54" s="58">
        <f t="shared" si="1"/>
        <v>9.4669297686170211</v>
      </c>
      <c r="X54" s="58">
        <f t="shared" si="2"/>
        <v>71.191311859999999</v>
      </c>
      <c r="Y54" s="58">
        <f>SUM($Y$336,$Y$885,$Y$1276,$Y$1530,$Y$1771,$Y$2114,$Y$2441)</f>
        <v>9.4669297686170211</v>
      </c>
      <c r="Z54" s="58">
        <f>SUM($Z$336,$Z$885,$Z$1276,$Z$1530,$Z$1771,$Z$2114,$Z$2441)</f>
        <v>71.191311859999999</v>
      </c>
      <c r="AA54" s="58">
        <f>SUM($AA$336,$AA$885,$AA$1276,$AA$1530,$AA$1771,$AA$2114,$AA$2441)</f>
        <v>34.410148480000004</v>
      </c>
      <c r="AB54" s="58">
        <f>SUM($AB$336,$AB$885,$AB$1276,$AB$1530,$AB$1771,$AB$2114,$AB$2441)</f>
        <v>34.410148480000004</v>
      </c>
      <c r="AC54" s="58">
        <f>SUM($AC$336,$AC$885,$AC$1276,$AC$1530,$AC$1771,$AC$2114,$AC$2441)</f>
        <v>0</v>
      </c>
      <c r="AD54" s="58">
        <f>SUM($AD$336,$AD$885,$AD$1276,$AD$1530,$AD$1771,$AD$2114,$AD$2441)</f>
        <v>0</v>
      </c>
      <c r="AE54" s="58">
        <f>SUM($AE$336,$AE$885,$AE$1276,$AE$1530,$AE$1771,$AE$2114,$AE$2441)</f>
        <v>36.781163379999995</v>
      </c>
      <c r="AF54" s="58">
        <f>SUM($AF$336,$AF$885,$AF$1276,$AF$1530,$AF$1771,$AF$2114,$AF$2441)</f>
        <v>0</v>
      </c>
      <c r="AG54" s="58">
        <f>SUM($AG$336,$AG$885,$AG$1276,$AG$1530,$AG$1771,$AG$2114,$AG$2441)</f>
        <v>0</v>
      </c>
      <c r="AH54" s="58">
        <f>SUM($AH$336,$AH$885,$AH$1276,$AH$1530,$AH$1771,$AH$2114,$AH$2441)</f>
        <v>0</v>
      </c>
      <c r="AI54" s="58">
        <f>SUM($AI$336,$AI$885,$AI$1276,$AI$1530,$AI$1771,$AI$2114,$AI$2441)</f>
        <v>0</v>
      </c>
      <c r="AJ54" s="58" t="s">
        <v>2595</v>
      </c>
      <c r="AK54" s="58">
        <f>SUM($AK$336,$AK$885,$AK$1276,$AK$1530,$AK$1771,$AK$2114,$AK$2441)</f>
        <v>0</v>
      </c>
      <c r="AL54" s="58" t="s">
        <v>2595</v>
      </c>
      <c r="AM54" s="58">
        <f>SUM($AM$336,$AM$885,$AM$1276,$AM$1530,$AM$1771,$AM$2114,$AM$2441)</f>
        <v>36.781163379999995</v>
      </c>
      <c r="AN54" s="58">
        <f>SUM($AN$336,$AN$885,$AN$1276,$AN$1530,$AN$1771,$AN$2114,$AN$2441)</f>
        <v>0</v>
      </c>
      <c r="AO54" s="56" t="s">
        <v>2595</v>
      </c>
    </row>
    <row r="55" spans="1:41" ht="37.5" customHeight="1" x14ac:dyDescent="0.2">
      <c r="A55" s="56" t="s">
        <v>79</v>
      </c>
      <c r="B55" s="56" t="s">
        <v>80</v>
      </c>
      <c r="C55" s="57" t="s">
        <v>56</v>
      </c>
      <c r="D55" s="56" t="s">
        <v>2595</v>
      </c>
      <c r="E55" s="57" t="s">
        <v>2595</v>
      </c>
      <c r="F55" s="57" t="s">
        <v>2595</v>
      </c>
      <c r="G55" s="57" t="s">
        <v>2595</v>
      </c>
      <c r="H55" s="58" t="s">
        <v>2595</v>
      </c>
      <c r="I55" s="58" t="s">
        <v>2595</v>
      </c>
      <c r="J55" s="58">
        <f>SUM($J$341,$J$890,$J$1281,$J$1537,$J$1776,$J$2119,$J$2446)</f>
        <v>0</v>
      </c>
      <c r="K55" s="58">
        <f>SUM($K$341,$K$890,$K$1281,$K$1537,$K$1776,$K$2119,$K$2446)</f>
        <v>0</v>
      </c>
      <c r="L55" s="58">
        <f>SUM($L$341,$L$890,$L$1281,$L$1537,$L$1776,$L$2119,$L$2446)</f>
        <v>0</v>
      </c>
      <c r="M55" s="58">
        <f>SUM($M$341,$M$890,$M$1281,$M$1537,$M$1776,$M$2119,$M$2446)</f>
        <v>0</v>
      </c>
      <c r="N55" s="58">
        <f>SUM($N$341,$N$890,$N$1281,$N$1537,$N$1776,$N$2119,$N$2446)</f>
        <v>0</v>
      </c>
      <c r="O55" s="58">
        <f>SUM($O$341,$O$890,$O$1281,$O$1537,$O$1776,$O$2119,$O$2446)</f>
        <v>0</v>
      </c>
      <c r="P55" s="58">
        <f>SUM($P$341,$P$890,$P$1281,$P$1537,$P$1776,$P$2119,$P$2446)</f>
        <v>0</v>
      </c>
      <c r="Q55" s="58">
        <f>SUM($Q$341,$Q$890,$Q$1281,$Q$1537,$Q$1776,$Q$2119,$Q$2446)</f>
        <v>0</v>
      </c>
      <c r="R55" s="58">
        <f>SUM($R$341,$R$890,$R$1281,$R$1537,$R$1776,$R$2119,$R$2446)</f>
        <v>0</v>
      </c>
      <c r="S55" s="58">
        <f>SUM($S$341,$S$890,$S$1281,$S$1537,$S$1776,$S$2119,$S$2446)</f>
        <v>0</v>
      </c>
      <c r="T55" s="58">
        <f>SUM($T$341,$T$890,$T$1281,$T$1537,$T$1776,$T$2119,$T$2446)</f>
        <v>0</v>
      </c>
      <c r="U55" s="58">
        <f>SUM($U$341,$U$890,$U$1281,$U$1537,$U$1776,$U$2119,$U$2446)</f>
        <v>0</v>
      </c>
      <c r="V55" s="58">
        <f t="shared" si="0"/>
        <v>0</v>
      </c>
      <c r="W55" s="58">
        <f t="shared" si="1"/>
        <v>0</v>
      </c>
      <c r="X55" s="58">
        <f t="shared" si="2"/>
        <v>0</v>
      </c>
      <c r="Y55" s="58">
        <f>SUM($Y$341,$Y$890,$Y$1281,$Y$1537,$Y$1776,$Y$2119,$Y$2446)</f>
        <v>0</v>
      </c>
      <c r="Z55" s="58">
        <f>SUM($Z$341,$Z$890,$Z$1281,$Z$1537,$Z$1776,$Z$2119,$Z$2446)</f>
        <v>0</v>
      </c>
      <c r="AA55" s="58">
        <f>SUM($AA$341,$AA$890,$AA$1281,$AA$1537,$AA$1776,$AA$2119,$AA$2446)</f>
        <v>0</v>
      </c>
      <c r="AB55" s="58">
        <f>SUM($AB$341,$AB$890,$AB$1281,$AB$1537,$AB$1776,$AB$2119,$AB$2446)</f>
        <v>0</v>
      </c>
      <c r="AC55" s="58">
        <f>SUM($AC$341,$AC$890,$AC$1281,$AC$1537,$AC$1776,$AC$2119,$AC$2446)</f>
        <v>0</v>
      </c>
      <c r="AD55" s="58">
        <f>SUM($AD$341,$AD$890,$AD$1281,$AD$1537,$AD$1776,$AD$2119,$AD$2446)</f>
        <v>0</v>
      </c>
      <c r="AE55" s="58">
        <f>SUM($AE$341,$AE$890,$AE$1281,$AE$1537,$AE$1776,$AE$2119,$AE$2446)</f>
        <v>0</v>
      </c>
      <c r="AF55" s="58">
        <f>SUM($AF$341,$AF$890,$AF$1281,$AF$1537,$AF$1776,$AF$2119,$AF$2446)</f>
        <v>0</v>
      </c>
      <c r="AG55" s="58">
        <f>SUM($AG$341,$AG$890,$AG$1281,$AG$1537,$AG$1776,$AG$2119,$AG$2446)</f>
        <v>0</v>
      </c>
      <c r="AH55" s="58">
        <f>SUM($AH$341,$AH$890,$AH$1281,$AH$1537,$AH$1776,$AH$2119,$AH$2446)</f>
        <v>0</v>
      </c>
      <c r="AI55" s="58">
        <f>SUM($AI$341,$AI$890,$AI$1281,$AI$1537,$AI$1776,$AI$2119,$AI$2446)</f>
        <v>0</v>
      </c>
      <c r="AJ55" s="58" t="s">
        <v>2595</v>
      </c>
      <c r="AK55" s="58">
        <f>SUM($AK$341,$AK$890,$AK$1281,$AK$1537,$AK$1776,$AK$2119,$AK$2446)</f>
        <v>0</v>
      </c>
      <c r="AL55" s="58" t="s">
        <v>2595</v>
      </c>
      <c r="AM55" s="58">
        <f>SUM($AM$341,$AM$890,$AM$1281,$AM$1537,$AM$1776,$AM$2119,$AM$2446)</f>
        <v>0</v>
      </c>
      <c r="AN55" s="58">
        <f>SUM($AN$341,$AN$890,$AN$1281,$AN$1537,$AN$1776,$AN$2119,$AN$2446)</f>
        <v>0</v>
      </c>
      <c r="AO55" s="56" t="s">
        <v>2595</v>
      </c>
    </row>
    <row r="56" spans="1:41" ht="37.5" customHeight="1" x14ac:dyDescent="0.2">
      <c r="A56" s="56" t="s">
        <v>81</v>
      </c>
      <c r="B56" s="56" t="s">
        <v>82</v>
      </c>
      <c r="C56" s="57" t="s">
        <v>56</v>
      </c>
      <c r="D56" s="56" t="s">
        <v>2595</v>
      </c>
      <c r="E56" s="57" t="s">
        <v>2595</v>
      </c>
      <c r="F56" s="57" t="s">
        <v>2595</v>
      </c>
      <c r="G56" s="57" t="s">
        <v>2595</v>
      </c>
      <c r="H56" s="58" t="s">
        <v>2595</v>
      </c>
      <c r="I56" s="58" t="s">
        <v>2595</v>
      </c>
      <c r="J56" s="58">
        <f>SUM($J$348,$J$897,$J$1288,$J$1544,$J$1783,$J$2126,$J$2453)</f>
        <v>0</v>
      </c>
      <c r="K56" s="58">
        <f>SUM($K$348,$K$897,$K$1288,$K$1544,$K$1783,$K$2126,$K$2453)</f>
        <v>0</v>
      </c>
      <c r="L56" s="58">
        <f>SUM($L$348,$L$897,$L$1288,$L$1544,$L$1783,$L$2126,$L$2453)</f>
        <v>0</v>
      </c>
      <c r="M56" s="58">
        <f>SUM($M$348,$M$897,$M$1288,$M$1544,$M$1783,$M$2126,$M$2453)</f>
        <v>0</v>
      </c>
      <c r="N56" s="58">
        <f>SUM($N$348,$N$897,$N$1288,$N$1544,$N$1783,$N$2126,$N$2453)</f>
        <v>0</v>
      </c>
      <c r="O56" s="58">
        <f>SUM($O$348,$O$897,$O$1288,$O$1544,$O$1783,$O$2126,$O$2453)</f>
        <v>0</v>
      </c>
      <c r="P56" s="58">
        <f>SUM($P$348,$P$897,$P$1288,$P$1544,$P$1783,$P$2126,$P$2453)</f>
        <v>0</v>
      </c>
      <c r="Q56" s="58">
        <f>SUM($Q$348,$Q$897,$Q$1288,$Q$1544,$Q$1783,$Q$2126,$Q$2453)</f>
        <v>0</v>
      </c>
      <c r="R56" s="58">
        <f>SUM($R$348,$R$897,$R$1288,$R$1544,$R$1783,$R$2126,$R$2453)</f>
        <v>0</v>
      </c>
      <c r="S56" s="58">
        <f>SUM($S$348,$S$897,$S$1288,$S$1544,$S$1783,$S$2126,$S$2453)</f>
        <v>0</v>
      </c>
      <c r="T56" s="58">
        <f>SUM($T$348,$T$897,$T$1288,$T$1544,$T$1783,$T$2126,$T$2453)</f>
        <v>0</v>
      </c>
      <c r="U56" s="58">
        <f>SUM($U$348,$U$897,$U$1288,$U$1544,$U$1783,$U$2126,$U$2453)</f>
        <v>0</v>
      </c>
      <c r="V56" s="58">
        <f t="shared" si="0"/>
        <v>0</v>
      </c>
      <c r="W56" s="58">
        <f t="shared" si="1"/>
        <v>0</v>
      </c>
      <c r="X56" s="58">
        <f t="shared" si="2"/>
        <v>0</v>
      </c>
      <c r="Y56" s="58">
        <f>SUM($Y$348,$Y$897,$Y$1288,$Y$1544,$Y$1783,$Y$2126,$Y$2453)</f>
        <v>0</v>
      </c>
      <c r="Z56" s="58">
        <f>SUM($Z$348,$Z$897,$Z$1288,$Z$1544,$Z$1783,$Z$2126,$Z$2453)</f>
        <v>0</v>
      </c>
      <c r="AA56" s="58">
        <f>SUM($AA$348,$AA$897,$AA$1288,$AA$1544,$AA$1783,$AA$2126,$AA$2453)</f>
        <v>0</v>
      </c>
      <c r="AB56" s="58">
        <f>SUM($AB$348,$AB$897,$AB$1288,$AB$1544,$AB$1783,$AB$2126,$AB$2453)</f>
        <v>0</v>
      </c>
      <c r="AC56" s="58">
        <f>SUM($AC$348,$AC$897,$AC$1288,$AC$1544,$AC$1783,$AC$2126,$AC$2453)</f>
        <v>0</v>
      </c>
      <c r="AD56" s="58">
        <f>SUM($AD$348,$AD$897,$AD$1288,$AD$1544,$AD$1783,$AD$2126,$AD$2453)</f>
        <v>0</v>
      </c>
      <c r="AE56" s="58">
        <f>SUM($AE$348,$AE$897,$AE$1288,$AE$1544,$AE$1783,$AE$2126,$AE$2453)</f>
        <v>0</v>
      </c>
      <c r="AF56" s="58">
        <f>SUM($AF$348,$AF$897,$AF$1288,$AF$1544,$AF$1783,$AF$2126,$AF$2453)</f>
        <v>0</v>
      </c>
      <c r="AG56" s="58">
        <f>SUM($AG$348,$AG$897,$AG$1288,$AG$1544,$AG$1783,$AG$2126,$AG$2453)</f>
        <v>0</v>
      </c>
      <c r="AH56" s="58">
        <f>SUM($AH$348,$AH$897,$AH$1288,$AH$1544,$AH$1783,$AH$2126,$AH$2453)</f>
        <v>0</v>
      </c>
      <c r="AI56" s="58">
        <f>SUM($AI$348,$AI$897,$AI$1288,$AI$1544,$AI$1783,$AI$2126,$AI$2453)</f>
        <v>0</v>
      </c>
      <c r="AJ56" s="58" t="s">
        <v>2595</v>
      </c>
      <c r="AK56" s="58">
        <f>SUM($AK$348,$AK$897,$AK$1288,$AK$1544,$AK$1783,$AK$2126,$AK$2453)</f>
        <v>0</v>
      </c>
      <c r="AL56" s="58" t="s">
        <v>2595</v>
      </c>
      <c r="AM56" s="58">
        <f>SUM($AM$348,$AM$897,$AM$1288,$AM$1544,$AM$1783,$AM$2126,$AM$2453)</f>
        <v>0</v>
      </c>
      <c r="AN56" s="58">
        <f>SUM($AN$348,$AN$897,$AN$1288,$AN$1544,$AN$1783,$AN$2126,$AN$2453)</f>
        <v>0</v>
      </c>
      <c r="AO56" s="56" t="s">
        <v>2595</v>
      </c>
    </row>
    <row r="57" spans="1:41" ht="37.5" customHeight="1" x14ac:dyDescent="0.2">
      <c r="A57" s="56" t="s">
        <v>83</v>
      </c>
      <c r="B57" s="56" t="s">
        <v>68</v>
      </c>
      <c r="C57" s="57" t="s">
        <v>56</v>
      </c>
      <c r="D57" s="56" t="s">
        <v>2595</v>
      </c>
      <c r="E57" s="57" t="s">
        <v>2595</v>
      </c>
      <c r="F57" s="57" t="s">
        <v>2595</v>
      </c>
      <c r="G57" s="57" t="s">
        <v>2595</v>
      </c>
      <c r="H57" s="58" t="s">
        <v>2595</v>
      </c>
      <c r="I57" s="58" t="s">
        <v>2595</v>
      </c>
      <c r="J57" s="58">
        <f>SUM($J$353,$J$902,$J$1293,$J$1549,$J$1788,$J$2131,$J$2458)</f>
        <v>0</v>
      </c>
      <c r="K57" s="58">
        <f>SUM($K$353,$K$902,$K$1293,$K$1549,$K$1788,$K$2131,$K$2458)</f>
        <v>0</v>
      </c>
      <c r="L57" s="58">
        <f>SUM($L$353,$L$902,$L$1293,$L$1549,$L$1788,$L$2131,$L$2458)</f>
        <v>0</v>
      </c>
      <c r="M57" s="58">
        <f>SUM($M$353,$M$902,$M$1293,$M$1549,$M$1788,$M$2131,$M$2458)</f>
        <v>0</v>
      </c>
      <c r="N57" s="58">
        <f>SUM($N$353,$N$902,$N$1293,$N$1549,$N$1788,$N$2131,$N$2458)</f>
        <v>0</v>
      </c>
      <c r="O57" s="58">
        <f>SUM($O$353,$O$902,$O$1293,$O$1549,$O$1788,$O$2131,$O$2458)</f>
        <v>0</v>
      </c>
      <c r="P57" s="58">
        <f>SUM($P$353,$P$902,$P$1293,$P$1549,$P$1788,$P$2131,$P$2458)</f>
        <v>0</v>
      </c>
      <c r="Q57" s="58">
        <f>SUM($Q$353,$Q$902,$Q$1293,$Q$1549,$Q$1788,$Q$2131,$Q$2458)</f>
        <v>0</v>
      </c>
      <c r="R57" s="58">
        <f>SUM($R$353,$R$902,$R$1293,$R$1549,$R$1788,$R$2131,$R$2458)</f>
        <v>0</v>
      </c>
      <c r="S57" s="58">
        <f>SUM($S$353,$S$902,$S$1293,$S$1549,$S$1788,$S$2131,$S$2458)</f>
        <v>0</v>
      </c>
      <c r="T57" s="58">
        <f>SUM($T$353,$T$902,$T$1293,$T$1549,$T$1788,$T$2131,$T$2458)</f>
        <v>0</v>
      </c>
      <c r="U57" s="58">
        <f>SUM($U$353,$U$902,$U$1293,$U$1549,$U$1788,$U$2131,$U$2458)</f>
        <v>0</v>
      </c>
      <c r="V57" s="58">
        <f t="shared" si="0"/>
        <v>0</v>
      </c>
      <c r="W57" s="58">
        <f t="shared" si="1"/>
        <v>0</v>
      </c>
      <c r="X57" s="58">
        <f t="shared" si="2"/>
        <v>0</v>
      </c>
      <c r="Y57" s="58">
        <f>SUM($Y$353,$Y$902,$Y$1293,$Y$1549,$Y$1788,$Y$2131,$Y$2458)</f>
        <v>0</v>
      </c>
      <c r="Z57" s="58">
        <f>SUM($Z$353,$Z$902,$Z$1293,$Z$1549,$Z$1788,$Z$2131,$Z$2458)</f>
        <v>0</v>
      </c>
      <c r="AA57" s="58">
        <f>SUM($AA$353,$AA$902,$AA$1293,$AA$1549,$AA$1788,$AA$2131,$AA$2458)</f>
        <v>0</v>
      </c>
      <c r="AB57" s="58">
        <f>SUM($AB$353,$AB$902,$AB$1293,$AB$1549,$AB$1788,$AB$2131,$AB$2458)</f>
        <v>0</v>
      </c>
      <c r="AC57" s="58">
        <f>SUM($AC$353,$AC$902,$AC$1293,$AC$1549,$AC$1788,$AC$2131,$AC$2458)</f>
        <v>0</v>
      </c>
      <c r="AD57" s="58">
        <f>SUM($AD$353,$AD$902,$AD$1293,$AD$1549,$AD$1788,$AD$2131,$AD$2458)</f>
        <v>0</v>
      </c>
      <c r="AE57" s="58">
        <f>SUM($AE$353,$AE$902,$AE$1293,$AE$1549,$AE$1788,$AE$2131,$AE$2458)</f>
        <v>0</v>
      </c>
      <c r="AF57" s="58">
        <f>SUM($AF$353,$AF$902,$AF$1293,$AF$1549,$AF$1788,$AF$2131,$AF$2458)</f>
        <v>0</v>
      </c>
      <c r="AG57" s="58">
        <f>SUM($AG$353,$AG$902,$AG$1293,$AG$1549,$AG$1788,$AG$2131,$AG$2458)</f>
        <v>0</v>
      </c>
      <c r="AH57" s="58">
        <f>SUM($AH$353,$AH$902,$AH$1293,$AH$1549,$AH$1788,$AH$2131,$AH$2458)</f>
        <v>0</v>
      </c>
      <c r="AI57" s="58">
        <f>SUM($AI$353,$AI$902,$AI$1293,$AI$1549,$AI$1788,$AI$2131,$AI$2458)</f>
        <v>0</v>
      </c>
      <c r="AJ57" s="58" t="s">
        <v>2595</v>
      </c>
      <c r="AK57" s="58">
        <f>SUM($AK$353,$AK$902,$AK$1293,$AK$1549,$AK$1788,$AK$2131,$AK$2458)</f>
        <v>0</v>
      </c>
      <c r="AL57" s="58" t="s">
        <v>2595</v>
      </c>
      <c r="AM57" s="58">
        <f>SUM($AM$353,$AM$902,$AM$1293,$AM$1549,$AM$1788,$AM$2131,$AM$2458)</f>
        <v>0</v>
      </c>
      <c r="AN57" s="58">
        <f>SUM($AN$353,$AN$902,$AN$1293,$AN$1549,$AN$1788,$AN$2131,$AN$2458)</f>
        <v>0</v>
      </c>
      <c r="AO57" s="56" t="s">
        <v>2595</v>
      </c>
    </row>
    <row r="58" spans="1:41" ht="15.75" x14ac:dyDescent="0.2">
      <c r="A58" s="56" t="s">
        <v>84</v>
      </c>
      <c r="B58" s="56" t="s">
        <v>70</v>
      </c>
      <c r="C58" s="57" t="s">
        <v>56</v>
      </c>
      <c r="D58" s="56" t="s">
        <v>2595</v>
      </c>
      <c r="E58" s="57" t="s">
        <v>2595</v>
      </c>
      <c r="F58" s="57" t="s">
        <v>2595</v>
      </c>
      <c r="G58" s="57" t="s">
        <v>2595</v>
      </c>
      <c r="H58" s="58" t="s">
        <v>2595</v>
      </c>
      <c r="I58" s="58" t="s">
        <v>2595</v>
      </c>
      <c r="J58" s="58">
        <f>SUM($J$354,$J$903,$J$1294,$J$1550,$J$1789,$J$2132,$J$2459)</f>
        <v>0</v>
      </c>
      <c r="K58" s="58">
        <f>SUM($K$354,$K$903,$K$1294,$K$1550,$K$1789,$K$2132,$K$2459)</f>
        <v>0</v>
      </c>
      <c r="L58" s="58">
        <f>SUM($L$354,$L$903,$L$1294,$L$1550,$L$1789,$L$2132,$L$2459)</f>
        <v>0</v>
      </c>
      <c r="M58" s="58">
        <f>SUM($M$354,$M$903,$M$1294,$M$1550,$M$1789,$M$2132,$M$2459)</f>
        <v>0</v>
      </c>
      <c r="N58" s="58">
        <f>SUM($N$354,$N$903,$N$1294,$N$1550,$N$1789,$N$2132,$N$2459)</f>
        <v>0</v>
      </c>
      <c r="O58" s="58">
        <f>SUM($O$354,$O$903,$O$1294,$O$1550,$O$1789,$O$2132,$O$2459)</f>
        <v>0</v>
      </c>
      <c r="P58" s="58">
        <f>SUM($P$354,$P$903,$P$1294,$P$1550,$P$1789,$P$2132,$P$2459)</f>
        <v>0</v>
      </c>
      <c r="Q58" s="58">
        <f>SUM($Q$354,$Q$903,$Q$1294,$Q$1550,$Q$1789,$Q$2132,$Q$2459)</f>
        <v>0</v>
      </c>
      <c r="R58" s="58">
        <f>SUM($R$354,$R$903,$R$1294,$R$1550,$R$1789,$R$2132,$R$2459)</f>
        <v>0</v>
      </c>
      <c r="S58" s="58">
        <f>SUM($S$354,$S$903,$S$1294,$S$1550,$S$1789,$S$2132,$S$2459)</f>
        <v>0</v>
      </c>
      <c r="T58" s="58">
        <f>SUM($T$354,$T$903,$T$1294,$T$1550,$T$1789,$T$2132,$T$2459)</f>
        <v>0</v>
      </c>
      <c r="U58" s="58">
        <f>SUM($U$354,$U$903,$U$1294,$U$1550,$U$1789,$U$2132,$U$2459)</f>
        <v>0</v>
      </c>
      <c r="V58" s="58">
        <f t="shared" si="0"/>
        <v>0</v>
      </c>
      <c r="W58" s="58">
        <f t="shared" si="1"/>
        <v>0</v>
      </c>
      <c r="X58" s="58">
        <f t="shared" si="2"/>
        <v>0</v>
      </c>
      <c r="Y58" s="58">
        <f>SUM($Y$354,$Y$903,$Y$1294,$Y$1550,$Y$1789,$Y$2132,$Y$2459)</f>
        <v>0</v>
      </c>
      <c r="Z58" s="58">
        <f>SUM($Z$354,$Z$903,$Z$1294,$Z$1550,$Z$1789,$Z$2132,$Z$2459)</f>
        <v>0</v>
      </c>
      <c r="AA58" s="58">
        <f>SUM($AA$354,$AA$903,$AA$1294,$AA$1550,$AA$1789,$AA$2132,$AA$2459)</f>
        <v>0</v>
      </c>
      <c r="AB58" s="58">
        <f>SUM($AB$354,$AB$903,$AB$1294,$AB$1550,$AB$1789,$AB$2132,$AB$2459)</f>
        <v>0</v>
      </c>
      <c r="AC58" s="58">
        <f>SUM($AC$354,$AC$903,$AC$1294,$AC$1550,$AC$1789,$AC$2132,$AC$2459)</f>
        <v>0</v>
      </c>
      <c r="AD58" s="58">
        <f>SUM($AD$354,$AD$903,$AD$1294,$AD$1550,$AD$1789,$AD$2132,$AD$2459)</f>
        <v>0</v>
      </c>
      <c r="AE58" s="58">
        <f>SUM($AE$354,$AE$903,$AE$1294,$AE$1550,$AE$1789,$AE$2132,$AE$2459)</f>
        <v>0</v>
      </c>
      <c r="AF58" s="58">
        <f>SUM($AF$354,$AF$903,$AF$1294,$AF$1550,$AF$1789,$AF$2132,$AF$2459)</f>
        <v>0</v>
      </c>
      <c r="AG58" s="58">
        <f>SUM($AG$354,$AG$903,$AG$1294,$AG$1550,$AG$1789,$AG$2132,$AG$2459)</f>
        <v>0</v>
      </c>
      <c r="AH58" s="58">
        <f>SUM($AH$354,$AH$903,$AH$1294,$AH$1550,$AH$1789,$AH$2132,$AH$2459)</f>
        <v>0</v>
      </c>
      <c r="AI58" s="58">
        <f>SUM($AI$354,$AI$903,$AI$1294,$AI$1550,$AI$1789,$AI$2132,$AI$2459)</f>
        <v>0</v>
      </c>
      <c r="AJ58" s="58" t="s">
        <v>2595</v>
      </c>
      <c r="AK58" s="58">
        <f>SUM($AK$354,$AK$903,$AK$1294,$AK$1550,$AK$1789,$AK$2132,$AK$2459)</f>
        <v>0</v>
      </c>
      <c r="AL58" s="58" t="s">
        <v>2595</v>
      </c>
      <c r="AM58" s="58">
        <f>SUM($AM$354,$AM$903,$AM$1294,$AM$1550,$AM$1789,$AM$2132,$AM$2459)</f>
        <v>0</v>
      </c>
      <c r="AN58" s="58">
        <f>SUM($AN$354,$AN$903,$AN$1294,$AN$1550,$AN$1789,$AN$2132,$AN$2459)</f>
        <v>0</v>
      </c>
      <c r="AO58" s="56" t="s">
        <v>2595</v>
      </c>
    </row>
    <row r="59" spans="1:41" ht="47.25" x14ac:dyDescent="0.2">
      <c r="A59" s="56" t="s">
        <v>85</v>
      </c>
      <c r="B59" s="56" t="s">
        <v>86</v>
      </c>
      <c r="C59" s="57" t="s">
        <v>56</v>
      </c>
      <c r="D59" s="56" t="s">
        <v>2595</v>
      </c>
      <c r="E59" s="57" t="s">
        <v>2595</v>
      </c>
      <c r="F59" s="57" t="s">
        <v>2595</v>
      </c>
      <c r="G59" s="57" t="s">
        <v>2595</v>
      </c>
      <c r="H59" s="58" t="s">
        <v>2595</v>
      </c>
      <c r="I59" s="58" t="s">
        <v>2595</v>
      </c>
      <c r="J59" s="58">
        <f>SUM($J$355,$J$904,$J$1295,$J$1551,$J$1790,$J$2133,$J$2460)</f>
        <v>0</v>
      </c>
      <c r="K59" s="58">
        <f>SUM($K$355,$K$904,$K$1295,$K$1551,$K$1790,$K$2133,$K$2460)</f>
        <v>0</v>
      </c>
      <c r="L59" s="58">
        <f>SUM($L$355,$L$904,$L$1295,$L$1551,$L$1790,$L$2133,$L$2460)</f>
        <v>0</v>
      </c>
      <c r="M59" s="58">
        <f>SUM($M$355,$M$904,$M$1295,$M$1551,$M$1790,$M$2133,$M$2460)</f>
        <v>0</v>
      </c>
      <c r="N59" s="58">
        <f>SUM($N$355,$N$904,$N$1295,$N$1551,$N$1790,$N$2133,$N$2460)</f>
        <v>0</v>
      </c>
      <c r="O59" s="58">
        <f>SUM($O$355,$O$904,$O$1295,$O$1551,$O$1790,$O$2133,$O$2460)</f>
        <v>0</v>
      </c>
      <c r="P59" s="58">
        <f>SUM($P$355,$P$904,$P$1295,$P$1551,$P$1790,$P$2133,$P$2460)</f>
        <v>0</v>
      </c>
      <c r="Q59" s="58">
        <f>SUM($Q$355,$Q$904,$Q$1295,$Q$1551,$Q$1790,$Q$2133,$Q$2460)</f>
        <v>0</v>
      </c>
      <c r="R59" s="58">
        <f>SUM($R$355,$R$904,$R$1295,$R$1551,$R$1790,$R$2133,$R$2460)</f>
        <v>0</v>
      </c>
      <c r="S59" s="58">
        <f>SUM($S$355,$S$904,$S$1295,$S$1551,$S$1790,$S$2133,$S$2460)</f>
        <v>0</v>
      </c>
      <c r="T59" s="58">
        <f>SUM($T$355,$T$904,$T$1295,$T$1551,$T$1790,$T$2133,$T$2460)</f>
        <v>0</v>
      </c>
      <c r="U59" s="58">
        <f>SUM($U$355,$U$904,$U$1295,$U$1551,$U$1790,$U$2133,$U$2460)</f>
        <v>0</v>
      </c>
      <c r="V59" s="58">
        <f t="shared" si="0"/>
        <v>0</v>
      </c>
      <c r="W59" s="58">
        <f t="shared" si="1"/>
        <v>0</v>
      </c>
      <c r="X59" s="58">
        <f t="shared" si="2"/>
        <v>0</v>
      </c>
      <c r="Y59" s="58">
        <f>SUM($Y$355,$Y$904,$Y$1295,$Y$1551,$Y$1790,$Y$2133,$Y$2460)</f>
        <v>0</v>
      </c>
      <c r="Z59" s="58">
        <f>SUM($Z$355,$Z$904,$Z$1295,$Z$1551,$Z$1790,$Z$2133,$Z$2460)</f>
        <v>0</v>
      </c>
      <c r="AA59" s="58">
        <f>SUM($AA$355,$AA$904,$AA$1295,$AA$1551,$AA$1790,$AA$2133,$AA$2460)</f>
        <v>0</v>
      </c>
      <c r="AB59" s="58">
        <f>SUM($AB$355,$AB$904,$AB$1295,$AB$1551,$AB$1790,$AB$2133,$AB$2460)</f>
        <v>0</v>
      </c>
      <c r="AC59" s="58">
        <f>SUM($AC$355,$AC$904,$AC$1295,$AC$1551,$AC$1790,$AC$2133,$AC$2460)</f>
        <v>0</v>
      </c>
      <c r="AD59" s="58">
        <f>SUM($AD$355,$AD$904,$AD$1295,$AD$1551,$AD$1790,$AD$2133,$AD$2460)</f>
        <v>0</v>
      </c>
      <c r="AE59" s="58">
        <f>SUM($AE$355,$AE$904,$AE$1295,$AE$1551,$AE$1790,$AE$2133,$AE$2460)</f>
        <v>0</v>
      </c>
      <c r="AF59" s="58">
        <f>SUM($AF$355,$AF$904,$AF$1295,$AF$1551,$AF$1790,$AF$2133,$AF$2460)</f>
        <v>0</v>
      </c>
      <c r="AG59" s="58">
        <f>SUM($AG$355,$AG$904,$AG$1295,$AG$1551,$AG$1790,$AG$2133,$AG$2460)</f>
        <v>0</v>
      </c>
      <c r="AH59" s="58">
        <f>SUM($AH$355,$AH$904,$AH$1295,$AH$1551,$AH$1790,$AH$2133,$AH$2460)</f>
        <v>0</v>
      </c>
      <c r="AI59" s="58">
        <f>SUM($AI$355,$AI$904,$AI$1295,$AI$1551,$AI$1790,$AI$2133,$AI$2460)</f>
        <v>0</v>
      </c>
      <c r="AJ59" s="58" t="s">
        <v>2595</v>
      </c>
      <c r="AK59" s="58">
        <f>SUM($AK$355,$AK$904,$AK$1295,$AK$1551,$AK$1790,$AK$2133,$AK$2460)</f>
        <v>0</v>
      </c>
      <c r="AL59" s="58" t="s">
        <v>2595</v>
      </c>
      <c r="AM59" s="58">
        <f>SUM($AM$355,$AM$904,$AM$1295,$AM$1551,$AM$1790,$AM$2133,$AM$2460)</f>
        <v>0</v>
      </c>
      <c r="AN59" s="58">
        <f>SUM($AN$355,$AN$904,$AN$1295,$AN$1551,$AN$1790,$AN$2133,$AN$2460)</f>
        <v>0</v>
      </c>
      <c r="AO59" s="56" t="s">
        <v>2595</v>
      </c>
    </row>
    <row r="60" spans="1:41" ht="37.5" customHeight="1" x14ac:dyDescent="0.2">
      <c r="A60" s="56" t="s">
        <v>87</v>
      </c>
      <c r="B60" s="56" t="s">
        <v>76</v>
      </c>
      <c r="C60" s="57" t="s">
        <v>56</v>
      </c>
      <c r="D60" s="56" t="s">
        <v>2595</v>
      </c>
      <c r="E60" s="57" t="s">
        <v>2595</v>
      </c>
      <c r="F60" s="57" t="s">
        <v>2595</v>
      </c>
      <c r="G60" s="57" t="s">
        <v>2595</v>
      </c>
      <c r="H60" s="58" t="s">
        <v>2595</v>
      </c>
      <c r="I60" s="58" t="s">
        <v>2595</v>
      </c>
      <c r="J60" s="58">
        <f>SUM($J$356,$J$905,$J$1296,$J$1552,$J$1791,$J$2134,$J$2461)</f>
        <v>0</v>
      </c>
      <c r="K60" s="58">
        <f>SUM($K$356,$K$905,$K$1296,$K$1552,$K$1791,$K$2134,$K$2461)</f>
        <v>0</v>
      </c>
      <c r="L60" s="58">
        <f>SUM($L$356,$L$905,$L$1296,$L$1552,$L$1791,$L$2134,$L$2461)</f>
        <v>0</v>
      </c>
      <c r="M60" s="58">
        <f>SUM($M$356,$M$905,$M$1296,$M$1552,$M$1791,$M$2134,$M$2461)</f>
        <v>0</v>
      </c>
      <c r="N60" s="58">
        <f>SUM($N$356,$N$905,$N$1296,$N$1552,$N$1791,$N$2134,$N$2461)</f>
        <v>0</v>
      </c>
      <c r="O60" s="58">
        <f>SUM($O$356,$O$905,$O$1296,$O$1552,$O$1791,$O$2134,$O$2461)</f>
        <v>0</v>
      </c>
      <c r="P60" s="58">
        <f>SUM($P$356,$P$905,$P$1296,$P$1552,$P$1791,$P$2134,$P$2461)</f>
        <v>0</v>
      </c>
      <c r="Q60" s="58">
        <f>SUM($Q$356,$Q$905,$Q$1296,$Q$1552,$Q$1791,$Q$2134,$Q$2461)</f>
        <v>0</v>
      </c>
      <c r="R60" s="58">
        <f>SUM($R$356,$R$905,$R$1296,$R$1552,$R$1791,$R$2134,$R$2461)</f>
        <v>0</v>
      </c>
      <c r="S60" s="58">
        <f>SUM($S$356,$S$905,$S$1296,$S$1552,$S$1791,$S$2134,$S$2461)</f>
        <v>0</v>
      </c>
      <c r="T60" s="58">
        <f>SUM($T$356,$T$905,$T$1296,$T$1552,$T$1791,$T$2134,$T$2461)</f>
        <v>0</v>
      </c>
      <c r="U60" s="58">
        <f>SUM($U$356,$U$905,$U$1296,$U$1552,$U$1791,$U$2134,$U$2461)</f>
        <v>0</v>
      </c>
      <c r="V60" s="58">
        <f t="shared" si="0"/>
        <v>0</v>
      </c>
      <c r="W60" s="58">
        <f t="shared" si="1"/>
        <v>0</v>
      </c>
      <c r="X60" s="58">
        <f t="shared" si="2"/>
        <v>0</v>
      </c>
      <c r="Y60" s="58">
        <f>SUM($Y$356,$Y$905,$Y$1296,$Y$1552,$Y$1791,$Y$2134,$Y$2461)</f>
        <v>0</v>
      </c>
      <c r="Z60" s="58">
        <f>SUM($Z$356,$Z$905,$Z$1296,$Z$1552,$Z$1791,$Z$2134,$Z$2461)</f>
        <v>0</v>
      </c>
      <c r="AA60" s="58">
        <f>SUM($AA$356,$AA$905,$AA$1296,$AA$1552,$AA$1791,$AA$2134,$AA$2461)</f>
        <v>0</v>
      </c>
      <c r="AB60" s="58">
        <f>SUM($AB$356,$AB$905,$AB$1296,$AB$1552,$AB$1791,$AB$2134,$AB$2461)</f>
        <v>0</v>
      </c>
      <c r="AC60" s="58">
        <f>SUM($AC$356,$AC$905,$AC$1296,$AC$1552,$AC$1791,$AC$2134,$AC$2461)</f>
        <v>0</v>
      </c>
      <c r="AD60" s="58">
        <f>SUM($AD$356,$AD$905,$AD$1296,$AD$1552,$AD$1791,$AD$2134,$AD$2461)</f>
        <v>0</v>
      </c>
      <c r="AE60" s="58">
        <f>SUM($AE$356,$AE$905,$AE$1296,$AE$1552,$AE$1791,$AE$2134,$AE$2461)</f>
        <v>0</v>
      </c>
      <c r="AF60" s="58">
        <f>SUM($AF$356,$AF$905,$AF$1296,$AF$1552,$AF$1791,$AF$2134,$AF$2461)</f>
        <v>0</v>
      </c>
      <c r="AG60" s="58">
        <f>SUM($AG$356,$AG$905,$AG$1296,$AG$1552,$AG$1791,$AG$2134,$AG$2461)</f>
        <v>0</v>
      </c>
      <c r="AH60" s="58">
        <f>SUM($AH$356,$AH$905,$AH$1296,$AH$1552,$AH$1791,$AH$2134,$AH$2461)</f>
        <v>0</v>
      </c>
      <c r="AI60" s="58">
        <f>SUM($AI$356,$AI$905,$AI$1296,$AI$1552,$AI$1791,$AI$2134,$AI$2461)</f>
        <v>0</v>
      </c>
      <c r="AJ60" s="58" t="s">
        <v>2595</v>
      </c>
      <c r="AK60" s="58">
        <f>SUM($AK$356,$AK$905,$AK$1296,$AK$1552,$AK$1791,$AK$2134,$AK$2461)</f>
        <v>0</v>
      </c>
      <c r="AL60" s="58" t="s">
        <v>2595</v>
      </c>
      <c r="AM60" s="58">
        <f>SUM($AM$356,$AM$905,$AM$1296,$AM$1552,$AM$1791,$AM$2134,$AM$2461)</f>
        <v>0</v>
      </c>
      <c r="AN60" s="58">
        <f>SUM($AN$356,$AN$905,$AN$1296,$AN$1552,$AN$1791,$AN$2134,$AN$2461)</f>
        <v>0</v>
      </c>
      <c r="AO60" s="56" t="s">
        <v>2595</v>
      </c>
    </row>
    <row r="61" spans="1:41" ht="15.75" x14ac:dyDescent="0.2">
      <c r="A61" s="56" t="s">
        <v>88</v>
      </c>
      <c r="B61" s="56" t="s">
        <v>89</v>
      </c>
      <c r="C61" s="57" t="s">
        <v>56</v>
      </c>
      <c r="D61" s="56" t="s">
        <v>2595</v>
      </c>
      <c r="E61" s="57" t="s">
        <v>2595</v>
      </c>
      <c r="F61" s="57" t="s">
        <v>2595</v>
      </c>
      <c r="G61" s="57" t="s">
        <v>2595</v>
      </c>
      <c r="H61" s="58" t="s">
        <v>2595</v>
      </c>
      <c r="I61" s="58" t="s">
        <v>2595</v>
      </c>
      <c r="J61" s="58">
        <f>SUM($J$362,$J$911,$J$1302,$J$1558,$J$1797,$J$2140,$J$2467)</f>
        <v>0</v>
      </c>
      <c r="K61" s="58">
        <f>SUM($K$362,$K$911,$K$1302,$K$1558,$K$1797,$K$2140,$K$2467)</f>
        <v>0</v>
      </c>
      <c r="L61" s="58">
        <f>SUM($L$362,$L$911,$L$1302,$L$1558,$L$1797,$L$2140,$L$2467)</f>
        <v>0</v>
      </c>
      <c r="M61" s="58">
        <f>SUM($M$362,$M$911,$M$1302,$M$1558,$M$1797,$M$2140,$M$2467)</f>
        <v>0</v>
      </c>
      <c r="N61" s="58">
        <f>SUM($N$362,$N$911,$N$1302,$N$1558,$N$1797,$N$2140,$N$2467)</f>
        <v>0</v>
      </c>
      <c r="O61" s="58">
        <f>SUM($O$362,$O$911,$O$1302,$O$1558,$O$1797,$O$2140,$O$2467)</f>
        <v>0</v>
      </c>
      <c r="P61" s="58">
        <f>SUM($P$362,$P$911,$P$1302,$P$1558,$P$1797,$P$2140,$P$2467)</f>
        <v>0</v>
      </c>
      <c r="Q61" s="58">
        <f>SUM($Q$362,$Q$911,$Q$1302,$Q$1558,$Q$1797,$Q$2140,$Q$2467)</f>
        <v>0</v>
      </c>
      <c r="R61" s="58">
        <f>SUM($R$362,$R$911,$R$1302,$R$1558,$R$1797,$R$2140,$R$2467)</f>
        <v>0</v>
      </c>
      <c r="S61" s="58">
        <f>SUM($S$362,$S$911,$S$1302,$S$1558,$S$1797,$S$2140,$S$2467)</f>
        <v>0</v>
      </c>
      <c r="T61" s="58">
        <f>SUM($T$362,$T$911,$T$1302,$T$1558,$T$1797,$T$2140,$T$2467)</f>
        <v>0</v>
      </c>
      <c r="U61" s="58">
        <f>SUM($U$362,$U$911,$U$1302,$U$1558,$U$1797,$U$2140,$U$2467)</f>
        <v>0</v>
      </c>
      <c r="V61" s="58">
        <f t="shared" si="0"/>
        <v>0</v>
      </c>
      <c r="W61" s="58">
        <f t="shared" si="1"/>
        <v>0</v>
      </c>
      <c r="X61" s="58">
        <f t="shared" si="2"/>
        <v>0</v>
      </c>
      <c r="Y61" s="58">
        <f>SUM($Y$362,$Y$911,$Y$1302,$Y$1558,$Y$1797,$Y$2140,$Y$2467)</f>
        <v>0</v>
      </c>
      <c r="Z61" s="58">
        <f>SUM($Z$362,$Z$911,$Z$1302,$Z$1558,$Z$1797,$Z$2140,$Z$2467)</f>
        <v>0</v>
      </c>
      <c r="AA61" s="58">
        <f>SUM($AA$362,$AA$911,$AA$1302,$AA$1558,$AA$1797,$AA$2140,$AA$2467)</f>
        <v>0</v>
      </c>
      <c r="AB61" s="58">
        <f>SUM($AB$362,$AB$911,$AB$1302,$AB$1558,$AB$1797,$AB$2140,$AB$2467)</f>
        <v>0</v>
      </c>
      <c r="AC61" s="58">
        <f>SUM($AC$362,$AC$911,$AC$1302,$AC$1558,$AC$1797,$AC$2140,$AC$2467)</f>
        <v>0</v>
      </c>
      <c r="AD61" s="58">
        <f>SUM($AD$362,$AD$911,$AD$1302,$AD$1558,$AD$1797,$AD$2140,$AD$2467)</f>
        <v>0</v>
      </c>
      <c r="AE61" s="58">
        <f>SUM($AE$362,$AE$911,$AE$1302,$AE$1558,$AE$1797,$AE$2140,$AE$2467)</f>
        <v>0</v>
      </c>
      <c r="AF61" s="58">
        <f>SUM($AF$362,$AF$911,$AF$1302,$AF$1558,$AF$1797,$AF$2140,$AF$2467)</f>
        <v>0</v>
      </c>
      <c r="AG61" s="58">
        <f>SUM($AG$362,$AG$911,$AG$1302,$AG$1558,$AG$1797,$AG$2140,$AG$2467)</f>
        <v>0</v>
      </c>
      <c r="AH61" s="58">
        <f>SUM($AH$362,$AH$911,$AH$1302,$AH$1558,$AH$1797,$AH$2140,$AH$2467)</f>
        <v>0</v>
      </c>
      <c r="AI61" s="58">
        <f>SUM($AI$362,$AI$911,$AI$1302,$AI$1558,$AI$1797,$AI$2140,$AI$2467)</f>
        <v>0</v>
      </c>
      <c r="AJ61" s="58" t="s">
        <v>2595</v>
      </c>
      <c r="AK61" s="58">
        <f>SUM($AK$362,$AK$911,$AK$1302,$AK$1558,$AK$1797,$AK$2140,$AK$2467)</f>
        <v>0</v>
      </c>
      <c r="AL61" s="58" t="s">
        <v>2595</v>
      </c>
      <c r="AM61" s="58">
        <f>SUM($AM$362,$AM$911,$AM$1302,$AM$1558,$AM$1797,$AM$2140,$AM$2467)</f>
        <v>0</v>
      </c>
      <c r="AN61" s="58">
        <f>SUM($AN$362,$AN$911,$AN$1302,$AN$1558,$AN$1797,$AN$2140,$AN$2467)</f>
        <v>0</v>
      </c>
      <c r="AO61" s="56" t="s">
        <v>2595</v>
      </c>
    </row>
    <row r="62" spans="1:41" ht="15.75" x14ac:dyDescent="0.2">
      <c r="A62" s="56" t="s">
        <v>90</v>
      </c>
      <c r="B62" s="56" t="s">
        <v>91</v>
      </c>
      <c r="C62" s="57" t="s">
        <v>56</v>
      </c>
      <c r="D62" s="56" t="s">
        <v>2595</v>
      </c>
      <c r="E62" s="57" t="s">
        <v>2595</v>
      </c>
      <c r="F62" s="57" t="s">
        <v>2595</v>
      </c>
      <c r="G62" s="57" t="s">
        <v>2595</v>
      </c>
      <c r="H62" s="58" t="s">
        <v>2595</v>
      </c>
      <c r="I62" s="58" t="s">
        <v>2595</v>
      </c>
      <c r="J62" s="58">
        <f>SUM($J$369,$J$918,$J$1309,$J$1565,$J$1804,$J$2147,$J$2474)</f>
        <v>0</v>
      </c>
      <c r="K62" s="58">
        <f>SUM($K$369,$K$918,$K$1309,$K$1565,$K$1804,$K$2147,$K$2474)</f>
        <v>0</v>
      </c>
      <c r="L62" s="58">
        <f>SUM($L$369,$L$918,$L$1309,$L$1565,$L$1804,$L$2147,$L$2474)</f>
        <v>0</v>
      </c>
      <c r="M62" s="58">
        <f>SUM($M$369,$M$918,$M$1309,$M$1565,$M$1804,$M$2147,$M$2474)</f>
        <v>0</v>
      </c>
      <c r="N62" s="58">
        <f>SUM($N$369,$N$918,$N$1309,$N$1565,$N$1804,$N$2147,$N$2474)</f>
        <v>0</v>
      </c>
      <c r="O62" s="58">
        <f>SUM($O$369,$O$918,$O$1309,$O$1565,$O$1804,$O$2147,$O$2474)</f>
        <v>0</v>
      </c>
      <c r="P62" s="58">
        <f>SUM($P$369,$P$918,$P$1309,$P$1565,$P$1804,$P$2147,$P$2474)</f>
        <v>0</v>
      </c>
      <c r="Q62" s="58">
        <f>SUM($Q$369,$Q$918,$Q$1309,$Q$1565,$Q$1804,$Q$2147,$Q$2474)</f>
        <v>0</v>
      </c>
      <c r="R62" s="58">
        <f>SUM($R$369,$R$918,$R$1309,$R$1565,$R$1804,$R$2147,$R$2474)</f>
        <v>0</v>
      </c>
      <c r="S62" s="58">
        <f>SUM($S$369,$S$918,$S$1309,$S$1565,$S$1804,$S$2147,$S$2474)</f>
        <v>0</v>
      </c>
      <c r="T62" s="58">
        <f>SUM($T$369,$T$918,$T$1309,$T$1565,$T$1804,$T$2147,$T$2474)</f>
        <v>0</v>
      </c>
      <c r="U62" s="58">
        <f>SUM($U$369,$U$918,$U$1309,$U$1565,$U$1804,$U$2147,$U$2474)</f>
        <v>0</v>
      </c>
      <c r="V62" s="58">
        <f t="shared" si="0"/>
        <v>0</v>
      </c>
      <c r="W62" s="58">
        <f t="shared" si="1"/>
        <v>0</v>
      </c>
      <c r="X62" s="58">
        <f t="shared" si="2"/>
        <v>0</v>
      </c>
      <c r="Y62" s="58">
        <f>SUM($Y$369,$Y$918,$Y$1309,$Y$1565,$Y$1804,$Y$2147,$Y$2474)</f>
        <v>0</v>
      </c>
      <c r="Z62" s="58">
        <f>SUM($Z$369,$Z$918,$Z$1309,$Z$1565,$Z$1804,$Z$2147,$Z$2474)</f>
        <v>0</v>
      </c>
      <c r="AA62" s="58">
        <f>SUM($AA$369,$AA$918,$AA$1309,$AA$1565,$AA$1804,$AA$2147,$AA$2474)</f>
        <v>0</v>
      </c>
      <c r="AB62" s="58">
        <f>SUM($AB$369,$AB$918,$AB$1309,$AB$1565,$AB$1804,$AB$2147,$AB$2474)</f>
        <v>0</v>
      </c>
      <c r="AC62" s="58">
        <f>SUM($AC$369,$AC$918,$AC$1309,$AC$1565,$AC$1804,$AC$2147,$AC$2474)</f>
        <v>0</v>
      </c>
      <c r="AD62" s="58">
        <f>SUM($AD$369,$AD$918,$AD$1309,$AD$1565,$AD$1804,$AD$2147,$AD$2474)</f>
        <v>0</v>
      </c>
      <c r="AE62" s="58">
        <f>SUM($AE$369,$AE$918,$AE$1309,$AE$1565,$AE$1804,$AE$2147,$AE$2474)</f>
        <v>0</v>
      </c>
      <c r="AF62" s="58">
        <f>SUM($AF$369,$AF$918,$AF$1309,$AF$1565,$AF$1804,$AF$2147,$AF$2474)</f>
        <v>0</v>
      </c>
      <c r="AG62" s="58">
        <f>SUM($AG$369,$AG$918,$AG$1309,$AG$1565,$AG$1804,$AG$2147,$AG$2474)</f>
        <v>0</v>
      </c>
      <c r="AH62" s="58">
        <f>SUM($AH$369,$AH$918,$AH$1309,$AH$1565,$AH$1804,$AH$2147,$AH$2474)</f>
        <v>0</v>
      </c>
      <c r="AI62" s="58">
        <f>SUM($AI$369,$AI$918,$AI$1309,$AI$1565,$AI$1804,$AI$2147,$AI$2474)</f>
        <v>0</v>
      </c>
      <c r="AJ62" s="58" t="s">
        <v>2595</v>
      </c>
      <c r="AK62" s="58">
        <f>SUM($AK$369,$AK$918,$AK$1309,$AK$1565,$AK$1804,$AK$2147,$AK$2474)</f>
        <v>0</v>
      </c>
      <c r="AL62" s="58" t="s">
        <v>2595</v>
      </c>
      <c r="AM62" s="58">
        <f>SUM($AM$369,$AM$918,$AM$1309,$AM$1565,$AM$1804,$AM$2147,$AM$2474)</f>
        <v>0</v>
      </c>
      <c r="AN62" s="58">
        <f>SUM($AN$369,$AN$918,$AN$1309,$AN$1565,$AN$1804,$AN$2147,$AN$2474)</f>
        <v>0</v>
      </c>
      <c r="AO62" s="56" t="s">
        <v>2595</v>
      </c>
    </row>
    <row r="63" spans="1:41" ht="31.5" x14ac:dyDescent="0.2">
      <c r="A63" s="56" t="s">
        <v>92</v>
      </c>
      <c r="B63" s="56" t="s">
        <v>68</v>
      </c>
      <c r="C63" s="57" t="s">
        <v>56</v>
      </c>
      <c r="D63" s="56" t="s">
        <v>2595</v>
      </c>
      <c r="E63" s="57" t="s">
        <v>2595</v>
      </c>
      <c r="F63" s="57" t="s">
        <v>2595</v>
      </c>
      <c r="G63" s="57" t="s">
        <v>2595</v>
      </c>
      <c r="H63" s="58" t="s">
        <v>2595</v>
      </c>
      <c r="I63" s="58" t="s">
        <v>2595</v>
      </c>
      <c r="J63" s="58">
        <f>SUM($J$376,$J$925,$J$1316,$J$1572,$J$1811,$J$2154,$J$2481)</f>
        <v>0</v>
      </c>
      <c r="K63" s="58">
        <f>SUM($K$376,$K$925,$K$1316,$K$1572,$K$1811,$K$2154,$K$2481)</f>
        <v>0</v>
      </c>
      <c r="L63" s="58">
        <f>SUM($L$376,$L$925,$L$1316,$L$1572,$L$1811,$L$2154,$L$2481)</f>
        <v>0</v>
      </c>
      <c r="M63" s="58">
        <f>SUM($M$376,$M$925,$M$1316,$M$1572,$M$1811,$M$2154,$M$2481)</f>
        <v>0</v>
      </c>
      <c r="N63" s="58">
        <f>SUM($N$376,$N$925,$N$1316,$N$1572,$N$1811,$N$2154,$N$2481)</f>
        <v>0</v>
      </c>
      <c r="O63" s="58">
        <f>SUM($O$376,$O$925,$O$1316,$O$1572,$O$1811,$O$2154,$O$2481)</f>
        <v>0</v>
      </c>
      <c r="P63" s="58">
        <f>SUM($P$376,$P$925,$P$1316,$P$1572,$P$1811,$P$2154,$P$2481)</f>
        <v>0</v>
      </c>
      <c r="Q63" s="58">
        <f>SUM($Q$376,$Q$925,$Q$1316,$Q$1572,$Q$1811,$Q$2154,$Q$2481)</f>
        <v>0</v>
      </c>
      <c r="R63" s="58">
        <f>SUM($R$376,$R$925,$R$1316,$R$1572,$R$1811,$R$2154,$R$2481)</f>
        <v>0</v>
      </c>
      <c r="S63" s="58">
        <f>SUM($S$376,$S$925,$S$1316,$S$1572,$S$1811,$S$2154,$S$2481)</f>
        <v>0</v>
      </c>
      <c r="T63" s="58">
        <f>SUM($T$376,$T$925,$T$1316,$T$1572,$T$1811,$T$2154,$T$2481)</f>
        <v>0</v>
      </c>
      <c r="U63" s="58">
        <f>SUM($U$376,$U$925,$U$1316,$U$1572,$U$1811,$U$2154,$U$2481)</f>
        <v>0</v>
      </c>
      <c r="V63" s="58">
        <f t="shared" si="0"/>
        <v>0</v>
      </c>
      <c r="W63" s="58">
        <f t="shared" si="1"/>
        <v>0</v>
      </c>
      <c r="X63" s="58">
        <f t="shared" si="2"/>
        <v>0</v>
      </c>
      <c r="Y63" s="58">
        <f>SUM($Y$376,$Y$925,$Y$1316,$Y$1572,$Y$1811,$Y$2154,$Y$2481)</f>
        <v>0</v>
      </c>
      <c r="Z63" s="58">
        <f>SUM($Z$376,$Z$925,$Z$1316,$Z$1572,$Z$1811,$Z$2154,$Z$2481)</f>
        <v>0</v>
      </c>
      <c r="AA63" s="58">
        <f>SUM($AA$376,$AA$925,$AA$1316,$AA$1572,$AA$1811,$AA$2154,$AA$2481)</f>
        <v>0</v>
      </c>
      <c r="AB63" s="58">
        <f>SUM($AB$376,$AB$925,$AB$1316,$AB$1572,$AB$1811,$AB$2154,$AB$2481)</f>
        <v>0</v>
      </c>
      <c r="AC63" s="58">
        <f>SUM($AC$376,$AC$925,$AC$1316,$AC$1572,$AC$1811,$AC$2154,$AC$2481)</f>
        <v>0</v>
      </c>
      <c r="AD63" s="58">
        <f>SUM($AD$376,$AD$925,$AD$1316,$AD$1572,$AD$1811,$AD$2154,$AD$2481)</f>
        <v>0</v>
      </c>
      <c r="AE63" s="58">
        <f>SUM($AE$376,$AE$925,$AE$1316,$AE$1572,$AE$1811,$AE$2154,$AE$2481)</f>
        <v>0</v>
      </c>
      <c r="AF63" s="58">
        <f>SUM($AF$376,$AF$925,$AF$1316,$AF$1572,$AF$1811,$AF$2154,$AF$2481)</f>
        <v>0</v>
      </c>
      <c r="AG63" s="58">
        <f>SUM($AG$376,$AG$925,$AG$1316,$AG$1572,$AG$1811,$AG$2154,$AG$2481)</f>
        <v>0</v>
      </c>
      <c r="AH63" s="58">
        <f>SUM($AH$376,$AH$925,$AH$1316,$AH$1572,$AH$1811,$AH$2154,$AH$2481)</f>
        <v>0</v>
      </c>
      <c r="AI63" s="58">
        <f>SUM($AI$376,$AI$925,$AI$1316,$AI$1572,$AI$1811,$AI$2154,$AI$2481)</f>
        <v>0</v>
      </c>
      <c r="AJ63" s="58" t="s">
        <v>2595</v>
      </c>
      <c r="AK63" s="58">
        <f>SUM($AK$376,$AK$925,$AK$1316,$AK$1572,$AK$1811,$AK$2154,$AK$2481)</f>
        <v>0</v>
      </c>
      <c r="AL63" s="58" t="s">
        <v>2595</v>
      </c>
      <c r="AM63" s="58">
        <f>SUM($AM$376,$AM$925,$AM$1316,$AM$1572,$AM$1811,$AM$2154,$AM$2481)</f>
        <v>0</v>
      </c>
      <c r="AN63" s="58">
        <f>SUM($AN$376,$AN$925,$AN$1316,$AN$1572,$AN$1811,$AN$2154,$AN$2481)</f>
        <v>0</v>
      </c>
      <c r="AO63" s="56" t="s">
        <v>2595</v>
      </c>
    </row>
    <row r="64" spans="1:41" ht="15.75" x14ac:dyDescent="0.2">
      <c r="A64" s="56" t="s">
        <v>93</v>
      </c>
      <c r="B64" s="56" t="s">
        <v>70</v>
      </c>
      <c r="C64" s="57" t="s">
        <v>56</v>
      </c>
      <c r="D64" s="56" t="s">
        <v>2595</v>
      </c>
      <c r="E64" s="57" t="s">
        <v>2595</v>
      </c>
      <c r="F64" s="57" t="s">
        <v>2595</v>
      </c>
      <c r="G64" s="57" t="s">
        <v>2595</v>
      </c>
      <c r="H64" s="58" t="s">
        <v>2595</v>
      </c>
      <c r="I64" s="58" t="s">
        <v>2595</v>
      </c>
      <c r="J64" s="58">
        <f>SUM($J$377,$J$926,$J$1317,$J$1573,$J$1812,$J$2155,$J$2482)</f>
        <v>0</v>
      </c>
      <c r="K64" s="58">
        <f>SUM($K$377,$K$926,$K$1317,$K$1573,$K$1812,$K$2155,$K$2482)</f>
        <v>0</v>
      </c>
      <c r="L64" s="58">
        <f>SUM($L$377,$L$926,$L$1317,$L$1573,$L$1812,$L$2155,$L$2482)</f>
        <v>0</v>
      </c>
      <c r="M64" s="58">
        <f>SUM($M$377,$M$926,$M$1317,$M$1573,$M$1812,$M$2155,$M$2482)</f>
        <v>0</v>
      </c>
      <c r="N64" s="58">
        <f>SUM($N$377,$N$926,$N$1317,$N$1573,$N$1812,$N$2155,$N$2482)</f>
        <v>0</v>
      </c>
      <c r="O64" s="58">
        <f>SUM($O$377,$O$926,$O$1317,$O$1573,$O$1812,$O$2155,$O$2482)</f>
        <v>0</v>
      </c>
      <c r="P64" s="58">
        <f>SUM($P$377,$P$926,$P$1317,$P$1573,$P$1812,$P$2155,$P$2482)</f>
        <v>0</v>
      </c>
      <c r="Q64" s="58">
        <f>SUM($Q$377,$Q$926,$Q$1317,$Q$1573,$Q$1812,$Q$2155,$Q$2482)</f>
        <v>0</v>
      </c>
      <c r="R64" s="58">
        <f>SUM($R$377,$R$926,$R$1317,$R$1573,$R$1812,$R$2155,$R$2482)</f>
        <v>0</v>
      </c>
      <c r="S64" s="58">
        <f>SUM($S$377,$S$926,$S$1317,$S$1573,$S$1812,$S$2155,$S$2482)</f>
        <v>0</v>
      </c>
      <c r="T64" s="58">
        <f>SUM($T$377,$T$926,$T$1317,$T$1573,$T$1812,$T$2155,$T$2482)</f>
        <v>0</v>
      </c>
      <c r="U64" s="58">
        <f>SUM($U$377,$U$926,$U$1317,$U$1573,$U$1812,$U$2155,$U$2482)</f>
        <v>0</v>
      </c>
      <c r="V64" s="58">
        <f t="shared" si="0"/>
        <v>0</v>
      </c>
      <c r="W64" s="58">
        <f t="shared" si="1"/>
        <v>0</v>
      </c>
      <c r="X64" s="58">
        <f t="shared" si="2"/>
        <v>0</v>
      </c>
      <c r="Y64" s="58">
        <f>SUM($Y$377,$Y$926,$Y$1317,$Y$1573,$Y$1812,$Y$2155,$Y$2482)</f>
        <v>0</v>
      </c>
      <c r="Z64" s="58">
        <f>SUM($Z$377,$Z$926,$Z$1317,$Z$1573,$Z$1812,$Z$2155,$Z$2482)</f>
        <v>0</v>
      </c>
      <c r="AA64" s="58">
        <f>SUM($AA$377,$AA$926,$AA$1317,$AA$1573,$AA$1812,$AA$2155,$AA$2482)</f>
        <v>0</v>
      </c>
      <c r="AB64" s="58">
        <f>SUM($AB$377,$AB$926,$AB$1317,$AB$1573,$AB$1812,$AB$2155,$AB$2482)</f>
        <v>0</v>
      </c>
      <c r="AC64" s="58">
        <f>SUM($AC$377,$AC$926,$AC$1317,$AC$1573,$AC$1812,$AC$2155,$AC$2482)</f>
        <v>0</v>
      </c>
      <c r="AD64" s="58">
        <f>SUM($AD$377,$AD$926,$AD$1317,$AD$1573,$AD$1812,$AD$2155,$AD$2482)</f>
        <v>0</v>
      </c>
      <c r="AE64" s="58">
        <f>SUM($AE$377,$AE$926,$AE$1317,$AE$1573,$AE$1812,$AE$2155,$AE$2482)</f>
        <v>0</v>
      </c>
      <c r="AF64" s="58">
        <f>SUM($AF$377,$AF$926,$AF$1317,$AF$1573,$AF$1812,$AF$2155,$AF$2482)</f>
        <v>0</v>
      </c>
      <c r="AG64" s="58">
        <f>SUM($AG$377,$AG$926,$AG$1317,$AG$1573,$AG$1812,$AG$2155,$AG$2482)</f>
        <v>0</v>
      </c>
      <c r="AH64" s="58">
        <f>SUM($AH$377,$AH$926,$AH$1317,$AH$1573,$AH$1812,$AH$2155,$AH$2482)</f>
        <v>0</v>
      </c>
      <c r="AI64" s="58">
        <f>SUM($AI$377,$AI$926,$AI$1317,$AI$1573,$AI$1812,$AI$2155,$AI$2482)</f>
        <v>0</v>
      </c>
      <c r="AJ64" s="58" t="s">
        <v>2595</v>
      </c>
      <c r="AK64" s="58">
        <f>SUM($AK$377,$AK$926,$AK$1317,$AK$1573,$AK$1812,$AK$2155,$AK$2482)</f>
        <v>0</v>
      </c>
      <c r="AL64" s="58" t="s">
        <v>2595</v>
      </c>
      <c r="AM64" s="58">
        <f>SUM($AM$377,$AM$926,$AM$1317,$AM$1573,$AM$1812,$AM$2155,$AM$2482)</f>
        <v>0</v>
      </c>
      <c r="AN64" s="58">
        <f>SUM($AN$377,$AN$926,$AN$1317,$AN$1573,$AN$1812,$AN$2155,$AN$2482)</f>
        <v>0</v>
      </c>
      <c r="AO64" s="56" t="s">
        <v>2595</v>
      </c>
    </row>
    <row r="65" spans="1:41" ht="15.75" x14ac:dyDescent="0.2">
      <c r="A65" s="56" t="s">
        <v>94</v>
      </c>
      <c r="B65" s="56" t="s">
        <v>95</v>
      </c>
      <c r="C65" s="57" t="s">
        <v>56</v>
      </c>
      <c r="D65" s="56" t="s">
        <v>2595</v>
      </c>
      <c r="E65" s="57" t="s">
        <v>2595</v>
      </c>
      <c r="F65" s="57" t="s">
        <v>2595</v>
      </c>
      <c r="G65" s="57" t="s">
        <v>2595</v>
      </c>
      <c r="H65" s="58" t="s">
        <v>2595</v>
      </c>
      <c r="I65" s="58" t="s">
        <v>2595</v>
      </c>
      <c r="J65" s="58">
        <f>SUM($J$378,$J$927,$J$1318,$J$1574,$J$1813,$J$2156,$J$2483)</f>
        <v>0</v>
      </c>
      <c r="K65" s="58">
        <f>SUM($K$378,$K$927,$K$1318,$K$1574,$K$1813,$K$2156,$K$2483)</f>
        <v>0</v>
      </c>
      <c r="L65" s="58">
        <f>SUM($L$378,$L$927,$L$1318,$L$1574,$L$1813,$L$2156,$L$2483)</f>
        <v>0</v>
      </c>
      <c r="M65" s="58">
        <f>SUM($M$378,$M$927,$M$1318,$M$1574,$M$1813,$M$2156,$M$2483)</f>
        <v>0</v>
      </c>
      <c r="N65" s="58">
        <f>SUM($N$378,$N$927,$N$1318,$N$1574,$N$1813,$N$2156,$N$2483)</f>
        <v>0</v>
      </c>
      <c r="O65" s="58">
        <f>SUM($O$378,$O$927,$O$1318,$O$1574,$O$1813,$O$2156,$O$2483)</f>
        <v>0</v>
      </c>
      <c r="P65" s="58">
        <f>SUM($P$378,$P$927,$P$1318,$P$1574,$P$1813,$P$2156,$P$2483)</f>
        <v>0</v>
      </c>
      <c r="Q65" s="58">
        <f>SUM($Q$378,$Q$927,$Q$1318,$Q$1574,$Q$1813,$Q$2156,$Q$2483)</f>
        <v>0</v>
      </c>
      <c r="R65" s="58">
        <f>SUM($R$378,$R$927,$R$1318,$R$1574,$R$1813,$R$2156,$R$2483)</f>
        <v>0</v>
      </c>
      <c r="S65" s="58">
        <f>SUM($S$378,$S$927,$S$1318,$S$1574,$S$1813,$S$2156,$S$2483)</f>
        <v>0</v>
      </c>
      <c r="T65" s="58">
        <f>SUM($T$378,$T$927,$T$1318,$T$1574,$T$1813,$T$2156,$T$2483)</f>
        <v>0</v>
      </c>
      <c r="U65" s="58">
        <f>SUM($U$378,$U$927,$U$1318,$U$1574,$U$1813,$U$2156,$U$2483)</f>
        <v>0</v>
      </c>
      <c r="V65" s="58">
        <f t="shared" si="0"/>
        <v>0</v>
      </c>
      <c r="W65" s="58">
        <f t="shared" si="1"/>
        <v>0</v>
      </c>
      <c r="X65" s="58">
        <f t="shared" si="2"/>
        <v>0</v>
      </c>
      <c r="Y65" s="58">
        <f>SUM($Y$378,$Y$927,$Y$1318,$Y$1574,$Y$1813,$Y$2156,$Y$2483)</f>
        <v>0</v>
      </c>
      <c r="Z65" s="58">
        <f>SUM($Z$378,$Z$927,$Z$1318,$Z$1574,$Z$1813,$Z$2156,$Z$2483)</f>
        <v>0</v>
      </c>
      <c r="AA65" s="58">
        <f>SUM($AA$378,$AA$927,$AA$1318,$AA$1574,$AA$1813,$AA$2156,$AA$2483)</f>
        <v>0</v>
      </c>
      <c r="AB65" s="58">
        <f>SUM($AB$378,$AB$927,$AB$1318,$AB$1574,$AB$1813,$AB$2156,$AB$2483)</f>
        <v>0</v>
      </c>
      <c r="AC65" s="58">
        <f>SUM($AC$378,$AC$927,$AC$1318,$AC$1574,$AC$1813,$AC$2156,$AC$2483)</f>
        <v>0</v>
      </c>
      <c r="AD65" s="58">
        <f>SUM($AD$378,$AD$927,$AD$1318,$AD$1574,$AD$1813,$AD$2156,$AD$2483)</f>
        <v>0</v>
      </c>
      <c r="AE65" s="58">
        <f>SUM($AE$378,$AE$927,$AE$1318,$AE$1574,$AE$1813,$AE$2156,$AE$2483)</f>
        <v>0</v>
      </c>
      <c r="AF65" s="58">
        <f>SUM($AF$378,$AF$927,$AF$1318,$AF$1574,$AF$1813,$AF$2156,$AF$2483)</f>
        <v>0</v>
      </c>
      <c r="AG65" s="58">
        <f>SUM($AG$378,$AG$927,$AG$1318,$AG$1574,$AG$1813,$AG$2156,$AG$2483)</f>
        <v>0</v>
      </c>
      <c r="AH65" s="58">
        <f>SUM($AH$378,$AH$927,$AH$1318,$AH$1574,$AH$1813,$AH$2156,$AH$2483)</f>
        <v>0</v>
      </c>
      <c r="AI65" s="58">
        <f>SUM($AI$378,$AI$927,$AI$1318,$AI$1574,$AI$1813,$AI$2156,$AI$2483)</f>
        <v>0</v>
      </c>
      <c r="AJ65" s="58" t="s">
        <v>2595</v>
      </c>
      <c r="AK65" s="58">
        <f>SUM($AK$378,$AK$927,$AK$1318,$AK$1574,$AK$1813,$AK$2156,$AK$2483)</f>
        <v>0</v>
      </c>
      <c r="AL65" s="58" t="s">
        <v>2595</v>
      </c>
      <c r="AM65" s="58">
        <f>SUM($AM$378,$AM$927,$AM$1318,$AM$1574,$AM$1813,$AM$2156,$AM$2483)</f>
        <v>0</v>
      </c>
      <c r="AN65" s="58">
        <f>SUM($AN$378,$AN$927,$AN$1318,$AN$1574,$AN$1813,$AN$2156,$AN$2483)</f>
        <v>0</v>
      </c>
      <c r="AO65" s="56" t="s">
        <v>2595</v>
      </c>
    </row>
    <row r="66" spans="1:41" ht="15.75" x14ac:dyDescent="0.2">
      <c r="A66" s="56" t="s">
        <v>96</v>
      </c>
      <c r="B66" s="56" t="s">
        <v>97</v>
      </c>
      <c r="C66" s="57" t="s">
        <v>56</v>
      </c>
      <c r="D66" s="56" t="s">
        <v>2595</v>
      </c>
      <c r="E66" s="57" t="s">
        <v>2595</v>
      </c>
      <c r="F66" s="57" t="s">
        <v>2595</v>
      </c>
      <c r="G66" s="57" t="s">
        <v>2595</v>
      </c>
      <c r="H66" s="58">
        <v>206.99621894626898</v>
      </c>
      <c r="I66" s="58">
        <v>298.20345842</v>
      </c>
      <c r="J66" s="58">
        <f>SUM($J$67,$J$316,$J$355,$J$378)</f>
        <v>934.39594017000002</v>
      </c>
      <c r="K66" s="58">
        <f>SUM($K$67,$K$316,$K$355,$K$378)</f>
        <v>4039.7808684499996</v>
      </c>
      <c r="L66" s="58">
        <f>SUM($L$67,$L$316,$L$355,$L$378)</f>
        <v>209.89951108000002</v>
      </c>
      <c r="M66" s="58">
        <f>SUM($M$67,$M$316,$M$355,$M$378)</f>
        <v>1813.5328828500001</v>
      </c>
      <c r="N66" s="58">
        <f>SUM($N$67,$N$316,$N$355,$N$378)</f>
        <v>1393.78523477</v>
      </c>
      <c r="O66" s="58">
        <f>SUM($O$67,$O$316,$O$355,$O$378)</f>
        <v>622.56323975000009</v>
      </c>
      <c r="P66" s="58">
        <f>SUM($P$67,$P$316,$P$355,$P$378)</f>
        <v>6250.3968477199996</v>
      </c>
      <c r="Q66" s="58">
        <f>SUM($Q$67,$Q$316,$Q$355,$Q$378)</f>
        <v>390.28814074000002</v>
      </c>
      <c r="R66" s="58">
        <f>SUM($R$67,$R$316,$R$355,$R$378)</f>
        <v>3270.9930508050124</v>
      </c>
      <c r="S66" s="58">
        <f>SUM($S$67,$S$316,$S$355,$S$378)</f>
        <v>1805.5675619122003</v>
      </c>
      <c r="T66" s="58">
        <f>SUM($T$67,$T$316,$T$355,$T$378)</f>
        <v>783.54809425731526</v>
      </c>
      <c r="U66" s="58">
        <f>SUM($U$67,$U$316,$U$355,$U$378)</f>
        <v>0</v>
      </c>
      <c r="V66" s="58">
        <f t="shared" si="0"/>
        <v>3105.3849282799997</v>
      </c>
      <c r="W66" s="58">
        <f t="shared" si="1"/>
        <v>0</v>
      </c>
      <c r="X66" s="58">
        <f t="shared" si="2"/>
        <v>3105.3849282799997</v>
      </c>
      <c r="Y66" s="58">
        <f>SUM($Y$67,$Y$316,$Y$355,$Y$378)</f>
        <v>73.765823040000001</v>
      </c>
      <c r="Z66" s="58">
        <f>SUM($Z$67,$Z$316,$Z$355,$Z$378)</f>
        <v>5316.0009075499993</v>
      </c>
      <c r="AA66" s="58">
        <f>SUM($AA$67,$AA$316,$AA$355,$AA$378)</f>
        <v>981.68058068999994</v>
      </c>
      <c r="AB66" s="58">
        <f>SUM($AB$67,$AB$316,$AB$355,$AB$378)</f>
        <v>1535.9582764700001</v>
      </c>
      <c r="AC66" s="58">
        <f>SUM($AC$67,$AC$316,$AC$355,$AC$378)</f>
        <v>444.36747441999995</v>
      </c>
      <c r="AD66" s="58">
        <f>SUM($AD$67,$AD$316,$AD$355,$AD$378)</f>
        <v>512.37641234</v>
      </c>
      <c r="AE66" s="58">
        <f>SUM($AE$67,$AE$316,$AE$355,$AE$378)</f>
        <v>520.45896886000003</v>
      </c>
      <c r="AF66" s="58">
        <f>SUM($AF$67,$AF$316,$AF$355,$AF$378)</f>
        <v>515.46467394000001</v>
      </c>
      <c r="AG66" s="58">
        <f>SUM($AG$67,$AG$316,$AG$355,$AG$378)</f>
        <v>530.21138794000001</v>
      </c>
      <c r="AH66" s="58">
        <f>SUM($AH$67,$AH$316,$AH$355,$AH$378)</f>
        <v>593.38461370999994</v>
      </c>
      <c r="AI66" s="58">
        <f>SUM($AI$67,$AI$316,$AI$355,$AI$378)</f>
        <v>491.68890894999993</v>
      </c>
      <c r="AJ66" s="58" t="s">
        <v>2595</v>
      </c>
      <c r="AK66" s="58">
        <f>SUM($AK$67,$AK$316,$AK$355,$AK$378)</f>
        <v>528.28259193999997</v>
      </c>
      <c r="AL66" s="58" t="s">
        <v>2595</v>
      </c>
      <c r="AM66" s="58">
        <f>SUM($AM$67,$AM$316,$AM$355,$AM$378)</f>
        <v>1495.0378312200003</v>
      </c>
      <c r="AN66" s="58">
        <f>SUM($AN$67,$AN$316,$AN$355,$AN$378)</f>
        <v>2641.1972008800003</v>
      </c>
      <c r="AO66" s="56" t="s">
        <v>2595</v>
      </c>
    </row>
    <row r="67" spans="1:41" ht="37.5" customHeight="1" x14ac:dyDescent="0.2">
      <c r="A67" s="56" t="s">
        <v>98</v>
      </c>
      <c r="B67" s="56" t="s">
        <v>99</v>
      </c>
      <c r="C67" s="57" t="s">
        <v>56</v>
      </c>
      <c r="D67" s="56" t="s">
        <v>2595</v>
      </c>
      <c r="E67" s="57" t="s">
        <v>2595</v>
      </c>
      <c r="F67" s="57" t="s">
        <v>2595</v>
      </c>
      <c r="G67" s="57" t="s">
        <v>2595</v>
      </c>
      <c r="H67" s="58">
        <v>206.99621894626898</v>
      </c>
      <c r="I67" s="58">
        <v>298.20345842</v>
      </c>
      <c r="J67" s="58">
        <f>SUM($J$68,$J$112,$J$251,$J$254,$J$256,$J$257)</f>
        <v>934.39594017000002</v>
      </c>
      <c r="K67" s="58">
        <f>SUM($K$68,$K$112,$K$251,$K$254,$K$256,$K$257)</f>
        <v>4039.7808684499996</v>
      </c>
      <c r="L67" s="58">
        <f>SUM($L$68,$L$112,$L$251,$L$254,$L$256,$L$257)</f>
        <v>209.89951108000002</v>
      </c>
      <c r="M67" s="58">
        <f>SUM($M$68,$M$112,$M$251,$M$254,$M$256,$M$257)</f>
        <v>1813.5328828500001</v>
      </c>
      <c r="N67" s="58">
        <f>SUM($N$68,$N$112,$N$251,$N$254,$N$256,$N$257)</f>
        <v>1393.78523477</v>
      </c>
      <c r="O67" s="58">
        <f>SUM($O$68,$O$112,$O$251,$O$254,$O$256,$O$257)</f>
        <v>622.56323975000009</v>
      </c>
      <c r="P67" s="58">
        <f>SUM($P$68,$P$112,$P$251,$P$254,$P$256,$P$257)</f>
        <v>6250.3968477199996</v>
      </c>
      <c r="Q67" s="58">
        <f>SUM($Q$68,$Q$112,$Q$251,$Q$254,$Q$256,$Q$257)</f>
        <v>390.28814074000002</v>
      </c>
      <c r="R67" s="58">
        <f>SUM($R$68,$R$112,$R$251,$R$254,$R$256,$R$257)</f>
        <v>3270.9930508050124</v>
      </c>
      <c r="S67" s="58">
        <f>SUM($S$68,$S$112,$S$251,$S$254,$S$256,$S$257)</f>
        <v>1805.5675619122003</v>
      </c>
      <c r="T67" s="58">
        <f>SUM($T$68,$T$112,$T$251,$T$254,$T$256,$T$257)</f>
        <v>783.54809425731526</v>
      </c>
      <c r="U67" s="58">
        <f>SUM($U$68,$U$112,$U$251,$U$254,$U$256,$U$257)</f>
        <v>0</v>
      </c>
      <c r="V67" s="58">
        <f t="shared" si="0"/>
        <v>3105.3849282799997</v>
      </c>
      <c r="W67" s="58">
        <f t="shared" si="1"/>
        <v>0</v>
      </c>
      <c r="X67" s="58">
        <f t="shared" si="2"/>
        <v>3105.3849282799997</v>
      </c>
      <c r="Y67" s="58">
        <f>SUM($Y$68,$Y$112,$Y$251,$Y$254,$Y$256,$Y$257)</f>
        <v>73.765823040000001</v>
      </c>
      <c r="Z67" s="58">
        <f>SUM($Z$68,$Z$112,$Z$251,$Z$254,$Z$256,$Z$257)</f>
        <v>5316.0009075499993</v>
      </c>
      <c r="AA67" s="58">
        <f>SUM($AA$68,$AA$112,$AA$251,$AA$254,$AA$256,$AA$257)</f>
        <v>981.68058068999994</v>
      </c>
      <c r="AB67" s="58">
        <f>SUM($AB$68,$AB$112,$AB$251,$AB$254,$AB$256,$AB$257)</f>
        <v>1535.9582764700001</v>
      </c>
      <c r="AC67" s="58">
        <f>SUM($AC$68,$AC$112,$AC$251,$AC$254,$AC$256,$AC$257)</f>
        <v>444.36747441999995</v>
      </c>
      <c r="AD67" s="58">
        <f>SUM($AD$68,$AD$112,$AD$251,$AD$254,$AD$256,$AD$257)</f>
        <v>512.37641234</v>
      </c>
      <c r="AE67" s="58">
        <f>SUM($AE$68,$AE$112,$AE$251,$AE$254,$AE$256,$AE$257)</f>
        <v>520.45896886000003</v>
      </c>
      <c r="AF67" s="58">
        <f>SUM($AF$68,$AF$112,$AF$251,$AF$254,$AF$256,$AF$257)</f>
        <v>515.46467394000001</v>
      </c>
      <c r="AG67" s="58">
        <f>SUM($AG$68,$AG$112,$AG$251,$AG$254,$AG$256,$AG$257)</f>
        <v>530.21138794000001</v>
      </c>
      <c r="AH67" s="58">
        <f>SUM($AH$68,$AH$112,$AH$251,$AH$254,$AH$256,$AH$257)</f>
        <v>593.38461370999994</v>
      </c>
      <c r="AI67" s="58">
        <f>SUM($AI$68,$AI$112,$AI$251,$AI$254,$AI$256,$AI$257)</f>
        <v>491.68890894999993</v>
      </c>
      <c r="AJ67" s="58" t="s">
        <v>2595</v>
      </c>
      <c r="AK67" s="58">
        <f>SUM($AK$68,$AK$112,$AK$251,$AK$254,$AK$256,$AK$257)</f>
        <v>528.28259193999997</v>
      </c>
      <c r="AL67" s="58" t="s">
        <v>2595</v>
      </c>
      <c r="AM67" s="58">
        <f>SUM($AM$68,$AM$112,$AM$251,$AM$254,$AM$256,$AM$257)</f>
        <v>1495.0378312200003</v>
      </c>
      <c r="AN67" s="58">
        <f>SUM($AN$68,$AN$112,$AN$251,$AN$254,$AN$256,$AN$257)</f>
        <v>2641.1972008800003</v>
      </c>
      <c r="AO67" s="56" t="s">
        <v>2595</v>
      </c>
    </row>
    <row r="68" spans="1:41" ht="15.75" x14ac:dyDescent="0.2">
      <c r="A68" s="56" t="s">
        <v>100</v>
      </c>
      <c r="B68" s="56" t="s">
        <v>101</v>
      </c>
      <c r="C68" s="57" t="s">
        <v>56</v>
      </c>
      <c r="D68" s="56" t="s">
        <v>2595</v>
      </c>
      <c r="E68" s="57" t="s">
        <v>2595</v>
      </c>
      <c r="F68" s="57" t="s">
        <v>2595</v>
      </c>
      <c r="G68" s="57" t="s">
        <v>2595</v>
      </c>
      <c r="H68" s="58">
        <v>5.1749999999999997E-2</v>
      </c>
      <c r="I68" s="58">
        <v>82.65981699999999</v>
      </c>
      <c r="J68" s="58">
        <f>SUM($J$69,$J$81,$J$84,$J$93)</f>
        <v>476.34404917000006</v>
      </c>
      <c r="K68" s="58">
        <f>SUM($K$69,$K$81,$K$84,$K$93)</f>
        <v>1237.5472223100001</v>
      </c>
      <c r="L68" s="58">
        <f>SUM($L$69,$L$81,$L$84,$L$93)</f>
        <v>90.257293599999997</v>
      </c>
      <c r="M68" s="58">
        <f>SUM($M$69,$M$81,$M$84,$M$93)</f>
        <v>691.03527767000003</v>
      </c>
      <c r="N68" s="58">
        <f>SUM($N$69,$N$81,$N$84,$N$93)</f>
        <v>220.36110227999998</v>
      </c>
      <c r="O68" s="58">
        <f>SUM($O$69,$O$81,$O$84,$O$93)</f>
        <v>235.89354875999999</v>
      </c>
      <c r="P68" s="58">
        <f>SUM($P$69,$P$81,$P$84,$P$93)</f>
        <v>1699.5351028099999</v>
      </c>
      <c r="Q68" s="58">
        <f>SUM($Q$69,$Q$81,$Q$84,$Q$93)</f>
        <v>133.03097771999998</v>
      </c>
      <c r="R68" s="58">
        <f>SUM($R$69,$R$81,$R$84,$R$93)</f>
        <v>1083.3135261293771</v>
      </c>
      <c r="S68" s="58">
        <f>SUM($S$69,$S$81,$S$84,$S$93)</f>
        <v>252.59980746999997</v>
      </c>
      <c r="T68" s="58">
        <f>SUM($T$69,$T$81,$T$84,$T$93)</f>
        <v>230.59079149182307</v>
      </c>
      <c r="U68" s="58">
        <f>SUM($U$69,$U$81,$U$84,$U$93)</f>
        <v>0</v>
      </c>
      <c r="V68" s="58">
        <f t="shared" si="0"/>
        <v>761.20317313999999</v>
      </c>
      <c r="W68" s="58">
        <f t="shared" si="1"/>
        <v>0</v>
      </c>
      <c r="X68" s="58">
        <f t="shared" si="2"/>
        <v>761.20317313999999</v>
      </c>
      <c r="Y68" s="58">
        <f>SUM($Y$69,$Y$81,$Y$84,$Y$93)</f>
        <v>67.330485479999993</v>
      </c>
      <c r="Z68" s="58">
        <f>SUM($Z$69,$Z$81,$Z$84,$Z$93)</f>
        <v>1223.1910536400001</v>
      </c>
      <c r="AA68" s="58">
        <f>SUM($AA$69,$AA$81,$AA$84,$AA$93)</f>
        <v>523.63257253999996</v>
      </c>
      <c r="AB68" s="58">
        <f>SUM($AB$69,$AB$81,$AB$84,$AB$93)</f>
        <v>1036.5629225600001</v>
      </c>
      <c r="AC68" s="58">
        <f>SUM($AC$69,$AC$81,$AC$84,$AC$93)</f>
        <v>37.766540259999999</v>
      </c>
      <c r="AD68" s="58">
        <f>SUM($AD$69,$AD$81,$AD$84,$AD$93)</f>
        <v>50.371364370000002</v>
      </c>
      <c r="AE68" s="58">
        <f>SUM($AE$69,$AE$81,$AE$84,$AE$93)</f>
        <v>33.194014159999995</v>
      </c>
      <c r="AF68" s="58">
        <f>SUM($AF$69,$AF$81,$AF$84,$AF$93)</f>
        <v>36.160703599999998</v>
      </c>
      <c r="AG68" s="58">
        <f>SUM($AG$69,$AG$81,$AG$84,$AG$93)</f>
        <v>32.547861470000001</v>
      </c>
      <c r="AH68" s="58">
        <f>SUM($AH$69,$AH$81,$AH$84,$AH$93)</f>
        <v>35.594298980000005</v>
      </c>
      <c r="AI68" s="58">
        <f>SUM($AI$69,$AI$81,$AI$84,$AI$93)</f>
        <v>31.618511830000003</v>
      </c>
      <c r="AJ68" s="58" t="s">
        <v>2595</v>
      </c>
      <c r="AK68" s="58">
        <f>SUM($AK$69,$AK$81,$AK$84,$AK$93)</f>
        <v>32.883252299999995</v>
      </c>
      <c r="AL68" s="58" t="s">
        <v>2595</v>
      </c>
      <c r="AM68" s="58">
        <f>SUM($AM$69,$AM$81,$AM$84,$AM$93)</f>
        <v>103.50841588999999</v>
      </c>
      <c r="AN68" s="58">
        <f>SUM($AN$69,$AN$81,$AN$84,$AN$93)</f>
        <v>186.62813108000003</v>
      </c>
      <c r="AO68" s="56" t="s">
        <v>2595</v>
      </c>
    </row>
    <row r="69" spans="1:41" ht="31.5" x14ac:dyDescent="0.2">
      <c r="A69" s="56" t="s">
        <v>102</v>
      </c>
      <c r="B69" s="56" t="s">
        <v>103</v>
      </c>
      <c r="C69" s="57" t="s">
        <v>56</v>
      </c>
      <c r="D69" s="56" t="s">
        <v>2595</v>
      </c>
      <c r="E69" s="57" t="s">
        <v>2595</v>
      </c>
      <c r="F69" s="57" t="s">
        <v>2595</v>
      </c>
      <c r="G69" s="57" t="s">
        <v>2595</v>
      </c>
      <c r="H69" s="58" t="s">
        <v>2595</v>
      </c>
      <c r="I69" s="58">
        <v>67.641149999999996</v>
      </c>
      <c r="J69" s="58">
        <f>SUM($J$70,$J$71,$J$72)</f>
        <v>443.87279911000007</v>
      </c>
      <c r="K69" s="58">
        <f>SUM($K$70,$K$71,$K$72)</f>
        <v>1151.0732914499999</v>
      </c>
      <c r="L69" s="58">
        <f>SUM($L$70,$L$71,$L$72)</f>
        <v>82.474469560000003</v>
      </c>
      <c r="M69" s="58">
        <f>SUM($M$70,$M$71,$M$72)</f>
        <v>664.47437726999999</v>
      </c>
      <c r="N69" s="58">
        <f>SUM($N$70,$N$71,$N$72)</f>
        <v>181.75427553999998</v>
      </c>
      <c r="O69" s="58">
        <f>SUM($O$70,$O$71,$O$72)</f>
        <v>222.37016907999998</v>
      </c>
      <c r="P69" s="58">
        <f>SUM($P$70,$P$71,$P$72)</f>
        <v>1499.7008304599999</v>
      </c>
      <c r="Q69" s="58">
        <f>SUM($Q$70,$Q$71,$Q$72)</f>
        <v>115.64966433999999</v>
      </c>
      <c r="R69" s="58">
        <f>SUM($R$70,$R$71,$R$72)</f>
        <v>949.31932776817712</v>
      </c>
      <c r="S69" s="58">
        <f>SUM($S$70,$S$71,$S$72)</f>
        <v>224.14820101999999</v>
      </c>
      <c r="T69" s="58">
        <f>SUM($T$70,$T$71,$T$72)</f>
        <v>210.58363733182307</v>
      </c>
      <c r="U69" s="58">
        <f>SUM($U$70,$U$71,$U$72)</f>
        <v>0</v>
      </c>
      <c r="V69" s="58">
        <f t="shared" si="0"/>
        <v>707.20049233999987</v>
      </c>
      <c r="W69" s="58">
        <f t="shared" si="1"/>
        <v>0</v>
      </c>
      <c r="X69" s="58">
        <f t="shared" si="2"/>
        <v>707.20049233999987</v>
      </c>
      <c r="Y69" s="58">
        <f>SUM($Y$70,$Y$71,$Y$72)</f>
        <v>60.625920690000001</v>
      </c>
      <c r="Z69" s="58">
        <f>SUM($Z$70,$Z$71,$Z$72)</f>
        <v>1055.8280313499999</v>
      </c>
      <c r="AA69" s="58">
        <f>SUM($AA$70,$AA$71,$AA$72)</f>
        <v>515.09437541</v>
      </c>
      <c r="AB69" s="58">
        <f>SUM($AB$70,$AB$71,$AB$72)</f>
        <v>869.33177580000017</v>
      </c>
      <c r="AC69" s="58">
        <f>SUM($AC$70,$AC$71,$AC$72)</f>
        <v>37.766540259999999</v>
      </c>
      <c r="AD69" s="58">
        <f>SUM($AD$70,$AD$71,$AD$72)</f>
        <v>50.23948884</v>
      </c>
      <c r="AE69" s="58">
        <f>SUM($AE$70,$AE$71,$AE$72)</f>
        <v>33.194014159999995</v>
      </c>
      <c r="AF69" s="58">
        <f>SUM($AF$70,$AF$71,$AF$72)</f>
        <v>36.160703599999998</v>
      </c>
      <c r="AG69" s="58">
        <f>SUM($AG$70,$AG$71,$AG$72)</f>
        <v>32.547861470000001</v>
      </c>
      <c r="AH69" s="58">
        <f>SUM($AH$70,$AH$71,$AH$72)</f>
        <v>35.594298980000005</v>
      </c>
      <c r="AI69" s="58">
        <f>SUM($AI$70,$AI$71,$AI$72)</f>
        <v>31.618511830000003</v>
      </c>
      <c r="AJ69" s="58" t="s">
        <v>2595</v>
      </c>
      <c r="AK69" s="58">
        <f>SUM($AK$70,$AK$71,$AK$72)</f>
        <v>32.883252299999995</v>
      </c>
      <c r="AL69" s="58" t="s">
        <v>2595</v>
      </c>
      <c r="AM69" s="58">
        <f>SUM($AM$70,$AM$71,$AM$72)</f>
        <v>103.50841588999999</v>
      </c>
      <c r="AN69" s="58">
        <f>SUM($AN$70,$AN$71,$AN$72)</f>
        <v>186.49625555000003</v>
      </c>
      <c r="AO69" s="56" t="s">
        <v>2595</v>
      </c>
    </row>
    <row r="70" spans="1:41" ht="31.5" x14ac:dyDescent="0.2">
      <c r="A70" s="56" t="s">
        <v>104</v>
      </c>
      <c r="B70" s="56" t="s">
        <v>105</v>
      </c>
      <c r="C70" s="57" t="s">
        <v>56</v>
      </c>
      <c r="D70" s="56" t="s">
        <v>2595</v>
      </c>
      <c r="E70" s="57" t="s">
        <v>2595</v>
      </c>
      <c r="F70" s="57" t="s">
        <v>2595</v>
      </c>
      <c r="G70" s="57" t="s">
        <v>2595</v>
      </c>
      <c r="H70" s="58" t="s">
        <v>2595</v>
      </c>
      <c r="I70" s="58" t="s">
        <v>2595</v>
      </c>
      <c r="J70" s="58">
        <v>247.76145350000002</v>
      </c>
      <c r="K70" s="58">
        <v>290.36801754999999</v>
      </c>
      <c r="L70" s="58">
        <v>23.251356940000001</v>
      </c>
      <c r="M70" s="58">
        <v>123.0813991</v>
      </c>
      <c r="N70" s="58">
        <v>89.240926250000001</v>
      </c>
      <c r="O70" s="58">
        <v>54.794335259999997</v>
      </c>
      <c r="P70" s="58">
        <v>461.10443063000002</v>
      </c>
      <c r="Q70" s="58">
        <v>46.110443059999994</v>
      </c>
      <c r="R70" s="58">
        <v>184.44177225000001</v>
      </c>
      <c r="S70" s="58">
        <v>138.33132918999999</v>
      </c>
      <c r="T70" s="58">
        <v>92.220886129999997</v>
      </c>
      <c r="U70" s="58">
        <v>0</v>
      </c>
      <c r="V70" s="58">
        <f t="shared" si="0"/>
        <v>42.606564049999974</v>
      </c>
      <c r="W70" s="58">
        <f t="shared" si="1"/>
        <v>0</v>
      </c>
      <c r="X70" s="58">
        <f t="shared" si="2"/>
        <v>42.606564049999974</v>
      </c>
      <c r="Y70" s="58">
        <v>0</v>
      </c>
      <c r="Z70" s="58">
        <v>213.34297713000001</v>
      </c>
      <c r="AA70" s="58">
        <v>10.636903179999999</v>
      </c>
      <c r="AB70" s="58">
        <v>111.57061935999999</v>
      </c>
      <c r="AC70" s="58">
        <v>10.399181909999999</v>
      </c>
      <c r="AD70" s="58">
        <v>21.302439639999999</v>
      </c>
      <c r="AE70" s="58">
        <v>10.16460687</v>
      </c>
      <c r="AF70" s="58">
        <v>20.570145199999999</v>
      </c>
      <c r="AG70" s="58">
        <v>9.9686451300000005</v>
      </c>
      <c r="AH70" s="58">
        <v>20.046390580000001</v>
      </c>
      <c r="AI70" s="58">
        <v>19.535971740000001</v>
      </c>
      <c r="AJ70" s="58" t="s">
        <v>2595</v>
      </c>
      <c r="AK70" s="58">
        <v>20.31741061</v>
      </c>
      <c r="AL70" s="58" t="s">
        <v>2595</v>
      </c>
      <c r="AM70" s="58">
        <v>30.532433909999998</v>
      </c>
      <c r="AN70" s="58">
        <v>101.77235777</v>
      </c>
      <c r="AO70" s="56" t="s">
        <v>2595</v>
      </c>
    </row>
    <row r="71" spans="1:41" ht="47.25" x14ac:dyDescent="0.2">
      <c r="A71" s="56" t="s">
        <v>106</v>
      </c>
      <c r="B71" s="56" t="s">
        <v>107</v>
      </c>
      <c r="C71" s="57" t="s">
        <v>56</v>
      </c>
      <c r="D71" s="56" t="s">
        <v>2595</v>
      </c>
      <c r="E71" s="57" t="s">
        <v>2595</v>
      </c>
      <c r="F71" s="57" t="s">
        <v>2595</v>
      </c>
      <c r="G71" s="57" t="s">
        <v>2595</v>
      </c>
      <c r="H71" s="58" t="s">
        <v>2595</v>
      </c>
      <c r="I71" s="58" t="s">
        <v>2595</v>
      </c>
      <c r="J71" s="58">
        <v>145.84632771000003</v>
      </c>
      <c r="K71" s="58">
        <v>294.69727691999998</v>
      </c>
      <c r="L71" s="58">
        <v>23.575782149999998</v>
      </c>
      <c r="M71" s="58">
        <v>123.77285631000001</v>
      </c>
      <c r="N71" s="58">
        <v>91.356155849999993</v>
      </c>
      <c r="O71" s="58">
        <v>55.992482609999996</v>
      </c>
      <c r="P71" s="58">
        <v>267.06258937000001</v>
      </c>
      <c r="Q71" s="58">
        <v>26.70625896</v>
      </c>
      <c r="R71" s="58">
        <v>106.82503572</v>
      </c>
      <c r="S71" s="58">
        <v>80.118776769999997</v>
      </c>
      <c r="T71" s="58">
        <v>53.412517919999999</v>
      </c>
      <c r="U71" s="58">
        <v>0</v>
      </c>
      <c r="V71" s="58">
        <f t="shared" si="0"/>
        <v>148.85094920999995</v>
      </c>
      <c r="W71" s="58">
        <f t="shared" si="1"/>
        <v>0</v>
      </c>
      <c r="X71" s="58">
        <f t="shared" si="2"/>
        <v>148.85094920999995</v>
      </c>
      <c r="Y71" s="58">
        <v>0</v>
      </c>
      <c r="Z71" s="58">
        <v>121.21626166</v>
      </c>
      <c r="AA71" s="58">
        <v>36.911172630000003</v>
      </c>
      <c r="AB71" s="58">
        <v>49.07851926</v>
      </c>
      <c r="AC71" s="58">
        <v>27.36735835</v>
      </c>
      <c r="AD71" s="58">
        <v>16.35089382</v>
      </c>
      <c r="AE71" s="58">
        <v>23.029407289999998</v>
      </c>
      <c r="AF71" s="58">
        <v>15.590558399999999</v>
      </c>
      <c r="AG71" s="58">
        <v>22.579216339999999</v>
      </c>
      <c r="AH71" s="58">
        <v>15.547908400000001</v>
      </c>
      <c r="AI71" s="58">
        <v>12.08254009</v>
      </c>
      <c r="AJ71" s="58" t="s">
        <v>2595</v>
      </c>
      <c r="AK71" s="58">
        <v>12.565841689999999</v>
      </c>
      <c r="AL71" s="58" t="s">
        <v>2595</v>
      </c>
      <c r="AM71" s="58">
        <v>72.97598198</v>
      </c>
      <c r="AN71" s="58">
        <v>72.137742400000008</v>
      </c>
      <c r="AO71" s="56" t="s">
        <v>2595</v>
      </c>
    </row>
    <row r="72" spans="1:41" ht="31.5" x14ac:dyDescent="0.2">
      <c r="A72" s="56" t="s">
        <v>108</v>
      </c>
      <c r="B72" s="56" t="s">
        <v>109</v>
      </c>
      <c r="C72" s="57" t="s">
        <v>56</v>
      </c>
      <c r="D72" s="56" t="s">
        <v>2595</v>
      </c>
      <c r="E72" s="57" t="s">
        <v>2595</v>
      </c>
      <c r="F72" s="57" t="s">
        <v>2595</v>
      </c>
      <c r="G72" s="57" t="s">
        <v>2595</v>
      </c>
      <c r="H72" s="58" t="s">
        <v>2595</v>
      </c>
      <c r="I72" s="58">
        <v>67.641149999999996</v>
      </c>
      <c r="J72" s="58">
        <f>SUM($J$73:$J$80)</f>
        <v>50.265017900000004</v>
      </c>
      <c r="K72" s="58">
        <f>SUM($K$73:$K$80)</f>
        <v>566.00799698000003</v>
      </c>
      <c r="L72" s="58">
        <f>SUM($L$73:$L$80)</f>
        <v>35.64733047</v>
      </c>
      <c r="M72" s="58">
        <f>SUM($M$73:$M$80)</f>
        <v>417.62012185999998</v>
      </c>
      <c r="N72" s="58">
        <f>SUM($N$73:$N$80)</f>
        <v>1.1571934399999999</v>
      </c>
      <c r="O72" s="58">
        <f>SUM($O$73:$O$80)</f>
        <v>111.58335121</v>
      </c>
      <c r="P72" s="58">
        <f>SUM($P$73:$P$80)</f>
        <v>771.53381045999993</v>
      </c>
      <c r="Q72" s="58">
        <f>SUM($Q$73:$Q$80)</f>
        <v>42.83296232</v>
      </c>
      <c r="R72" s="58">
        <f>SUM($R$73:$R$80)</f>
        <v>658.05251979817706</v>
      </c>
      <c r="S72" s="58">
        <f>SUM($S$73:$S$80)</f>
        <v>5.69809506</v>
      </c>
      <c r="T72" s="58">
        <f>SUM($T$73:$T$80)</f>
        <v>64.950233281823088</v>
      </c>
      <c r="U72" s="58">
        <f>SUM($U$73:$U$80)</f>
        <v>0</v>
      </c>
      <c r="V72" s="58">
        <f t="shared" si="0"/>
        <v>515.74297908000005</v>
      </c>
      <c r="W72" s="58">
        <f t="shared" si="1"/>
        <v>0</v>
      </c>
      <c r="X72" s="58">
        <f t="shared" si="2"/>
        <v>515.74297908000005</v>
      </c>
      <c r="Y72" s="58">
        <f>SUM($Y$73:$Y$80)</f>
        <v>60.625920690000001</v>
      </c>
      <c r="Z72" s="58">
        <f>SUM($Z$73:$Z$80)</f>
        <v>721.26879256000007</v>
      </c>
      <c r="AA72" s="58">
        <f>SUM($AA$73:$AA$80)</f>
        <v>467.5462996</v>
      </c>
      <c r="AB72" s="58">
        <f>SUM($AB$73:$AB$80)</f>
        <v>708.68263718000014</v>
      </c>
      <c r="AC72" s="58">
        <f>SUM($AC$73:$AC$80)</f>
        <v>0</v>
      </c>
      <c r="AD72" s="58">
        <f>SUM($AD$73:$AD$80)</f>
        <v>12.586155380000001</v>
      </c>
      <c r="AE72" s="58">
        <f>SUM($AE$73:$AE$80)</f>
        <v>0</v>
      </c>
      <c r="AF72" s="58">
        <f>SUM($AF$73:$AF$80)</f>
        <v>0</v>
      </c>
      <c r="AG72" s="58">
        <f>SUM($AG$73:$AG$80)</f>
        <v>0</v>
      </c>
      <c r="AH72" s="58">
        <f>SUM($AH$73:$AH$80)</f>
        <v>0</v>
      </c>
      <c r="AI72" s="58">
        <f>SUM($AI$73:$AI$80)</f>
        <v>0</v>
      </c>
      <c r="AJ72" s="58" t="s">
        <v>2595</v>
      </c>
      <c r="AK72" s="58">
        <f>SUM($AK$73:$AK$80)</f>
        <v>0</v>
      </c>
      <c r="AL72" s="58" t="s">
        <v>2595</v>
      </c>
      <c r="AM72" s="58">
        <f>SUM($AM$73:$AM$80)</f>
        <v>0</v>
      </c>
      <c r="AN72" s="58">
        <f>SUM($AN$73:$AN$80)</f>
        <v>12.586155380000001</v>
      </c>
      <c r="AO72" s="56" t="s">
        <v>2595</v>
      </c>
    </row>
    <row r="73" spans="1:41" ht="110.25" x14ac:dyDescent="0.2">
      <c r="A73" s="53" t="s">
        <v>108</v>
      </c>
      <c r="B73" s="53" t="s">
        <v>110</v>
      </c>
      <c r="C73" s="54" t="s">
        <v>111</v>
      </c>
      <c r="D73" s="53" t="s">
        <v>112</v>
      </c>
      <c r="E73" s="54">
        <v>2019</v>
      </c>
      <c r="F73" s="54">
        <v>2022</v>
      </c>
      <c r="G73" s="54">
        <v>2023</v>
      </c>
      <c r="H73" s="55" t="s">
        <v>2595</v>
      </c>
      <c r="I73" s="55" t="s">
        <v>2595</v>
      </c>
      <c r="J73" s="55">
        <v>1.70773307</v>
      </c>
      <c r="K73" s="55">
        <v>103.30002746</v>
      </c>
      <c r="L73" s="55">
        <v>5.5680697400000003</v>
      </c>
      <c r="M73" s="55">
        <v>77.404066420000007</v>
      </c>
      <c r="N73" s="55">
        <v>0</v>
      </c>
      <c r="O73" s="55">
        <v>20.327891300000001</v>
      </c>
      <c r="P73" s="55">
        <v>177.13086868000002</v>
      </c>
      <c r="Q73" s="55">
        <v>4.41</v>
      </c>
      <c r="R73" s="55">
        <v>155.93041367000001</v>
      </c>
      <c r="S73" s="55">
        <v>3.8461583799999999</v>
      </c>
      <c r="T73" s="55">
        <v>12.94429663</v>
      </c>
      <c r="U73" s="55">
        <v>0</v>
      </c>
      <c r="V73" s="55">
        <f t="shared" si="0"/>
        <v>101.59229438999999</v>
      </c>
      <c r="W73" s="55">
        <f t="shared" si="1"/>
        <v>0</v>
      </c>
      <c r="X73" s="55">
        <f t="shared" si="2"/>
        <v>101.59229438999999</v>
      </c>
      <c r="Y73" s="55">
        <v>0</v>
      </c>
      <c r="Z73" s="55">
        <v>175.42313561</v>
      </c>
      <c r="AA73" s="55">
        <v>98.159852150000006</v>
      </c>
      <c r="AB73" s="55">
        <v>175.42313561</v>
      </c>
      <c r="AC73" s="55">
        <v>0</v>
      </c>
      <c r="AD73" s="55">
        <v>0</v>
      </c>
      <c r="AE73" s="55">
        <v>0</v>
      </c>
      <c r="AF73" s="55">
        <v>0</v>
      </c>
      <c r="AG73" s="55">
        <v>0</v>
      </c>
      <c r="AH73" s="55">
        <v>0</v>
      </c>
      <c r="AI73" s="55">
        <v>0</v>
      </c>
      <c r="AJ73" s="55" t="s">
        <v>2595</v>
      </c>
      <c r="AK73" s="55">
        <v>0</v>
      </c>
      <c r="AL73" s="55" t="s">
        <v>2595</v>
      </c>
      <c r="AM73" s="55">
        <v>0</v>
      </c>
      <c r="AN73" s="55">
        <v>0</v>
      </c>
      <c r="AO73" s="53" t="s">
        <v>113</v>
      </c>
    </row>
    <row r="74" spans="1:41" ht="110.25" x14ac:dyDescent="0.2">
      <c r="A74" s="53" t="s">
        <v>108</v>
      </c>
      <c r="B74" s="53" t="s">
        <v>114</v>
      </c>
      <c r="C74" s="54" t="s">
        <v>115</v>
      </c>
      <c r="D74" s="53" t="s">
        <v>116</v>
      </c>
      <c r="E74" s="54">
        <v>2020</v>
      </c>
      <c r="F74" s="54">
        <v>2022</v>
      </c>
      <c r="G74" s="54">
        <v>2022</v>
      </c>
      <c r="H74" s="55" t="s">
        <v>2595</v>
      </c>
      <c r="I74" s="55">
        <v>66.430759999999992</v>
      </c>
      <c r="J74" s="55">
        <v>41.450414559999999</v>
      </c>
      <c r="K74" s="55">
        <v>423.51807163000001</v>
      </c>
      <c r="L74" s="55">
        <v>20.495438969999999</v>
      </c>
      <c r="M74" s="55">
        <v>316.56168438999998</v>
      </c>
      <c r="N74" s="55">
        <v>0</v>
      </c>
      <c r="O74" s="55">
        <v>86.460948269999989</v>
      </c>
      <c r="P74" s="55">
        <v>449.57886829999995</v>
      </c>
      <c r="Q74" s="55">
        <v>33.909300000000002</v>
      </c>
      <c r="R74" s="55">
        <v>378.68136340817699</v>
      </c>
      <c r="S74" s="55">
        <v>0</v>
      </c>
      <c r="T74" s="55">
        <v>36.988204891823102</v>
      </c>
      <c r="U74" s="55">
        <v>0</v>
      </c>
      <c r="V74" s="55">
        <f t="shared" si="0"/>
        <v>382.06765707</v>
      </c>
      <c r="W74" s="55">
        <f t="shared" si="1"/>
        <v>0</v>
      </c>
      <c r="X74" s="55">
        <f t="shared" si="2"/>
        <v>382.06765707</v>
      </c>
      <c r="Y74" s="55">
        <v>59.697734629999999</v>
      </c>
      <c r="Z74" s="55">
        <v>408.12845374000005</v>
      </c>
      <c r="AA74" s="55">
        <v>369.38644744999999</v>
      </c>
      <c r="AB74" s="55">
        <v>408.12845374000005</v>
      </c>
      <c r="AC74" s="55">
        <v>0</v>
      </c>
      <c r="AD74" s="55">
        <v>0</v>
      </c>
      <c r="AE74" s="55">
        <v>0</v>
      </c>
      <c r="AF74" s="55">
        <v>0</v>
      </c>
      <c r="AG74" s="55">
        <v>0</v>
      </c>
      <c r="AH74" s="55">
        <v>0</v>
      </c>
      <c r="AI74" s="55">
        <v>0</v>
      </c>
      <c r="AJ74" s="55" t="s">
        <v>2595</v>
      </c>
      <c r="AK74" s="55">
        <v>0</v>
      </c>
      <c r="AL74" s="55" t="s">
        <v>2595</v>
      </c>
      <c r="AM74" s="55">
        <v>0</v>
      </c>
      <c r="AN74" s="55">
        <v>0</v>
      </c>
      <c r="AO74" s="53" t="s">
        <v>113</v>
      </c>
    </row>
    <row r="75" spans="1:41" ht="78.75" x14ac:dyDescent="0.2">
      <c r="A75" s="53" t="s">
        <v>108</v>
      </c>
      <c r="B75" s="53" t="s">
        <v>117</v>
      </c>
      <c r="C75" s="54" t="s">
        <v>118</v>
      </c>
      <c r="D75" s="53" t="s">
        <v>112</v>
      </c>
      <c r="E75" s="54">
        <v>2022</v>
      </c>
      <c r="F75" s="54">
        <v>2021</v>
      </c>
      <c r="G75" s="54">
        <v>2023</v>
      </c>
      <c r="H75" s="55" t="s">
        <v>2595</v>
      </c>
      <c r="I75" s="55" t="s">
        <v>2595</v>
      </c>
      <c r="J75" s="55">
        <v>0</v>
      </c>
      <c r="K75" s="55">
        <v>15.880144979999999</v>
      </c>
      <c r="L75" s="55">
        <v>0.82349739</v>
      </c>
      <c r="M75" s="55">
        <v>12.217429529999999</v>
      </c>
      <c r="N75" s="55">
        <v>0.1669408</v>
      </c>
      <c r="O75" s="55">
        <v>2.67227726</v>
      </c>
      <c r="P75" s="55">
        <v>15.880144979999999</v>
      </c>
      <c r="Q75" s="55">
        <v>0.82349739</v>
      </c>
      <c r="R75" s="55">
        <v>12.217429529999999</v>
      </c>
      <c r="S75" s="55">
        <v>0.1669408</v>
      </c>
      <c r="T75" s="55">
        <v>2.67227726</v>
      </c>
      <c r="U75" s="55">
        <v>0</v>
      </c>
      <c r="V75" s="55">
        <f t="shared" si="0"/>
        <v>15.880144979999999</v>
      </c>
      <c r="W75" s="55">
        <f t="shared" si="1"/>
        <v>0</v>
      </c>
      <c r="X75" s="55">
        <f t="shared" si="2"/>
        <v>15.880144979999999</v>
      </c>
      <c r="Y75" s="55">
        <v>0</v>
      </c>
      <c r="Z75" s="55">
        <v>15.880144979999999</v>
      </c>
      <c r="AA75" s="55">
        <v>0</v>
      </c>
      <c r="AB75" s="55">
        <v>3.2939895999999997</v>
      </c>
      <c r="AC75" s="55">
        <v>0</v>
      </c>
      <c r="AD75" s="55">
        <v>12.586155380000001</v>
      </c>
      <c r="AE75" s="55">
        <v>0</v>
      </c>
      <c r="AF75" s="55">
        <v>0</v>
      </c>
      <c r="AG75" s="55">
        <v>0</v>
      </c>
      <c r="AH75" s="55">
        <v>0</v>
      </c>
      <c r="AI75" s="55">
        <v>0</v>
      </c>
      <c r="AJ75" s="55" t="s">
        <v>2595</v>
      </c>
      <c r="AK75" s="55">
        <v>0</v>
      </c>
      <c r="AL75" s="55" t="s">
        <v>2595</v>
      </c>
      <c r="AM75" s="55">
        <v>0</v>
      </c>
      <c r="AN75" s="55">
        <v>12.586155380000001</v>
      </c>
      <c r="AO75" s="53" t="s">
        <v>119</v>
      </c>
    </row>
    <row r="76" spans="1:41" ht="78.75" x14ac:dyDescent="0.2">
      <c r="A76" s="53" t="s">
        <v>108</v>
      </c>
      <c r="B76" s="53" t="s">
        <v>120</v>
      </c>
      <c r="C76" s="54" t="s">
        <v>121</v>
      </c>
      <c r="D76" s="53" t="s">
        <v>112</v>
      </c>
      <c r="E76" s="54">
        <v>2022</v>
      </c>
      <c r="F76" s="54">
        <v>2021</v>
      </c>
      <c r="G76" s="54">
        <v>2022</v>
      </c>
      <c r="H76" s="55" t="s">
        <v>2595</v>
      </c>
      <c r="I76" s="55" t="s">
        <v>2595</v>
      </c>
      <c r="J76" s="55">
        <v>0</v>
      </c>
      <c r="K76" s="55">
        <v>3.9461340200000001</v>
      </c>
      <c r="L76" s="55">
        <v>0.16520594999999999</v>
      </c>
      <c r="M76" s="55">
        <v>2.8568962499999997</v>
      </c>
      <c r="N76" s="55">
        <v>0.35427010000000003</v>
      </c>
      <c r="O76" s="55">
        <v>0.56976171999999992</v>
      </c>
      <c r="P76" s="55">
        <v>3.9461340200000001</v>
      </c>
      <c r="Q76" s="55">
        <v>0.16520594999999999</v>
      </c>
      <c r="R76" s="55">
        <v>2.8568962499999997</v>
      </c>
      <c r="S76" s="55">
        <v>0.35427010000000003</v>
      </c>
      <c r="T76" s="55">
        <v>0.56976171999999992</v>
      </c>
      <c r="U76" s="55">
        <v>0</v>
      </c>
      <c r="V76" s="55">
        <f t="shared" si="0"/>
        <v>3.9461340200000001</v>
      </c>
      <c r="W76" s="55">
        <f t="shared" si="1"/>
        <v>0</v>
      </c>
      <c r="X76" s="55">
        <f t="shared" si="2"/>
        <v>3.9461340200000001</v>
      </c>
      <c r="Y76" s="55">
        <v>0</v>
      </c>
      <c r="Z76" s="55">
        <v>3.9461340200000001</v>
      </c>
      <c r="AA76" s="55">
        <v>0</v>
      </c>
      <c r="AB76" s="55">
        <v>3.9461340200000001</v>
      </c>
      <c r="AC76" s="55">
        <v>0</v>
      </c>
      <c r="AD76" s="55">
        <v>0</v>
      </c>
      <c r="AE76" s="55">
        <v>0</v>
      </c>
      <c r="AF76" s="55">
        <v>0</v>
      </c>
      <c r="AG76" s="55">
        <v>0</v>
      </c>
      <c r="AH76" s="55">
        <v>0</v>
      </c>
      <c r="AI76" s="55">
        <v>0</v>
      </c>
      <c r="AJ76" s="55" t="s">
        <v>2595</v>
      </c>
      <c r="AK76" s="55">
        <v>0</v>
      </c>
      <c r="AL76" s="55" t="s">
        <v>2595</v>
      </c>
      <c r="AM76" s="55">
        <v>0</v>
      </c>
      <c r="AN76" s="55">
        <v>0</v>
      </c>
      <c r="AO76" s="53" t="s">
        <v>122</v>
      </c>
    </row>
    <row r="77" spans="1:41" ht="126" x14ac:dyDescent="0.2">
      <c r="A77" s="53" t="s">
        <v>108</v>
      </c>
      <c r="B77" s="53" t="s">
        <v>123</v>
      </c>
      <c r="C77" s="54" t="s">
        <v>124</v>
      </c>
      <c r="D77" s="53" t="s">
        <v>116</v>
      </c>
      <c r="E77" s="54">
        <v>2021</v>
      </c>
      <c r="F77" s="54">
        <v>2021</v>
      </c>
      <c r="G77" s="54">
        <v>2022</v>
      </c>
      <c r="H77" s="55" t="s">
        <v>2595</v>
      </c>
      <c r="I77" s="55">
        <v>1.2103900000000001</v>
      </c>
      <c r="J77" s="55">
        <v>5.0640577700000007</v>
      </c>
      <c r="K77" s="55">
        <v>11.30694789</v>
      </c>
      <c r="L77" s="55">
        <v>0.53844742000000001</v>
      </c>
      <c r="M77" s="55">
        <v>8.5800452700000012</v>
      </c>
      <c r="N77" s="55">
        <v>0.63598253999999999</v>
      </c>
      <c r="O77" s="55">
        <v>1.5524726599999998</v>
      </c>
      <c r="P77" s="55">
        <v>11.30694789</v>
      </c>
      <c r="Q77" s="55">
        <v>0.53844742000000001</v>
      </c>
      <c r="R77" s="55">
        <v>8.5800452700000012</v>
      </c>
      <c r="S77" s="55">
        <v>0.63598253999999999</v>
      </c>
      <c r="T77" s="55">
        <v>1.5524726599999998</v>
      </c>
      <c r="U77" s="55">
        <v>0</v>
      </c>
      <c r="V77" s="55">
        <f t="shared" si="0"/>
        <v>6.2428901199999993</v>
      </c>
      <c r="W77" s="55">
        <f t="shared" si="1"/>
        <v>0</v>
      </c>
      <c r="X77" s="55">
        <f t="shared" si="2"/>
        <v>6.2428901199999993</v>
      </c>
      <c r="Y77" s="55">
        <v>0.92818606000000003</v>
      </c>
      <c r="Z77" s="55">
        <v>6.2428901200000002</v>
      </c>
      <c r="AA77" s="55">
        <v>0</v>
      </c>
      <c r="AB77" s="55">
        <v>6.2428901200000002</v>
      </c>
      <c r="AC77" s="55">
        <v>0</v>
      </c>
      <c r="AD77" s="55">
        <v>0</v>
      </c>
      <c r="AE77" s="55">
        <v>0</v>
      </c>
      <c r="AF77" s="55">
        <v>0</v>
      </c>
      <c r="AG77" s="55">
        <v>0</v>
      </c>
      <c r="AH77" s="55">
        <v>0</v>
      </c>
      <c r="AI77" s="55">
        <v>0</v>
      </c>
      <c r="AJ77" s="55" t="s">
        <v>2595</v>
      </c>
      <c r="AK77" s="55">
        <v>0</v>
      </c>
      <c r="AL77" s="55" t="s">
        <v>2595</v>
      </c>
      <c r="AM77" s="55">
        <v>0</v>
      </c>
      <c r="AN77" s="55">
        <v>0</v>
      </c>
      <c r="AO77" s="53" t="s">
        <v>125</v>
      </c>
    </row>
    <row r="78" spans="1:41" ht="110.25" x14ac:dyDescent="0.2">
      <c r="A78" s="53" t="s">
        <v>108</v>
      </c>
      <c r="B78" s="53" t="s">
        <v>126</v>
      </c>
      <c r="C78" s="54" t="s">
        <v>127</v>
      </c>
      <c r="D78" s="53" t="s">
        <v>112</v>
      </c>
      <c r="E78" s="54">
        <v>2021</v>
      </c>
      <c r="F78" s="54">
        <v>2022</v>
      </c>
      <c r="G78" s="54">
        <v>2022</v>
      </c>
      <c r="H78" s="55" t="s">
        <v>2595</v>
      </c>
      <c r="I78" s="55" t="s">
        <v>2595</v>
      </c>
      <c r="J78" s="55">
        <v>2.0428125000000001</v>
      </c>
      <c r="K78" s="55">
        <v>8.0566709999999997</v>
      </c>
      <c r="L78" s="55">
        <v>8.0566709999999997</v>
      </c>
      <c r="M78" s="55">
        <v>0</v>
      </c>
      <c r="N78" s="55">
        <v>0</v>
      </c>
      <c r="O78" s="55">
        <v>0</v>
      </c>
      <c r="P78" s="55">
        <v>103.7346</v>
      </c>
      <c r="Q78" s="55">
        <v>2.63409</v>
      </c>
      <c r="R78" s="55">
        <v>91.969380000000001</v>
      </c>
      <c r="S78" s="55">
        <v>0</v>
      </c>
      <c r="T78" s="55">
        <v>9.1311299999999989</v>
      </c>
      <c r="U78" s="55">
        <v>0</v>
      </c>
      <c r="V78" s="55">
        <f t="shared" si="0"/>
        <v>6.0138584999999996</v>
      </c>
      <c r="W78" s="55">
        <f t="shared" si="1"/>
        <v>0</v>
      </c>
      <c r="X78" s="55">
        <f t="shared" si="2"/>
        <v>6.0138584999999996</v>
      </c>
      <c r="Y78" s="55">
        <v>0</v>
      </c>
      <c r="Z78" s="55">
        <v>101.6917875</v>
      </c>
      <c r="AA78" s="55">
        <v>0</v>
      </c>
      <c r="AB78" s="55">
        <v>101.6917875</v>
      </c>
      <c r="AC78" s="55">
        <v>0</v>
      </c>
      <c r="AD78" s="55">
        <v>0</v>
      </c>
      <c r="AE78" s="55">
        <v>0</v>
      </c>
      <c r="AF78" s="55">
        <v>0</v>
      </c>
      <c r="AG78" s="55">
        <v>0</v>
      </c>
      <c r="AH78" s="55">
        <v>0</v>
      </c>
      <c r="AI78" s="55">
        <v>0</v>
      </c>
      <c r="AJ78" s="55" t="s">
        <v>2595</v>
      </c>
      <c r="AK78" s="55">
        <v>0</v>
      </c>
      <c r="AL78" s="55" t="s">
        <v>2595</v>
      </c>
      <c r="AM78" s="55">
        <v>0</v>
      </c>
      <c r="AN78" s="55">
        <v>0</v>
      </c>
      <c r="AO78" s="53" t="s">
        <v>113</v>
      </c>
    </row>
    <row r="79" spans="1:41" ht="78.75" x14ac:dyDescent="0.2">
      <c r="A79" s="53" t="s">
        <v>108</v>
      </c>
      <c r="B79" s="53" t="s">
        <v>129</v>
      </c>
      <c r="C79" s="54" t="s">
        <v>130</v>
      </c>
      <c r="D79" s="53" t="s">
        <v>112</v>
      </c>
      <c r="E79" s="54">
        <v>2022</v>
      </c>
      <c r="F79" s="54" t="s">
        <v>2595</v>
      </c>
      <c r="G79" s="54">
        <v>2022</v>
      </c>
      <c r="H79" s="55" t="s">
        <v>2595</v>
      </c>
      <c r="I79" s="55" t="s">
        <v>2595</v>
      </c>
      <c r="J79" s="55">
        <v>0</v>
      </c>
      <c r="K79" s="55" t="s">
        <v>2595</v>
      </c>
      <c r="L79" s="55" t="s">
        <v>2595</v>
      </c>
      <c r="M79" s="55" t="s">
        <v>2595</v>
      </c>
      <c r="N79" s="55" t="s">
        <v>2595</v>
      </c>
      <c r="O79" s="55" t="s">
        <v>2595</v>
      </c>
      <c r="P79" s="55">
        <v>8.4769599999999983</v>
      </c>
      <c r="Q79" s="55">
        <v>0.28749810000000003</v>
      </c>
      <c r="R79" s="55">
        <v>6.9995004999999999</v>
      </c>
      <c r="S79" s="55">
        <v>0.32332709999999998</v>
      </c>
      <c r="T79" s="55">
        <v>0.86663430000000008</v>
      </c>
      <c r="U79" s="55">
        <v>0</v>
      </c>
      <c r="V79" s="55" t="e">
        <f t="shared" si="0"/>
        <v>#VALUE!</v>
      </c>
      <c r="W79" s="55">
        <f t="shared" si="1"/>
        <v>0</v>
      </c>
      <c r="X79" s="55" t="e">
        <f t="shared" si="2"/>
        <v>#VALUE!</v>
      </c>
      <c r="Y79" s="55">
        <v>0</v>
      </c>
      <c r="Z79" s="55">
        <v>8.4769599999999983</v>
      </c>
      <c r="AA79" s="55" t="s">
        <v>2595</v>
      </c>
      <c r="AB79" s="55">
        <v>8.4769599999999983</v>
      </c>
      <c r="AC79" s="55" t="s">
        <v>2595</v>
      </c>
      <c r="AD79" s="55">
        <v>0</v>
      </c>
      <c r="AE79" s="55" t="s">
        <v>2595</v>
      </c>
      <c r="AF79" s="55">
        <v>0</v>
      </c>
      <c r="AG79" s="55" t="s">
        <v>2595</v>
      </c>
      <c r="AH79" s="55">
        <v>0</v>
      </c>
      <c r="AI79" s="55">
        <v>0</v>
      </c>
      <c r="AJ79" s="55" t="s">
        <v>2595</v>
      </c>
      <c r="AK79" s="55">
        <v>0</v>
      </c>
      <c r="AL79" s="55" t="s">
        <v>2595</v>
      </c>
      <c r="AM79" s="55">
        <v>0</v>
      </c>
      <c r="AN79" s="55">
        <v>0</v>
      </c>
      <c r="AO79" s="53" t="s">
        <v>132</v>
      </c>
    </row>
    <row r="80" spans="1:41" ht="63" x14ac:dyDescent="0.2">
      <c r="A80" s="53" t="s">
        <v>108</v>
      </c>
      <c r="B80" s="53" t="s">
        <v>133</v>
      </c>
      <c r="C80" s="54" t="s">
        <v>134</v>
      </c>
      <c r="D80" s="53" t="s">
        <v>112</v>
      </c>
      <c r="E80" s="54">
        <v>2022</v>
      </c>
      <c r="F80" s="54" t="s">
        <v>2595</v>
      </c>
      <c r="G80" s="54">
        <v>2022</v>
      </c>
      <c r="H80" s="55" t="s">
        <v>2595</v>
      </c>
      <c r="I80" s="55" t="s">
        <v>2595</v>
      </c>
      <c r="J80" s="55">
        <v>0</v>
      </c>
      <c r="K80" s="55" t="s">
        <v>2595</v>
      </c>
      <c r="L80" s="55" t="s">
        <v>2595</v>
      </c>
      <c r="M80" s="55" t="s">
        <v>2595</v>
      </c>
      <c r="N80" s="55" t="s">
        <v>2595</v>
      </c>
      <c r="O80" s="55" t="s">
        <v>2595</v>
      </c>
      <c r="P80" s="55">
        <v>1.4792865899999998</v>
      </c>
      <c r="Q80" s="55">
        <v>6.4923460000000002E-2</v>
      </c>
      <c r="R80" s="55">
        <v>0.81749117000000004</v>
      </c>
      <c r="S80" s="55">
        <v>0.37141614000000001</v>
      </c>
      <c r="T80" s="55">
        <v>0.22545582</v>
      </c>
      <c r="U80" s="55">
        <v>0</v>
      </c>
      <c r="V80" s="55" t="e">
        <f t="shared" si="0"/>
        <v>#VALUE!</v>
      </c>
      <c r="W80" s="55">
        <f t="shared" si="1"/>
        <v>0</v>
      </c>
      <c r="X80" s="55" t="e">
        <f t="shared" si="2"/>
        <v>#VALUE!</v>
      </c>
      <c r="Y80" s="55">
        <v>0</v>
      </c>
      <c r="Z80" s="55">
        <v>1.4792865899999998</v>
      </c>
      <c r="AA80" s="55" t="s">
        <v>2595</v>
      </c>
      <c r="AB80" s="55">
        <v>1.4792865899999998</v>
      </c>
      <c r="AC80" s="55" t="s">
        <v>2595</v>
      </c>
      <c r="AD80" s="55">
        <v>0</v>
      </c>
      <c r="AE80" s="55" t="s">
        <v>2595</v>
      </c>
      <c r="AF80" s="55">
        <v>0</v>
      </c>
      <c r="AG80" s="55" t="s">
        <v>2595</v>
      </c>
      <c r="AH80" s="55">
        <v>0</v>
      </c>
      <c r="AI80" s="55">
        <v>0</v>
      </c>
      <c r="AJ80" s="55" t="s">
        <v>2595</v>
      </c>
      <c r="AK80" s="55">
        <v>0</v>
      </c>
      <c r="AL80" s="55" t="s">
        <v>2595</v>
      </c>
      <c r="AM80" s="55">
        <v>0</v>
      </c>
      <c r="AN80" s="55">
        <v>0</v>
      </c>
      <c r="AO80" s="53" t="s">
        <v>135</v>
      </c>
    </row>
    <row r="81" spans="1:41" ht="31.5" x14ac:dyDescent="0.2">
      <c r="A81" s="56" t="s">
        <v>136</v>
      </c>
      <c r="B81" s="56" t="s">
        <v>137</v>
      </c>
      <c r="C81" s="57" t="s">
        <v>56</v>
      </c>
      <c r="D81" s="56" t="s">
        <v>2595</v>
      </c>
      <c r="E81" s="57" t="s">
        <v>2595</v>
      </c>
      <c r="F81" s="57" t="s">
        <v>2595</v>
      </c>
      <c r="G81" s="57" t="s">
        <v>2595</v>
      </c>
      <c r="H81" s="58" t="s">
        <v>2595</v>
      </c>
      <c r="I81" s="58" t="s">
        <v>2595</v>
      </c>
      <c r="J81" s="58">
        <f>SUM($J$82,$J$83)</f>
        <v>0</v>
      </c>
      <c r="K81" s="58">
        <f>SUM($K$82,$K$83)</f>
        <v>0</v>
      </c>
      <c r="L81" s="58">
        <f>SUM($L$82,$L$83)</f>
        <v>0</v>
      </c>
      <c r="M81" s="58">
        <f>SUM($M$82,$M$83)</f>
        <v>0</v>
      </c>
      <c r="N81" s="58">
        <f>SUM($N$82,$N$83)</f>
        <v>0</v>
      </c>
      <c r="O81" s="58">
        <f>SUM($O$82,$O$83)</f>
        <v>0</v>
      </c>
      <c r="P81" s="58">
        <f>SUM($P$82,$P$83)</f>
        <v>0</v>
      </c>
      <c r="Q81" s="58">
        <f>SUM($Q$82,$Q$83)</f>
        <v>0</v>
      </c>
      <c r="R81" s="58">
        <f>SUM($R$82,$R$83)</f>
        <v>0</v>
      </c>
      <c r="S81" s="58">
        <f>SUM($S$82,$S$83)</f>
        <v>0</v>
      </c>
      <c r="T81" s="58">
        <f>SUM($T$82,$T$83)</f>
        <v>0</v>
      </c>
      <c r="U81" s="58">
        <f>SUM($U$82,$U$83)</f>
        <v>0</v>
      </c>
      <c r="V81" s="58">
        <f t="shared" si="0"/>
        <v>0</v>
      </c>
      <c r="W81" s="58">
        <f t="shared" si="1"/>
        <v>0</v>
      </c>
      <c r="X81" s="58">
        <f t="shared" si="2"/>
        <v>0</v>
      </c>
      <c r="Y81" s="58">
        <f>SUM($Y$82,$Y$83)</f>
        <v>0</v>
      </c>
      <c r="Z81" s="58">
        <f>SUM($Z$82,$Z$83)</f>
        <v>0</v>
      </c>
      <c r="AA81" s="58">
        <f>SUM($AA$82,$AA$83)</f>
        <v>0</v>
      </c>
      <c r="AB81" s="58">
        <f>SUM($AB$82,$AB$83)</f>
        <v>0</v>
      </c>
      <c r="AC81" s="58">
        <f>SUM($AC$82,$AC$83)</f>
        <v>0</v>
      </c>
      <c r="AD81" s="58">
        <f>SUM($AD$82,$AD$83)</f>
        <v>0</v>
      </c>
      <c r="AE81" s="58">
        <f>SUM($AE$82,$AE$83)</f>
        <v>0</v>
      </c>
      <c r="AF81" s="58">
        <f>SUM($AF$82,$AF$83)</f>
        <v>0</v>
      </c>
      <c r="AG81" s="58">
        <f>SUM($AG$82,$AG$83)</f>
        <v>0</v>
      </c>
      <c r="AH81" s="58">
        <f>SUM($AH$82,$AH$83)</f>
        <v>0</v>
      </c>
      <c r="AI81" s="58">
        <f>SUM($AI$82,$AI$83)</f>
        <v>0</v>
      </c>
      <c r="AJ81" s="58" t="s">
        <v>2595</v>
      </c>
      <c r="AK81" s="58">
        <f>SUM($AK$82,$AK$83)</f>
        <v>0</v>
      </c>
      <c r="AL81" s="58" t="s">
        <v>2595</v>
      </c>
      <c r="AM81" s="58">
        <f>SUM($AM$82,$AM$83)</f>
        <v>0</v>
      </c>
      <c r="AN81" s="58">
        <f>SUM($AN$82,$AN$83)</f>
        <v>0</v>
      </c>
      <c r="AO81" s="56" t="s">
        <v>2595</v>
      </c>
    </row>
    <row r="82" spans="1:41" ht="47.25" x14ac:dyDescent="0.2">
      <c r="A82" s="56" t="s">
        <v>138</v>
      </c>
      <c r="B82" s="56" t="s">
        <v>139</v>
      </c>
      <c r="C82" s="57" t="s">
        <v>56</v>
      </c>
      <c r="D82" s="56" t="s">
        <v>2595</v>
      </c>
      <c r="E82" s="57" t="s">
        <v>2595</v>
      </c>
      <c r="F82" s="57" t="s">
        <v>2595</v>
      </c>
      <c r="G82" s="57" t="s">
        <v>2595</v>
      </c>
      <c r="H82" s="58" t="s">
        <v>2595</v>
      </c>
      <c r="I82" s="58" t="s">
        <v>2595</v>
      </c>
      <c r="J82" s="58">
        <v>0</v>
      </c>
      <c r="K82" s="58">
        <v>0</v>
      </c>
      <c r="L82" s="58">
        <v>0</v>
      </c>
      <c r="M82" s="58">
        <v>0</v>
      </c>
      <c r="N82" s="58">
        <v>0</v>
      </c>
      <c r="O82" s="58">
        <v>0</v>
      </c>
      <c r="P82" s="58">
        <v>0</v>
      </c>
      <c r="Q82" s="58">
        <v>0</v>
      </c>
      <c r="R82" s="58">
        <v>0</v>
      </c>
      <c r="S82" s="58">
        <v>0</v>
      </c>
      <c r="T82" s="58">
        <v>0</v>
      </c>
      <c r="U82" s="58">
        <v>0</v>
      </c>
      <c r="V82" s="58">
        <f t="shared" si="0"/>
        <v>0</v>
      </c>
      <c r="W82" s="58">
        <f t="shared" si="1"/>
        <v>0</v>
      </c>
      <c r="X82" s="58">
        <f t="shared" si="2"/>
        <v>0</v>
      </c>
      <c r="Y82" s="58">
        <v>0</v>
      </c>
      <c r="Z82" s="58">
        <v>0</v>
      </c>
      <c r="AA82" s="58">
        <v>0</v>
      </c>
      <c r="AB82" s="58">
        <v>0</v>
      </c>
      <c r="AC82" s="58">
        <v>0</v>
      </c>
      <c r="AD82" s="58">
        <v>0</v>
      </c>
      <c r="AE82" s="58">
        <v>0</v>
      </c>
      <c r="AF82" s="58">
        <v>0</v>
      </c>
      <c r="AG82" s="58">
        <v>0</v>
      </c>
      <c r="AH82" s="58">
        <v>0</v>
      </c>
      <c r="AI82" s="58">
        <v>0</v>
      </c>
      <c r="AJ82" s="58" t="s">
        <v>2595</v>
      </c>
      <c r="AK82" s="58">
        <v>0</v>
      </c>
      <c r="AL82" s="58" t="s">
        <v>2595</v>
      </c>
      <c r="AM82" s="58">
        <v>0</v>
      </c>
      <c r="AN82" s="58">
        <v>0</v>
      </c>
      <c r="AO82" s="56" t="s">
        <v>2595</v>
      </c>
    </row>
    <row r="83" spans="1:41" ht="31.5" x14ac:dyDescent="0.2">
      <c r="A83" s="56" t="s">
        <v>140</v>
      </c>
      <c r="B83" s="56" t="s">
        <v>141</v>
      </c>
      <c r="C83" s="57" t="s">
        <v>56</v>
      </c>
      <c r="D83" s="56" t="s">
        <v>2595</v>
      </c>
      <c r="E83" s="57" t="s">
        <v>2595</v>
      </c>
      <c r="F83" s="57" t="s">
        <v>2595</v>
      </c>
      <c r="G83" s="57" t="s">
        <v>2595</v>
      </c>
      <c r="H83" s="58" t="s">
        <v>2595</v>
      </c>
      <c r="I83" s="58" t="s">
        <v>2595</v>
      </c>
      <c r="J83" s="58">
        <v>0</v>
      </c>
      <c r="K83" s="58">
        <v>0</v>
      </c>
      <c r="L83" s="58">
        <v>0</v>
      </c>
      <c r="M83" s="58">
        <v>0</v>
      </c>
      <c r="N83" s="58">
        <v>0</v>
      </c>
      <c r="O83" s="58">
        <v>0</v>
      </c>
      <c r="P83" s="58">
        <v>0</v>
      </c>
      <c r="Q83" s="58">
        <v>0</v>
      </c>
      <c r="R83" s="58">
        <v>0</v>
      </c>
      <c r="S83" s="58">
        <v>0</v>
      </c>
      <c r="T83" s="58">
        <v>0</v>
      </c>
      <c r="U83" s="58">
        <v>0</v>
      </c>
      <c r="V83" s="58">
        <f t="shared" si="0"/>
        <v>0</v>
      </c>
      <c r="W83" s="58">
        <f t="shared" si="1"/>
        <v>0</v>
      </c>
      <c r="X83" s="58">
        <f t="shared" si="2"/>
        <v>0</v>
      </c>
      <c r="Y83" s="58">
        <v>0</v>
      </c>
      <c r="Z83" s="58">
        <v>0</v>
      </c>
      <c r="AA83" s="58">
        <v>0</v>
      </c>
      <c r="AB83" s="58">
        <v>0</v>
      </c>
      <c r="AC83" s="58">
        <v>0</v>
      </c>
      <c r="AD83" s="58">
        <v>0</v>
      </c>
      <c r="AE83" s="58">
        <v>0</v>
      </c>
      <c r="AF83" s="58">
        <v>0</v>
      </c>
      <c r="AG83" s="58">
        <v>0</v>
      </c>
      <c r="AH83" s="58">
        <v>0</v>
      </c>
      <c r="AI83" s="58">
        <v>0</v>
      </c>
      <c r="AJ83" s="58" t="s">
        <v>2595</v>
      </c>
      <c r="AK83" s="58">
        <v>0</v>
      </c>
      <c r="AL83" s="58" t="s">
        <v>2595</v>
      </c>
      <c r="AM83" s="58">
        <v>0</v>
      </c>
      <c r="AN83" s="58">
        <v>0</v>
      </c>
      <c r="AO83" s="56" t="s">
        <v>2595</v>
      </c>
    </row>
    <row r="84" spans="1:41" ht="31.5" x14ac:dyDescent="0.2">
      <c r="A84" s="56" t="s">
        <v>142</v>
      </c>
      <c r="B84" s="56" t="s">
        <v>143</v>
      </c>
      <c r="C84" s="57" t="s">
        <v>56</v>
      </c>
      <c r="D84" s="56" t="s">
        <v>2595</v>
      </c>
      <c r="E84" s="57" t="s">
        <v>2595</v>
      </c>
      <c r="F84" s="57" t="s">
        <v>2595</v>
      </c>
      <c r="G84" s="57" t="s">
        <v>2595</v>
      </c>
      <c r="H84" s="58" t="s">
        <v>2595</v>
      </c>
      <c r="I84" s="58" t="s">
        <v>2595</v>
      </c>
      <c r="J84" s="58">
        <f>SUM($J$85,$J$89)</f>
        <v>0</v>
      </c>
      <c r="K84" s="58">
        <f>SUM($K$85,$K$89)</f>
        <v>0</v>
      </c>
      <c r="L84" s="58">
        <f>SUM($L$85,$L$89)</f>
        <v>0</v>
      </c>
      <c r="M84" s="58">
        <f>SUM($M$85,$M$89)</f>
        <v>0</v>
      </c>
      <c r="N84" s="58">
        <f>SUM($N$85,$N$89)</f>
        <v>0</v>
      </c>
      <c r="O84" s="58">
        <f>SUM($O$85,$O$89)</f>
        <v>0</v>
      </c>
      <c r="P84" s="58">
        <f>SUM($P$85,$P$89)</f>
        <v>0</v>
      </c>
      <c r="Q84" s="58">
        <f>SUM($Q$85,$Q$89)</f>
        <v>0</v>
      </c>
      <c r="R84" s="58">
        <f>SUM($R$85,$R$89)</f>
        <v>0</v>
      </c>
      <c r="S84" s="58">
        <f>SUM($S$85,$S$89)</f>
        <v>0</v>
      </c>
      <c r="T84" s="58">
        <f>SUM($T$85,$T$89)</f>
        <v>0</v>
      </c>
      <c r="U84" s="58">
        <f>SUM($U$85,$U$89)</f>
        <v>0</v>
      </c>
      <c r="V84" s="58">
        <f t="shared" si="0"/>
        <v>0</v>
      </c>
      <c r="W84" s="58">
        <f t="shared" si="1"/>
        <v>0</v>
      </c>
      <c r="X84" s="58">
        <f t="shared" si="2"/>
        <v>0</v>
      </c>
      <c r="Y84" s="58">
        <f>SUM($Y$85,$Y$89)</f>
        <v>0</v>
      </c>
      <c r="Z84" s="58">
        <f>SUM($Z$85,$Z$89)</f>
        <v>0</v>
      </c>
      <c r="AA84" s="58">
        <f>SUM($AA$85,$AA$89)</f>
        <v>0</v>
      </c>
      <c r="AB84" s="58">
        <f>SUM($AB$85,$AB$89)</f>
        <v>0</v>
      </c>
      <c r="AC84" s="58">
        <f>SUM($AC$85,$AC$89)</f>
        <v>0</v>
      </c>
      <c r="AD84" s="58">
        <f>SUM($AD$85,$AD$89)</f>
        <v>0</v>
      </c>
      <c r="AE84" s="58">
        <f>SUM($AE$85,$AE$89)</f>
        <v>0</v>
      </c>
      <c r="AF84" s="58">
        <f>SUM($AF$85,$AF$89)</f>
        <v>0</v>
      </c>
      <c r="AG84" s="58">
        <f>SUM($AG$85,$AG$89)</f>
        <v>0</v>
      </c>
      <c r="AH84" s="58">
        <f>SUM($AH$85,$AH$89)</f>
        <v>0</v>
      </c>
      <c r="AI84" s="58">
        <f>SUM($AI$85,$AI$89)</f>
        <v>0</v>
      </c>
      <c r="AJ84" s="58" t="s">
        <v>2595</v>
      </c>
      <c r="AK84" s="58">
        <f>SUM($AK$85,$AK$89)</f>
        <v>0</v>
      </c>
      <c r="AL84" s="58" t="s">
        <v>2595</v>
      </c>
      <c r="AM84" s="58">
        <f>SUM($AM$85,$AM$89)</f>
        <v>0</v>
      </c>
      <c r="AN84" s="58">
        <f>SUM($AN$85,$AN$89)</f>
        <v>0</v>
      </c>
      <c r="AO84" s="56" t="s">
        <v>2595</v>
      </c>
    </row>
    <row r="85" spans="1:41" ht="31.5" x14ac:dyDescent="0.2">
      <c r="A85" s="56" t="s">
        <v>144</v>
      </c>
      <c r="B85" s="56" t="s">
        <v>145</v>
      </c>
      <c r="C85" s="57" t="s">
        <v>56</v>
      </c>
      <c r="D85" s="56" t="s">
        <v>2595</v>
      </c>
      <c r="E85" s="57" t="s">
        <v>2595</v>
      </c>
      <c r="F85" s="57" t="s">
        <v>2595</v>
      </c>
      <c r="G85" s="57" t="s">
        <v>2595</v>
      </c>
      <c r="H85" s="58" t="s">
        <v>2595</v>
      </c>
      <c r="I85" s="58" t="s">
        <v>2595</v>
      </c>
      <c r="J85" s="58">
        <f>SUM($J$86:$J$88)</f>
        <v>0</v>
      </c>
      <c r="K85" s="58">
        <f>SUM($K$86:$K$88)</f>
        <v>0</v>
      </c>
      <c r="L85" s="58">
        <f>SUM($L$86:$L$88)</f>
        <v>0</v>
      </c>
      <c r="M85" s="58">
        <f>SUM($M$86:$M$88)</f>
        <v>0</v>
      </c>
      <c r="N85" s="58">
        <f>SUM($N$86:$N$88)</f>
        <v>0</v>
      </c>
      <c r="O85" s="58">
        <f>SUM($O$86:$O$88)</f>
        <v>0</v>
      </c>
      <c r="P85" s="58">
        <f>SUM($P$86:$P$88)</f>
        <v>0</v>
      </c>
      <c r="Q85" s="58">
        <f>SUM($Q$86:$Q$88)</f>
        <v>0</v>
      </c>
      <c r="R85" s="58">
        <f>SUM($R$86:$R$88)</f>
        <v>0</v>
      </c>
      <c r="S85" s="58">
        <f>SUM($S$86:$S$88)</f>
        <v>0</v>
      </c>
      <c r="T85" s="58">
        <f>SUM($T$86:$T$88)</f>
        <v>0</v>
      </c>
      <c r="U85" s="58">
        <f>SUM($U$86:$U$88)</f>
        <v>0</v>
      </c>
      <c r="V85" s="58">
        <f t="shared" si="0"/>
        <v>0</v>
      </c>
      <c r="W85" s="58">
        <f t="shared" si="1"/>
        <v>0</v>
      </c>
      <c r="X85" s="58">
        <f t="shared" si="2"/>
        <v>0</v>
      </c>
      <c r="Y85" s="58">
        <f>SUM($Y$86:$Y$88)</f>
        <v>0</v>
      </c>
      <c r="Z85" s="58">
        <f>SUM($Z$86:$Z$88)</f>
        <v>0</v>
      </c>
      <c r="AA85" s="58">
        <f>SUM($AA$86:$AA$88)</f>
        <v>0</v>
      </c>
      <c r="AB85" s="58">
        <f>SUM($AB$86:$AB$88)</f>
        <v>0</v>
      </c>
      <c r="AC85" s="58">
        <f>SUM($AC$86:$AC$88)</f>
        <v>0</v>
      </c>
      <c r="AD85" s="58">
        <f>SUM($AD$86:$AD$88)</f>
        <v>0</v>
      </c>
      <c r="AE85" s="58">
        <f>SUM($AE$86:$AE$88)</f>
        <v>0</v>
      </c>
      <c r="AF85" s="58">
        <f>SUM($AF$86:$AF$88)</f>
        <v>0</v>
      </c>
      <c r="AG85" s="58">
        <f>SUM($AG$86:$AG$88)</f>
        <v>0</v>
      </c>
      <c r="AH85" s="58">
        <f>SUM($AH$86:$AH$88)</f>
        <v>0</v>
      </c>
      <c r="AI85" s="58">
        <f>SUM($AI$86:$AI$88)</f>
        <v>0</v>
      </c>
      <c r="AJ85" s="58" t="s">
        <v>2595</v>
      </c>
      <c r="AK85" s="58">
        <f>SUM($AK$86:$AK$88)</f>
        <v>0</v>
      </c>
      <c r="AL85" s="58" t="s">
        <v>2595</v>
      </c>
      <c r="AM85" s="58">
        <f>SUM($AM$86:$AM$88)</f>
        <v>0</v>
      </c>
      <c r="AN85" s="58">
        <f>SUM($AN$86:$AN$88)</f>
        <v>0</v>
      </c>
      <c r="AO85" s="56" t="s">
        <v>2595</v>
      </c>
    </row>
    <row r="86" spans="1:41" ht="63" x14ac:dyDescent="0.2">
      <c r="A86" s="56" t="s">
        <v>144</v>
      </c>
      <c r="B86" s="56" t="s">
        <v>146</v>
      </c>
      <c r="C86" s="57" t="s">
        <v>56</v>
      </c>
      <c r="D86" s="56" t="s">
        <v>2595</v>
      </c>
      <c r="E86" s="57" t="s">
        <v>2595</v>
      </c>
      <c r="F86" s="57" t="s">
        <v>2595</v>
      </c>
      <c r="G86" s="57" t="s">
        <v>2595</v>
      </c>
      <c r="H86" s="58" t="s">
        <v>2595</v>
      </c>
      <c r="I86" s="58" t="s">
        <v>2595</v>
      </c>
      <c r="J86" s="58">
        <v>0</v>
      </c>
      <c r="K86" s="58">
        <v>0</v>
      </c>
      <c r="L86" s="58">
        <v>0</v>
      </c>
      <c r="M86" s="58">
        <v>0</v>
      </c>
      <c r="N86" s="58">
        <v>0</v>
      </c>
      <c r="O86" s="58">
        <v>0</v>
      </c>
      <c r="P86" s="58">
        <v>0</v>
      </c>
      <c r="Q86" s="58">
        <v>0</v>
      </c>
      <c r="R86" s="58">
        <v>0</v>
      </c>
      <c r="S86" s="58">
        <v>0</v>
      </c>
      <c r="T86" s="58">
        <v>0</v>
      </c>
      <c r="U86" s="58">
        <v>0</v>
      </c>
      <c r="V86" s="58">
        <f t="shared" si="0"/>
        <v>0</v>
      </c>
      <c r="W86" s="58">
        <f t="shared" si="1"/>
        <v>0</v>
      </c>
      <c r="X86" s="58">
        <f t="shared" si="2"/>
        <v>0</v>
      </c>
      <c r="Y86" s="58">
        <v>0</v>
      </c>
      <c r="Z86" s="58">
        <v>0</v>
      </c>
      <c r="AA86" s="58">
        <v>0</v>
      </c>
      <c r="AB86" s="58">
        <v>0</v>
      </c>
      <c r="AC86" s="58">
        <v>0</v>
      </c>
      <c r="AD86" s="58">
        <v>0</v>
      </c>
      <c r="AE86" s="58">
        <v>0</v>
      </c>
      <c r="AF86" s="58">
        <v>0</v>
      </c>
      <c r="AG86" s="58">
        <v>0</v>
      </c>
      <c r="AH86" s="58">
        <v>0</v>
      </c>
      <c r="AI86" s="58">
        <v>0</v>
      </c>
      <c r="AJ86" s="58" t="s">
        <v>2595</v>
      </c>
      <c r="AK86" s="58">
        <v>0</v>
      </c>
      <c r="AL86" s="58" t="s">
        <v>2595</v>
      </c>
      <c r="AM86" s="58">
        <v>0</v>
      </c>
      <c r="AN86" s="58">
        <v>0</v>
      </c>
      <c r="AO86" s="56" t="s">
        <v>2595</v>
      </c>
    </row>
    <row r="87" spans="1:41" ht="63" x14ac:dyDescent="0.2">
      <c r="A87" s="56" t="s">
        <v>144</v>
      </c>
      <c r="B87" s="56" t="s">
        <v>147</v>
      </c>
      <c r="C87" s="57" t="s">
        <v>56</v>
      </c>
      <c r="D87" s="56" t="s">
        <v>2595</v>
      </c>
      <c r="E87" s="57" t="s">
        <v>2595</v>
      </c>
      <c r="F87" s="57" t="s">
        <v>2595</v>
      </c>
      <c r="G87" s="57" t="s">
        <v>2595</v>
      </c>
      <c r="H87" s="58" t="s">
        <v>2595</v>
      </c>
      <c r="I87" s="58" t="s">
        <v>2595</v>
      </c>
      <c r="J87" s="58">
        <v>0</v>
      </c>
      <c r="K87" s="58">
        <v>0</v>
      </c>
      <c r="L87" s="58">
        <v>0</v>
      </c>
      <c r="M87" s="58">
        <v>0</v>
      </c>
      <c r="N87" s="58">
        <v>0</v>
      </c>
      <c r="O87" s="58">
        <v>0</v>
      </c>
      <c r="P87" s="58">
        <v>0</v>
      </c>
      <c r="Q87" s="58">
        <v>0</v>
      </c>
      <c r="R87" s="58">
        <v>0</v>
      </c>
      <c r="S87" s="58">
        <v>0</v>
      </c>
      <c r="T87" s="58">
        <v>0</v>
      </c>
      <c r="U87" s="58">
        <v>0</v>
      </c>
      <c r="V87" s="58">
        <f t="shared" si="0"/>
        <v>0</v>
      </c>
      <c r="W87" s="58">
        <f t="shared" si="1"/>
        <v>0</v>
      </c>
      <c r="X87" s="58">
        <f t="shared" si="2"/>
        <v>0</v>
      </c>
      <c r="Y87" s="58">
        <v>0</v>
      </c>
      <c r="Z87" s="58">
        <v>0</v>
      </c>
      <c r="AA87" s="58">
        <v>0</v>
      </c>
      <c r="AB87" s="58">
        <v>0</v>
      </c>
      <c r="AC87" s="58">
        <v>0</v>
      </c>
      <c r="AD87" s="58">
        <v>0</v>
      </c>
      <c r="AE87" s="58">
        <v>0</v>
      </c>
      <c r="AF87" s="58">
        <v>0</v>
      </c>
      <c r="AG87" s="58">
        <v>0</v>
      </c>
      <c r="AH87" s="58">
        <v>0</v>
      </c>
      <c r="AI87" s="58">
        <v>0</v>
      </c>
      <c r="AJ87" s="58" t="s">
        <v>2595</v>
      </c>
      <c r="AK87" s="58">
        <v>0</v>
      </c>
      <c r="AL87" s="58" t="s">
        <v>2595</v>
      </c>
      <c r="AM87" s="58">
        <v>0</v>
      </c>
      <c r="AN87" s="58">
        <v>0</v>
      </c>
      <c r="AO87" s="56" t="s">
        <v>2595</v>
      </c>
    </row>
    <row r="88" spans="1:41" ht="63" x14ac:dyDescent="0.2">
      <c r="A88" s="56" t="s">
        <v>144</v>
      </c>
      <c r="B88" s="56" t="s">
        <v>148</v>
      </c>
      <c r="C88" s="57" t="s">
        <v>56</v>
      </c>
      <c r="D88" s="56" t="s">
        <v>2595</v>
      </c>
      <c r="E88" s="57" t="s">
        <v>2595</v>
      </c>
      <c r="F88" s="57" t="s">
        <v>2595</v>
      </c>
      <c r="G88" s="57" t="s">
        <v>2595</v>
      </c>
      <c r="H88" s="58" t="s">
        <v>2595</v>
      </c>
      <c r="I88" s="58" t="s">
        <v>2595</v>
      </c>
      <c r="J88" s="58">
        <v>0</v>
      </c>
      <c r="K88" s="58">
        <v>0</v>
      </c>
      <c r="L88" s="58">
        <v>0</v>
      </c>
      <c r="M88" s="58">
        <v>0</v>
      </c>
      <c r="N88" s="58">
        <v>0</v>
      </c>
      <c r="O88" s="58">
        <v>0</v>
      </c>
      <c r="P88" s="58">
        <v>0</v>
      </c>
      <c r="Q88" s="58">
        <v>0</v>
      </c>
      <c r="R88" s="58">
        <v>0</v>
      </c>
      <c r="S88" s="58">
        <v>0</v>
      </c>
      <c r="T88" s="58">
        <v>0</v>
      </c>
      <c r="U88" s="58">
        <v>0</v>
      </c>
      <c r="V88" s="58">
        <f t="shared" si="0"/>
        <v>0</v>
      </c>
      <c r="W88" s="58">
        <f t="shared" si="1"/>
        <v>0</v>
      </c>
      <c r="X88" s="58">
        <f t="shared" si="2"/>
        <v>0</v>
      </c>
      <c r="Y88" s="58">
        <v>0</v>
      </c>
      <c r="Z88" s="58">
        <v>0</v>
      </c>
      <c r="AA88" s="58">
        <v>0</v>
      </c>
      <c r="AB88" s="58">
        <v>0</v>
      </c>
      <c r="AC88" s="58">
        <v>0</v>
      </c>
      <c r="AD88" s="58">
        <v>0</v>
      </c>
      <c r="AE88" s="58">
        <v>0</v>
      </c>
      <c r="AF88" s="58">
        <v>0</v>
      </c>
      <c r="AG88" s="58">
        <v>0</v>
      </c>
      <c r="AH88" s="58">
        <v>0</v>
      </c>
      <c r="AI88" s="58">
        <v>0</v>
      </c>
      <c r="AJ88" s="58" t="s">
        <v>2595</v>
      </c>
      <c r="AK88" s="58">
        <v>0</v>
      </c>
      <c r="AL88" s="58" t="s">
        <v>2595</v>
      </c>
      <c r="AM88" s="58">
        <v>0</v>
      </c>
      <c r="AN88" s="58">
        <v>0</v>
      </c>
      <c r="AO88" s="56" t="s">
        <v>2595</v>
      </c>
    </row>
    <row r="89" spans="1:41" ht="31.5" x14ac:dyDescent="0.2">
      <c r="A89" s="56" t="s">
        <v>149</v>
      </c>
      <c r="B89" s="56" t="s">
        <v>145</v>
      </c>
      <c r="C89" s="57" t="s">
        <v>56</v>
      </c>
      <c r="D89" s="56" t="s">
        <v>2595</v>
      </c>
      <c r="E89" s="57" t="s">
        <v>2595</v>
      </c>
      <c r="F89" s="57" t="s">
        <v>2595</v>
      </c>
      <c r="G89" s="57" t="s">
        <v>2595</v>
      </c>
      <c r="H89" s="58" t="s">
        <v>2595</v>
      </c>
      <c r="I89" s="58" t="s">
        <v>2595</v>
      </c>
      <c r="J89" s="58">
        <f>SUM($J$90:$J$92)</f>
        <v>0</v>
      </c>
      <c r="K89" s="58">
        <f>SUM($K$90:$K$92)</f>
        <v>0</v>
      </c>
      <c r="L89" s="58">
        <f>SUM($L$90:$L$92)</f>
        <v>0</v>
      </c>
      <c r="M89" s="58">
        <f>SUM($M$90:$M$92)</f>
        <v>0</v>
      </c>
      <c r="N89" s="58">
        <f>SUM($N$90:$N$92)</f>
        <v>0</v>
      </c>
      <c r="O89" s="58">
        <f>SUM($O$90:$O$92)</f>
        <v>0</v>
      </c>
      <c r="P89" s="58">
        <f>SUM($P$90:$P$92)</f>
        <v>0</v>
      </c>
      <c r="Q89" s="58">
        <f>SUM($Q$90:$Q$92)</f>
        <v>0</v>
      </c>
      <c r="R89" s="58">
        <f>SUM($R$90:$R$92)</f>
        <v>0</v>
      </c>
      <c r="S89" s="58">
        <f>SUM($S$90:$S$92)</f>
        <v>0</v>
      </c>
      <c r="T89" s="58">
        <f>SUM($T$90:$T$92)</f>
        <v>0</v>
      </c>
      <c r="U89" s="58">
        <f>SUM($U$90:$U$92)</f>
        <v>0</v>
      </c>
      <c r="V89" s="58">
        <f t="shared" si="0"/>
        <v>0</v>
      </c>
      <c r="W89" s="58">
        <f t="shared" si="1"/>
        <v>0</v>
      </c>
      <c r="X89" s="58">
        <f t="shared" si="2"/>
        <v>0</v>
      </c>
      <c r="Y89" s="58">
        <f>SUM($Y$90:$Y$92)</f>
        <v>0</v>
      </c>
      <c r="Z89" s="58">
        <f>SUM($Z$90:$Z$92)</f>
        <v>0</v>
      </c>
      <c r="AA89" s="58">
        <f>SUM($AA$90:$AA$92)</f>
        <v>0</v>
      </c>
      <c r="AB89" s="58">
        <f>SUM($AB$90:$AB$92)</f>
        <v>0</v>
      </c>
      <c r="AC89" s="58">
        <f>SUM($AC$90:$AC$92)</f>
        <v>0</v>
      </c>
      <c r="AD89" s="58">
        <f>SUM($AD$90:$AD$92)</f>
        <v>0</v>
      </c>
      <c r="AE89" s="58">
        <f>SUM($AE$90:$AE$92)</f>
        <v>0</v>
      </c>
      <c r="AF89" s="58">
        <f>SUM($AF$90:$AF$92)</f>
        <v>0</v>
      </c>
      <c r="AG89" s="58">
        <f>SUM($AG$90:$AG$92)</f>
        <v>0</v>
      </c>
      <c r="AH89" s="58">
        <f>SUM($AH$90:$AH$92)</f>
        <v>0</v>
      </c>
      <c r="AI89" s="58">
        <f>SUM($AI$90:$AI$92)</f>
        <v>0</v>
      </c>
      <c r="AJ89" s="58" t="s">
        <v>2595</v>
      </c>
      <c r="AK89" s="58">
        <f>SUM($AK$90:$AK$92)</f>
        <v>0</v>
      </c>
      <c r="AL89" s="58" t="s">
        <v>2595</v>
      </c>
      <c r="AM89" s="58">
        <f>SUM($AM$90:$AM$92)</f>
        <v>0</v>
      </c>
      <c r="AN89" s="58">
        <f>SUM($AN$90:$AN$92)</f>
        <v>0</v>
      </c>
      <c r="AO89" s="56" t="s">
        <v>2595</v>
      </c>
    </row>
    <row r="90" spans="1:41" ht="63" x14ac:dyDescent="0.2">
      <c r="A90" s="56" t="s">
        <v>149</v>
      </c>
      <c r="B90" s="56" t="s">
        <v>146</v>
      </c>
      <c r="C90" s="57" t="s">
        <v>56</v>
      </c>
      <c r="D90" s="56" t="s">
        <v>2595</v>
      </c>
      <c r="E90" s="57" t="s">
        <v>2595</v>
      </c>
      <c r="F90" s="57" t="s">
        <v>2595</v>
      </c>
      <c r="G90" s="57" t="s">
        <v>2595</v>
      </c>
      <c r="H90" s="58" t="s">
        <v>2595</v>
      </c>
      <c r="I90" s="58" t="s">
        <v>2595</v>
      </c>
      <c r="J90" s="58">
        <v>0</v>
      </c>
      <c r="K90" s="58">
        <v>0</v>
      </c>
      <c r="L90" s="58">
        <v>0</v>
      </c>
      <c r="M90" s="58">
        <v>0</v>
      </c>
      <c r="N90" s="58">
        <v>0</v>
      </c>
      <c r="O90" s="58">
        <v>0</v>
      </c>
      <c r="P90" s="58">
        <v>0</v>
      </c>
      <c r="Q90" s="58">
        <v>0</v>
      </c>
      <c r="R90" s="58">
        <v>0</v>
      </c>
      <c r="S90" s="58">
        <v>0</v>
      </c>
      <c r="T90" s="58">
        <v>0</v>
      </c>
      <c r="U90" s="58">
        <v>0</v>
      </c>
      <c r="V90" s="58">
        <f t="shared" si="0"/>
        <v>0</v>
      </c>
      <c r="W90" s="58">
        <f t="shared" si="1"/>
        <v>0</v>
      </c>
      <c r="X90" s="58">
        <f t="shared" si="2"/>
        <v>0</v>
      </c>
      <c r="Y90" s="58">
        <v>0</v>
      </c>
      <c r="Z90" s="58">
        <v>0</v>
      </c>
      <c r="AA90" s="58">
        <v>0</v>
      </c>
      <c r="AB90" s="58">
        <v>0</v>
      </c>
      <c r="AC90" s="58">
        <v>0</v>
      </c>
      <c r="AD90" s="58">
        <v>0</v>
      </c>
      <c r="AE90" s="58">
        <v>0</v>
      </c>
      <c r="AF90" s="58">
        <v>0</v>
      </c>
      <c r="AG90" s="58">
        <v>0</v>
      </c>
      <c r="AH90" s="58">
        <v>0</v>
      </c>
      <c r="AI90" s="58">
        <v>0</v>
      </c>
      <c r="AJ90" s="58" t="s">
        <v>2595</v>
      </c>
      <c r="AK90" s="58">
        <v>0</v>
      </c>
      <c r="AL90" s="58" t="s">
        <v>2595</v>
      </c>
      <c r="AM90" s="58">
        <v>0</v>
      </c>
      <c r="AN90" s="58">
        <v>0</v>
      </c>
      <c r="AO90" s="56" t="s">
        <v>2595</v>
      </c>
    </row>
    <row r="91" spans="1:41" ht="63" x14ac:dyDescent="0.2">
      <c r="A91" s="56" t="s">
        <v>149</v>
      </c>
      <c r="B91" s="56" t="s">
        <v>147</v>
      </c>
      <c r="C91" s="57" t="s">
        <v>56</v>
      </c>
      <c r="D91" s="56" t="s">
        <v>2595</v>
      </c>
      <c r="E91" s="57" t="s">
        <v>2595</v>
      </c>
      <c r="F91" s="57" t="s">
        <v>2595</v>
      </c>
      <c r="G91" s="57" t="s">
        <v>2595</v>
      </c>
      <c r="H91" s="58" t="s">
        <v>2595</v>
      </c>
      <c r="I91" s="58" t="s">
        <v>2595</v>
      </c>
      <c r="J91" s="58">
        <v>0</v>
      </c>
      <c r="K91" s="58">
        <v>0</v>
      </c>
      <c r="L91" s="58">
        <v>0</v>
      </c>
      <c r="M91" s="58">
        <v>0</v>
      </c>
      <c r="N91" s="58">
        <v>0</v>
      </c>
      <c r="O91" s="58">
        <v>0</v>
      </c>
      <c r="P91" s="58">
        <v>0</v>
      </c>
      <c r="Q91" s="58">
        <v>0</v>
      </c>
      <c r="R91" s="58">
        <v>0</v>
      </c>
      <c r="S91" s="58">
        <v>0</v>
      </c>
      <c r="T91" s="58">
        <v>0</v>
      </c>
      <c r="U91" s="58">
        <v>0</v>
      </c>
      <c r="V91" s="58">
        <f t="shared" si="0"/>
        <v>0</v>
      </c>
      <c r="W91" s="58">
        <f t="shared" si="1"/>
        <v>0</v>
      </c>
      <c r="X91" s="58">
        <f t="shared" si="2"/>
        <v>0</v>
      </c>
      <c r="Y91" s="58">
        <v>0</v>
      </c>
      <c r="Z91" s="58">
        <v>0</v>
      </c>
      <c r="AA91" s="58">
        <v>0</v>
      </c>
      <c r="AB91" s="58">
        <v>0</v>
      </c>
      <c r="AC91" s="58">
        <v>0</v>
      </c>
      <c r="AD91" s="58">
        <v>0</v>
      </c>
      <c r="AE91" s="58">
        <v>0</v>
      </c>
      <c r="AF91" s="58">
        <v>0</v>
      </c>
      <c r="AG91" s="58">
        <v>0</v>
      </c>
      <c r="AH91" s="58">
        <v>0</v>
      </c>
      <c r="AI91" s="58">
        <v>0</v>
      </c>
      <c r="AJ91" s="58" t="s">
        <v>2595</v>
      </c>
      <c r="AK91" s="58">
        <v>0</v>
      </c>
      <c r="AL91" s="58" t="s">
        <v>2595</v>
      </c>
      <c r="AM91" s="58">
        <v>0</v>
      </c>
      <c r="AN91" s="58">
        <v>0</v>
      </c>
      <c r="AO91" s="56" t="s">
        <v>2595</v>
      </c>
    </row>
    <row r="92" spans="1:41" ht="63" x14ac:dyDescent="0.2">
      <c r="A92" s="56" t="s">
        <v>149</v>
      </c>
      <c r="B92" s="56" t="s">
        <v>148</v>
      </c>
      <c r="C92" s="57" t="s">
        <v>56</v>
      </c>
      <c r="D92" s="56" t="s">
        <v>2595</v>
      </c>
      <c r="E92" s="57" t="s">
        <v>2595</v>
      </c>
      <c r="F92" s="57" t="s">
        <v>2595</v>
      </c>
      <c r="G92" s="57" t="s">
        <v>2595</v>
      </c>
      <c r="H92" s="58" t="s">
        <v>2595</v>
      </c>
      <c r="I92" s="58" t="s">
        <v>2595</v>
      </c>
      <c r="J92" s="58">
        <v>0</v>
      </c>
      <c r="K92" s="58">
        <v>0</v>
      </c>
      <c r="L92" s="58">
        <v>0</v>
      </c>
      <c r="M92" s="58">
        <v>0</v>
      </c>
      <c r="N92" s="58">
        <v>0</v>
      </c>
      <c r="O92" s="58">
        <v>0</v>
      </c>
      <c r="P92" s="58">
        <v>0</v>
      </c>
      <c r="Q92" s="58">
        <v>0</v>
      </c>
      <c r="R92" s="58">
        <v>0</v>
      </c>
      <c r="S92" s="58">
        <v>0</v>
      </c>
      <c r="T92" s="58">
        <v>0</v>
      </c>
      <c r="U92" s="58">
        <v>0</v>
      </c>
      <c r="V92" s="58">
        <f t="shared" si="0"/>
        <v>0</v>
      </c>
      <c r="W92" s="58">
        <f t="shared" si="1"/>
        <v>0</v>
      </c>
      <c r="X92" s="58">
        <f t="shared" si="2"/>
        <v>0</v>
      </c>
      <c r="Y92" s="58">
        <v>0</v>
      </c>
      <c r="Z92" s="58">
        <v>0</v>
      </c>
      <c r="AA92" s="58">
        <v>0</v>
      </c>
      <c r="AB92" s="58">
        <v>0</v>
      </c>
      <c r="AC92" s="58">
        <v>0</v>
      </c>
      <c r="AD92" s="58">
        <v>0</v>
      </c>
      <c r="AE92" s="58">
        <v>0</v>
      </c>
      <c r="AF92" s="58">
        <v>0</v>
      </c>
      <c r="AG92" s="58">
        <v>0</v>
      </c>
      <c r="AH92" s="58">
        <v>0</v>
      </c>
      <c r="AI92" s="58">
        <v>0</v>
      </c>
      <c r="AJ92" s="58" t="s">
        <v>2595</v>
      </c>
      <c r="AK92" s="58">
        <v>0</v>
      </c>
      <c r="AL92" s="58" t="s">
        <v>2595</v>
      </c>
      <c r="AM92" s="58">
        <v>0</v>
      </c>
      <c r="AN92" s="58">
        <v>0</v>
      </c>
      <c r="AO92" s="56" t="s">
        <v>2595</v>
      </c>
    </row>
    <row r="93" spans="1:41" ht="47.25" x14ac:dyDescent="0.2">
      <c r="A93" s="56" t="s">
        <v>150</v>
      </c>
      <c r="B93" s="56" t="s">
        <v>151</v>
      </c>
      <c r="C93" s="57" t="s">
        <v>56</v>
      </c>
      <c r="D93" s="56" t="s">
        <v>2595</v>
      </c>
      <c r="E93" s="57" t="s">
        <v>2595</v>
      </c>
      <c r="F93" s="57" t="s">
        <v>2595</v>
      </c>
      <c r="G93" s="57" t="s">
        <v>2595</v>
      </c>
      <c r="H93" s="58">
        <v>5.1749999999999997E-2</v>
      </c>
      <c r="I93" s="58">
        <v>15.018666999999999</v>
      </c>
      <c r="J93" s="58">
        <f>SUM($J$94,$J$95)</f>
        <v>32.471250060000003</v>
      </c>
      <c r="K93" s="58">
        <f>SUM($K$94,$K$95)</f>
        <v>86.473930859999996</v>
      </c>
      <c r="L93" s="58">
        <f>SUM($L$94,$L$95)</f>
        <v>7.7828240399999995</v>
      </c>
      <c r="M93" s="58">
        <f>SUM($M$94,$M$95)</f>
        <v>26.560900400000005</v>
      </c>
      <c r="N93" s="58">
        <f>SUM($N$94,$N$95)</f>
        <v>38.606826740000002</v>
      </c>
      <c r="O93" s="58">
        <f>SUM($O$94,$O$95)</f>
        <v>13.523379680000001</v>
      </c>
      <c r="P93" s="58">
        <f>SUM($P$94,$P$95)</f>
        <v>199.83427235000002</v>
      </c>
      <c r="Q93" s="58">
        <f>SUM($Q$94,$Q$95)</f>
        <v>17.381313379999998</v>
      </c>
      <c r="R93" s="58">
        <f>SUM($R$94,$R$95)</f>
        <v>133.99419836120001</v>
      </c>
      <c r="S93" s="58">
        <f>SUM($S$94,$S$95)</f>
        <v>28.45160645</v>
      </c>
      <c r="T93" s="58">
        <f>SUM($T$94,$T$95)</f>
        <v>20.007154159999999</v>
      </c>
      <c r="U93" s="58">
        <f>SUM($U$94,$U$95)</f>
        <v>0</v>
      </c>
      <c r="V93" s="58">
        <f t="shared" si="0"/>
        <v>54.002680799999993</v>
      </c>
      <c r="W93" s="58">
        <f t="shared" si="1"/>
        <v>0</v>
      </c>
      <c r="X93" s="58">
        <f t="shared" si="2"/>
        <v>54.002680799999993</v>
      </c>
      <c r="Y93" s="58">
        <f>SUM($Y$94,$Y$95)</f>
        <v>6.7045647899999992</v>
      </c>
      <c r="Z93" s="58">
        <f>SUM($Z$94,$Z$95)</f>
        <v>167.36302229</v>
      </c>
      <c r="AA93" s="58">
        <f>SUM($AA$94,$AA$95)</f>
        <v>8.5381971299999915</v>
      </c>
      <c r="AB93" s="58">
        <f>SUM($AB$94,$AB$95)</f>
        <v>167.23114676</v>
      </c>
      <c r="AC93" s="58">
        <f>SUM($AC$94,$AC$95)</f>
        <v>0</v>
      </c>
      <c r="AD93" s="58">
        <f>SUM($AD$94,$AD$95)</f>
        <v>0.13187552999999999</v>
      </c>
      <c r="AE93" s="58">
        <f>SUM($AE$94,$AE$95)</f>
        <v>0</v>
      </c>
      <c r="AF93" s="58">
        <f>SUM($AF$94,$AF$95)</f>
        <v>0</v>
      </c>
      <c r="AG93" s="58">
        <f>SUM($AG$94,$AG$95)</f>
        <v>0</v>
      </c>
      <c r="AH93" s="58">
        <f>SUM($AH$94,$AH$95)</f>
        <v>0</v>
      </c>
      <c r="AI93" s="58">
        <f>SUM($AI$94,$AI$95)</f>
        <v>0</v>
      </c>
      <c r="AJ93" s="58" t="s">
        <v>2595</v>
      </c>
      <c r="AK93" s="58">
        <f>SUM($AK$94,$AK$95)</f>
        <v>0</v>
      </c>
      <c r="AL93" s="58" t="s">
        <v>2595</v>
      </c>
      <c r="AM93" s="58">
        <f>SUM($AM$94,$AM$95)</f>
        <v>0</v>
      </c>
      <c r="AN93" s="58">
        <f>SUM($AN$94,$AN$95)</f>
        <v>0.13187552999999999</v>
      </c>
      <c r="AO93" s="56" t="s">
        <v>2595</v>
      </c>
    </row>
    <row r="94" spans="1:41" ht="47.25" x14ac:dyDescent="0.2">
      <c r="A94" s="56" t="s">
        <v>152</v>
      </c>
      <c r="B94" s="56" t="s">
        <v>153</v>
      </c>
      <c r="C94" s="57" t="s">
        <v>56</v>
      </c>
      <c r="D94" s="56" t="s">
        <v>2595</v>
      </c>
      <c r="E94" s="57" t="s">
        <v>2595</v>
      </c>
      <c r="F94" s="57" t="s">
        <v>2595</v>
      </c>
      <c r="G94" s="57" t="s">
        <v>2595</v>
      </c>
      <c r="H94" s="58" t="s">
        <v>2595</v>
      </c>
      <c r="I94" s="58" t="s">
        <v>2595</v>
      </c>
      <c r="J94" s="58">
        <v>0</v>
      </c>
      <c r="K94" s="58">
        <v>0</v>
      </c>
      <c r="L94" s="58">
        <v>0</v>
      </c>
      <c r="M94" s="58">
        <v>0</v>
      </c>
      <c r="N94" s="58">
        <v>0</v>
      </c>
      <c r="O94" s="58">
        <v>0</v>
      </c>
      <c r="P94" s="58">
        <v>0</v>
      </c>
      <c r="Q94" s="58">
        <v>0</v>
      </c>
      <c r="R94" s="58">
        <v>0</v>
      </c>
      <c r="S94" s="58">
        <v>0</v>
      </c>
      <c r="T94" s="58">
        <v>0</v>
      </c>
      <c r="U94" s="58">
        <v>0</v>
      </c>
      <c r="V94" s="58">
        <f t="shared" si="0"/>
        <v>0</v>
      </c>
      <c r="W94" s="58">
        <f t="shared" si="1"/>
        <v>0</v>
      </c>
      <c r="X94" s="58">
        <f t="shared" si="2"/>
        <v>0</v>
      </c>
      <c r="Y94" s="58">
        <v>0</v>
      </c>
      <c r="Z94" s="58">
        <v>0</v>
      </c>
      <c r="AA94" s="58">
        <v>0</v>
      </c>
      <c r="AB94" s="58">
        <v>0</v>
      </c>
      <c r="AC94" s="58">
        <v>0</v>
      </c>
      <c r="AD94" s="58">
        <v>0</v>
      </c>
      <c r="AE94" s="58">
        <v>0</v>
      </c>
      <c r="AF94" s="58">
        <v>0</v>
      </c>
      <c r="AG94" s="58">
        <v>0</v>
      </c>
      <c r="AH94" s="58">
        <v>0</v>
      </c>
      <c r="AI94" s="58">
        <v>0</v>
      </c>
      <c r="AJ94" s="58" t="s">
        <v>2595</v>
      </c>
      <c r="AK94" s="58">
        <v>0</v>
      </c>
      <c r="AL94" s="58" t="s">
        <v>2595</v>
      </c>
      <c r="AM94" s="58">
        <v>0</v>
      </c>
      <c r="AN94" s="58">
        <v>0</v>
      </c>
      <c r="AO94" s="56" t="s">
        <v>2595</v>
      </c>
    </row>
    <row r="95" spans="1:41" ht="47.25" x14ac:dyDescent="0.2">
      <c r="A95" s="56" t="s">
        <v>154</v>
      </c>
      <c r="B95" s="56" t="s">
        <v>155</v>
      </c>
      <c r="C95" s="57" t="s">
        <v>56</v>
      </c>
      <c r="D95" s="56" t="s">
        <v>2595</v>
      </c>
      <c r="E95" s="57" t="s">
        <v>2595</v>
      </c>
      <c r="F95" s="57" t="s">
        <v>2595</v>
      </c>
      <c r="G95" s="57" t="s">
        <v>2595</v>
      </c>
      <c r="H95" s="58">
        <v>5.1749999999999997E-2</v>
      </c>
      <c r="I95" s="58">
        <v>15.018666999999999</v>
      </c>
      <c r="J95" s="58">
        <f>SUM($J$96:$J$111)</f>
        <v>32.471250060000003</v>
      </c>
      <c r="K95" s="58">
        <f>SUM($K$96:$K$111)</f>
        <v>86.473930859999996</v>
      </c>
      <c r="L95" s="58">
        <f>SUM($L$96:$L$111)</f>
        <v>7.7828240399999995</v>
      </c>
      <c r="M95" s="58">
        <f>SUM($M$96:$M$111)</f>
        <v>26.560900400000005</v>
      </c>
      <c r="N95" s="58">
        <f>SUM($N$96:$N$111)</f>
        <v>38.606826740000002</v>
      </c>
      <c r="O95" s="58">
        <f>SUM($O$96:$O$111)</f>
        <v>13.523379680000001</v>
      </c>
      <c r="P95" s="58">
        <f>SUM($P$96:$P$111)</f>
        <v>199.83427235000002</v>
      </c>
      <c r="Q95" s="58">
        <f>SUM($Q$96:$Q$111)</f>
        <v>17.381313379999998</v>
      </c>
      <c r="R95" s="58">
        <f>SUM($R$96:$R$111)</f>
        <v>133.99419836120001</v>
      </c>
      <c r="S95" s="58">
        <f>SUM($S$96:$S$111)</f>
        <v>28.45160645</v>
      </c>
      <c r="T95" s="58">
        <f>SUM($T$96:$T$111)</f>
        <v>20.007154159999999</v>
      </c>
      <c r="U95" s="58">
        <f>SUM($U$96:$U$111)</f>
        <v>0</v>
      </c>
      <c r="V95" s="58">
        <f t="shared" si="0"/>
        <v>54.002680799999993</v>
      </c>
      <c r="W95" s="58">
        <f t="shared" si="1"/>
        <v>0</v>
      </c>
      <c r="X95" s="58">
        <f t="shared" si="2"/>
        <v>54.002680799999993</v>
      </c>
      <c r="Y95" s="58">
        <f>SUM($Y$96:$Y$111)</f>
        <v>6.7045647899999992</v>
      </c>
      <c r="Z95" s="58">
        <f>SUM($Z$96:$Z$111)</f>
        <v>167.36302229</v>
      </c>
      <c r="AA95" s="58">
        <f>SUM($AA$96:$AA$111)</f>
        <v>8.5381971299999915</v>
      </c>
      <c r="AB95" s="58">
        <f>SUM($AB$96:$AB$111)</f>
        <v>167.23114676</v>
      </c>
      <c r="AC95" s="58">
        <f>SUM($AC$96:$AC$111)</f>
        <v>0</v>
      </c>
      <c r="AD95" s="58">
        <f>SUM($AD$96:$AD$111)</f>
        <v>0.13187552999999999</v>
      </c>
      <c r="AE95" s="58">
        <f>SUM($AE$96:$AE$111)</f>
        <v>0</v>
      </c>
      <c r="AF95" s="58">
        <f>SUM($AF$96:$AF$111)</f>
        <v>0</v>
      </c>
      <c r="AG95" s="58">
        <f>SUM($AG$96:$AG$111)</f>
        <v>0</v>
      </c>
      <c r="AH95" s="58">
        <f>SUM($AH$96:$AH$111)</f>
        <v>0</v>
      </c>
      <c r="AI95" s="58">
        <f>SUM($AI$96:$AI$111)</f>
        <v>0</v>
      </c>
      <c r="AJ95" s="58" t="s">
        <v>2595</v>
      </c>
      <c r="AK95" s="58">
        <f>SUM($AK$96:$AK$111)</f>
        <v>0</v>
      </c>
      <c r="AL95" s="58" t="s">
        <v>2595</v>
      </c>
      <c r="AM95" s="58">
        <f>SUM($AM$96:$AM$111)</f>
        <v>0</v>
      </c>
      <c r="AN95" s="58">
        <f>SUM($AN$96:$AN$111)</f>
        <v>0.13187552999999999</v>
      </c>
      <c r="AO95" s="56" t="s">
        <v>2595</v>
      </c>
    </row>
    <row r="96" spans="1:41" ht="78.75" x14ac:dyDescent="0.2">
      <c r="A96" s="53" t="s">
        <v>154</v>
      </c>
      <c r="B96" s="53" t="s">
        <v>156</v>
      </c>
      <c r="C96" s="54" t="s">
        <v>157</v>
      </c>
      <c r="D96" s="53" t="s">
        <v>116</v>
      </c>
      <c r="E96" s="54">
        <v>2017</v>
      </c>
      <c r="F96" s="54">
        <v>2021</v>
      </c>
      <c r="G96" s="54">
        <v>2022</v>
      </c>
      <c r="H96" s="55">
        <v>2.9297457627118599E-2</v>
      </c>
      <c r="I96" s="55">
        <v>2.9297460000000001E-2</v>
      </c>
      <c r="J96" s="55">
        <v>9.8329570000000005E-2</v>
      </c>
      <c r="K96" s="55">
        <v>0.24043</v>
      </c>
      <c r="L96" s="55">
        <v>1.2919999999999999E-2</v>
      </c>
      <c r="M96" s="55">
        <v>0.18396999999999999</v>
      </c>
      <c r="N96" s="55">
        <v>8.0000000000000002E-3</v>
      </c>
      <c r="O96" s="55">
        <v>3.5540000000000002E-2</v>
      </c>
      <c r="P96" s="55">
        <v>0.24043</v>
      </c>
      <c r="Q96" s="55">
        <v>1.2919999999999999E-2</v>
      </c>
      <c r="R96" s="55">
        <v>0.18396999999999999</v>
      </c>
      <c r="S96" s="55">
        <v>8.0000000000000002E-3</v>
      </c>
      <c r="T96" s="55">
        <v>3.5540000000000002E-2</v>
      </c>
      <c r="U96" s="55">
        <v>0</v>
      </c>
      <c r="V96" s="55">
        <f t="shared" si="0"/>
        <v>0.14210043</v>
      </c>
      <c r="W96" s="55">
        <f t="shared" si="1"/>
        <v>0</v>
      </c>
      <c r="X96" s="55">
        <f t="shared" si="2"/>
        <v>0.14210043</v>
      </c>
      <c r="Y96" s="55">
        <v>1.6724269999999999E-2</v>
      </c>
      <c r="Z96" s="55">
        <v>0.14210043</v>
      </c>
      <c r="AA96" s="55">
        <v>0</v>
      </c>
      <c r="AB96" s="55">
        <v>0.14210043</v>
      </c>
      <c r="AC96" s="55">
        <v>0</v>
      </c>
      <c r="AD96" s="55">
        <v>0</v>
      </c>
      <c r="AE96" s="55">
        <v>0</v>
      </c>
      <c r="AF96" s="55">
        <v>0</v>
      </c>
      <c r="AG96" s="55">
        <v>0</v>
      </c>
      <c r="AH96" s="55">
        <v>0</v>
      </c>
      <c r="AI96" s="55">
        <v>0</v>
      </c>
      <c r="AJ96" s="55" t="s">
        <v>2595</v>
      </c>
      <c r="AK96" s="55">
        <v>0</v>
      </c>
      <c r="AL96" s="55" t="s">
        <v>2595</v>
      </c>
      <c r="AM96" s="55">
        <v>0</v>
      </c>
      <c r="AN96" s="55">
        <v>0</v>
      </c>
      <c r="AO96" s="53" t="s">
        <v>158</v>
      </c>
    </row>
    <row r="97" spans="1:41" ht="78.75" x14ac:dyDescent="0.2">
      <c r="A97" s="53" t="s">
        <v>154</v>
      </c>
      <c r="B97" s="53" t="s">
        <v>159</v>
      </c>
      <c r="C97" s="54" t="s">
        <v>160</v>
      </c>
      <c r="D97" s="53" t="s">
        <v>116</v>
      </c>
      <c r="E97" s="54">
        <v>2018</v>
      </c>
      <c r="F97" s="54">
        <v>2021</v>
      </c>
      <c r="G97" s="54">
        <v>2022</v>
      </c>
      <c r="H97" s="55">
        <v>2.2452542372881398E-2</v>
      </c>
      <c r="I97" s="55">
        <v>2.245254E-2</v>
      </c>
      <c r="J97" s="55">
        <v>8.5231000000000001E-2</v>
      </c>
      <c r="K97" s="55">
        <v>0.19040949000000001</v>
      </c>
      <c r="L97" s="55">
        <v>8.5231000000000001E-2</v>
      </c>
      <c r="M97" s="55">
        <v>8.8100970000000001E-2</v>
      </c>
      <c r="N97" s="55">
        <v>0</v>
      </c>
      <c r="O97" s="55">
        <v>1.7077519999999999E-2</v>
      </c>
      <c r="P97" s="55">
        <v>0.19040949000000001</v>
      </c>
      <c r="Q97" s="55">
        <v>8.5231000000000001E-2</v>
      </c>
      <c r="R97" s="55">
        <v>8.8100970000000001E-2</v>
      </c>
      <c r="S97" s="55">
        <v>0</v>
      </c>
      <c r="T97" s="55">
        <v>1.7077519999999999E-2</v>
      </c>
      <c r="U97" s="55">
        <v>0</v>
      </c>
      <c r="V97" s="55">
        <f t="shared" si="0"/>
        <v>0.10517849000000001</v>
      </c>
      <c r="W97" s="55">
        <f t="shared" si="1"/>
        <v>0</v>
      </c>
      <c r="X97" s="55">
        <f t="shared" si="2"/>
        <v>0.10517849000000001</v>
      </c>
      <c r="Y97" s="55">
        <v>1.103298E-2</v>
      </c>
      <c r="Z97" s="55">
        <v>0.10517849</v>
      </c>
      <c r="AA97" s="55">
        <v>0</v>
      </c>
      <c r="AB97" s="55">
        <v>0.10517849</v>
      </c>
      <c r="AC97" s="55">
        <v>0</v>
      </c>
      <c r="AD97" s="55">
        <v>0</v>
      </c>
      <c r="AE97" s="55">
        <v>0</v>
      </c>
      <c r="AF97" s="55">
        <v>0</v>
      </c>
      <c r="AG97" s="55">
        <v>0</v>
      </c>
      <c r="AH97" s="55">
        <v>0</v>
      </c>
      <c r="AI97" s="55">
        <v>0</v>
      </c>
      <c r="AJ97" s="55" t="s">
        <v>2595</v>
      </c>
      <c r="AK97" s="55">
        <v>0</v>
      </c>
      <c r="AL97" s="55" t="s">
        <v>2595</v>
      </c>
      <c r="AM97" s="55">
        <v>0</v>
      </c>
      <c r="AN97" s="55">
        <v>0</v>
      </c>
      <c r="AO97" s="53" t="s">
        <v>158</v>
      </c>
    </row>
    <row r="98" spans="1:41" ht="78.75" x14ac:dyDescent="0.2">
      <c r="A98" s="53" t="s">
        <v>154</v>
      </c>
      <c r="B98" s="53" t="s">
        <v>161</v>
      </c>
      <c r="C98" s="54" t="s">
        <v>162</v>
      </c>
      <c r="D98" s="53" t="s">
        <v>116</v>
      </c>
      <c r="E98" s="54">
        <v>2021</v>
      </c>
      <c r="F98" s="54">
        <v>2022</v>
      </c>
      <c r="G98" s="54">
        <v>2022</v>
      </c>
      <c r="H98" s="55" t="s">
        <v>2595</v>
      </c>
      <c r="I98" s="55">
        <v>0.822797</v>
      </c>
      <c r="J98" s="55">
        <v>0.40811745999999999</v>
      </c>
      <c r="K98" s="55">
        <v>3.6258216999999999</v>
      </c>
      <c r="L98" s="55">
        <v>0.18748849000000001</v>
      </c>
      <c r="M98" s="55">
        <v>2.7199781499999998</v>
      </c>
      <c r="N98" s="55">
        <v>2.70031E-3</v>
      </c>
      <c r="O98" s="55">
        <v>0.71565475000000001</v>
      </c>
      <c r="P98" s="55">
        <v>7.2516057399999996</v>
      </c>
      <c r="Q98" s="55">
        <v>0.46237781</v>
      </c>
      <c r="R98" s="55">
        <v>6.0511216999999995</v>
      </c>
      <c r="S98" s="55">
        <v>0</v>
      </c>
      <c r="T98" s="55">
        <v>0.73810622999999997</v>
      </c>
      <c r="U98" s="55">
        <v>0</v>
      </c>
      <c r="V98" s="55">
        <f t="shared" si="0"/>
        <v>3.2177042399999998</v>
      </c>
      <c r="W98" s="55">
        <f t="shared" si="1"/>
        <v>0</v>
      </c>
      <c r="X98" s="55">
        <f t="shared" si="2"/>
        <v>3.2177042399999998</v>
      </c>
      <c r="Y98" s="55">
        <v>0.87972686</v>
      </c>
      <c r="Z98" s="55">
        <v>6.8434882799999999</v>
      </c>
      <c r="AA98" s="55">
        <v>0</v>
      </c>
      <c r="AB98" s="55">
        <v>6.8434882799999999</v>
      </c>
      <c r="AC98" s="55">
        <v>0</v>
      </c>
      <c r="AD98" s="55">
        <v>0</v>
      </c>
      <c r="AE98" s="55">
        <v>0</v>
      </c>
      <c r="AF98" s="55">
        <v>0</v>
      </c>
      <c r="AG98" s="55">
        <v>0</v>
      </c>
      <c r="AH98" s="55">
        <v>0</v>
      </c>
      <c r="AI98" s="55">
        <v>0</v>
      </c>
      <c r="AJ98" s="55" t="s">
        <v>2595</v>
      </c>
      <c r="AK98" s="55">
        <v>0</v>
      </c>
      <c r="AL98" s="55" t="s">
        <v>2595</v>
      </c>
      <c r="AM98" s="55">
        <v>0</v>
      </c>
      <c r="AN98" s="55">
        <v>0</v>
      </c>
      <c r="AO98" s="53" t="s">
        <v>163</v>
      </c>
    </row>
    <row r="99" spans="1:41" ht="110.25" x14ac:dyDescent="0.2">
      <c r="A99" s="53" t="s">
        <v>154</v>
      </c>
      <c r="B99" s="53" t="s">
        <v>164</v>
      </c>
      <c r="C99" s="54" t="s">
        <v>165</v>
      </c>
      <c r="D99" s="53" t="s">
        <v>116</v>
      </c>
      <c r="E99" s="54">
        <v>2021</v>
      </c>
      <c r="F99" s="54">
        <v>2022</v>
      </c>
      <c r="G99" s="54">
        <v>2022</v>
      </c>
      <c r="H99" s="55" t="s">
        <v>2595</v>
      </c>
      <c r="I99" s="55">
        <v>14.144120000000001</v>
      </c>
      <c r="J99" s="55">
        <v>30.636469260000002</v>
      </c>
      <c r="K99" s="55">
        <v>77.469454629999987</v>
      </c>
      <c r="L99" s="55">
        <v>3.8582578299999999</v>
      </c>
      <c r="M99" s="55">
        <v>22.931694140000001</v>
      </c>
      <c r="N99" s="55">
        <v>38.162189650000002</v>
      </c>
      <c r="O99" s="55">
        <v>12.517313010000001</v>
      </c>
      <c r="P99" s="55">
        <v>71.343558630000004</v>
      </c>
      <c r="Q99" s="55">
        <v>6.83317</v>
      </c>
      <c r="R99" s="55">
        <v>29.590662469999998</v>
      </c>
      <c r="S99" s="55">
        <v>26.327604609999998</v>
      </c>
      <c r="T99" s="55">
        <v>8.5921215499999999</v>
      </c>
      <c r="U99" s="55">
        <v>0</v>
      </c>
      <c r="V99" s="55">
        <f t="shared" si="0"/>
        <v>46.832985369999989</v>
      </c>
      <c r="W99" s="55">
        <f t="shared" si="1"/>
        <v>0</v>
      </c>
      <c r="X99" s="55">
        <f t="shared" si="2"/>
        <v>46.832985369999989</v>
      </c>
      <c r="Y99" s="55">
        <v>5.7970806799999997</v>
      </c>
      <c r="Z99" s="55">
        <v>40.707089369999998</v>
      </c>
      <c r="AA99" s="55">
        <v>7.7469439499999897</v>
      </c>
      <c r="AB99" s="55">
        <v>40.707089369999998</v>
      </c>
      <c r="AC99" s="55">
        <v>0</v>
      </c>
      <c r="AD99" s="55">
        <v>0</v>
      </c>
      <c r="AE99" s="55">
        <v>0</v>
      </c>
      <c r="AF99" s="55">
        <v>0</v>
      </c>
      <c r="AG99" s="55">
        <v>0</v>
      </c>
      <c r="AH99" s="55">
        <v>0</v>
      </c>
      <c r="AI99" s="55">
        <v>0</v>
      </c>
      <c r="AJ99" s="55" t="s">
        <v>2595</v>
      </c>
      <c r="AK99" s="55">
        <v>0</v>
      </c>
      <c r="AL99" s="55" t="s">
        <v>2595</v>
      </c>
      <c r="AM99" s="55">
        <v>0</v>
      </c>
      <c r="AN99" s="55">
        <v>0</v>
      </c>
      <c r="AO99" s="53" t="s">
        <v>113</v>
      </c>
    </row>
    <row r="100" spans="1:41" ht="63" x14ac:dyDescent="0.2">
      <c r="A100" s="53" t="s">
        <v>154</v>
      </c>
      <c r="B100" s="53" t="s">
        <v>166</v>
      </c>
      <c r="C100" s="54" t="s">
        <v>167</v>
      </c>
      <c r="D100" s="53" t="s">
        <v>131</v>
      </c>
      <c r="E100" s="54">
        <v>2022</v>
      </c>
      <c r="F100" s="54">
        <v>2021</v>
      </c>
      <c r="G100" s="54">
        <v>2022</v>
      </c>
      <c r="H100" s="55" t="s">
        <v>2595</v>
      </c>
      <c r="I100" s="55" t="s">
        <v>2595</v>
      </c>
      <c r="J100" s="55">
        <v>0</v>
      </c>
      <c r="K100" s="55">
        <v>0.10371967</v>
      </c>
      <c r="L100" s="55">
        <v>5.5986099999999995E-3</v>
      </c>
      <c r="M100" s="55">
        <v>4.7426839999999998E-2</v>
      </c>
      <c r="N100" s="55">
        <v>3.4710169999999999E-2</v>
      </c>
      <c r="O100" s="55">
        <v>1.598405E-2</v>
      </c>
      <c r="P100" s="55">
        <v>0.10371967</v>
      </c>
      <c r="Q100" s="55">
        <v>5.5986099999999995E-3</v>
      </c>
      <c r="R100" s="55">
        <v>4.7426839999999998E-2</v>
      </c>
      <c r="S100" s="55">
        <v>3.4710169999999999E-2</v>
      </c>
      <c r="T100" s="55">
        <v>1.598405E-2</v>
      </c>
      <c r="U100" s="55">
        <v>0</v>
      </c>
      <c r="V100" s="55">
        <f t="shared" si="0"/>
        <v>0.10371967</v>
      </c>
      <c r="W100" s="55">
        <f t="shared" si="1"/>
        <v>0</v>
      </c>
      <c r="X100" s="55">
        <f t="shared" si="2"/>
        <v>0.10371967</v>
      </c>
      <c r="Y100" s="55">
        <v>0</v>
      </c>
      <c r="Z100" s="55">
        <v>0.10371967</v>
      </c>
      <c r="AA100" s="55">
        <v>0</v>
      </c>
      <c r="AB100" s="55">
        <v>0.10371967</v>
      </c>
      <c r="AC100" s="55">
        <v>0</v>
      </c>
      <c r="AD100" s="55">
        <v>0</v>
      </c>
      <c r="AE100" s="55">
        <v>0</v>
      </c>
      <c r="AF100" s="55">
        <v>0</v>
      </c>
      <c r="AG100" s="55">
        <v>0</v>
      </c>
      <c r="AH100" s="55">
        <v>0</v>
      </c>
      <c r="AI100" s="55">
        <v>0</v>
      </c>
      <c r="AJ100" s="55" t="s">
        <v>2595</v>
      </c>
      <c r="AK100" s="55">
        <v>0</v>
      </c>
      <c r="AL100" s="55" t="s">
        <v>2595</v>
      </c>
      <c r="AM100" s="55">
        <v>0</v>
      </c>
      <c r="AN100" s="55">
        <v>0</v>
      </c>
      <c r="AO100" s="53" t="s">
        <v>158</v>
      </c>
    </row>
    <row r="101" spans="1:41" ht="78.75" x14ac:dyDescent="0.2">
      <c r="A101" s="53" t="s">
        <v>154</v>
      </c>
      <c r="B101" s="53" t="s">
        <v>168</v>
      </c>
      <c r="C101" s="54" t="s">
        <v>169</v>
      </c>
      <c r="D101" s="53" t="s">
        <v>131</v>
      </c>
      <c r="E101" s="54">
        <v>2022</v>
      </c>
      <c r="F101" s="54">
        <v>2021</v>
      </c>
      <c r="G101" s="54">
        <v>2022</v>
      </c>
      <c r="H101" s="55" t="s">
        <v>2595</v>
      </c>
      <c r="I101" s="55" t="s">
        <v>2595</v>
      </c>
      <c r="J101" s="55">
        <v>0</v>
      </c>
      <c r="K101" s="55">
        <v>0.48301749999999999</v>
      </c>
      <c r="L101" s="55">
        <v>2.4548480000000001E-2</v>
      </c>
      <c r="M101" s="55">
        <v>0.21981319999999999</v>
      </c>
      <c r="N101" s="55">
        <v>0.15367097000000002</v>
      </c>
      <c r="O101" s="55">
        <v>8.4984850000000001E-2</v>
      </c>
      <c r="P101" s="55">
        <v>0.48301749999999999</v>
      </c>
      <c r="Q101" s="55">
        <v>2.4548480000000001E-2</v>
      </c>
      <c r="R101" s="55">
        <v>0.21981319999999999</v>
      </c>
      <c r="S101" s="55">
        <v>0.15367097000000002</v>
      </c>
      <c r="T101" s="55">
        <v>8.4984850000000001E-2</v>
      </c>
      <c r="U101" s="55">
        <v>0</v>
      </c>
      <c r="V101" s="55">
        <f t="shared" si="0"/>
        <v>0.48301749999999999</v>
      </c>
      <c r="W101" s="55">
        <f t="shared" si="1"/>
        <v>0</v>
      </c>
      <c r="X101" s="55">
        <f t="shared" si="2"/>
        <v>0.48301749999999999</v>
      </c>
      <c r="Y101" s="55">
        <v>0</v>
      </c>
      <c r="Z101" s="55">
        <v>0.48301749999999999</v>
      </c>
      <c r="AA101" s="55">
        <v>0</v>
      </c>
      <c r="AB101" s="55">
        <v>0.48301749999999999</v>
      </c>
      <c r="AC101" s="55">
        <v>0</v>
      </c>
      <c r="AD101" s="55">
        <v>0</v>
      </c>
      <c r="AE101" s="55">
        <v>0</v>
      </c>
      <c r="AF101" s="55">
        <v>0</v>
      </c>
      <c r="AG101" s="55">
        <v>0</v>
      </c>
      <c r="AH101" s="55">
        <v>0</v>
      </c>
      <c r="AI101" s="55">
        <v>0</v>
      </c>
      <c r="AJ101" s="55" t="s">
        <v>2595</v>
      </c>
      <c r="AK101" s="55">
        <v>0</v>
      </c>
      <c r="AL101" s="55" t="s">
        <v>2595</v>
      </c>
      <c r="AM101" s="55">
        <v>0</v>
      </c>
      <c r="AN101" s="55">
        <v>0</v>
      </c>
      <c r="AO101" s="53" t="s">
        <v>158</v>
      </c>
    </row>
    <row r="102" spans="1:41" ht="110.25" x14ac:dyDescent="0.2">
      <c r="A102" s="53" t="s">
        <v>154</v>
      </c>
      <c r="B102" s="53" t="s">
        <v>170</v>
      </c>
      <c r="C102" s="54" t="s">
        <v>171</v>
      </c>
      <c r="D102" s="53" t="s">
        <v>131</v>
      </c>
      <c r="E102" s="54">
        <v>2022</v>
      </c>
      <c r="F102" s="54">
        <v>2022</v>
      </c>
      <c r="G102" s="54">
        <v>2022</v>
      </c>
      <c r="H102" s="55" t="s">
        <v>2595</v>
      </c>
      <c r="I102" s="55" t="s">
        <v>2595</v>
      </c>
      <c r="J102" s="55">
        <v>0</v>
      </c>
      <c r="K102" s="55">
        <v>0.26375105999999998</v>
      </c>
      <c r="L102" s="55">
        <v>1.298498E-2</v>
      </c>
      <c r="M102" s="55">
        <v>0.1233057</v>
      </c>
      <c r="N102" s="55">
        <v>8.1851879999999988E-2</v>
      </c>
      <c r="O102" s="55">
        <v>4.5608499999999996E-2</v>
      </c>
      <c r="P102" s="55">
        <v>0.26375105999999998</v>
      </c>
      <c r="Q102" s="55">
        <v>1.298498E-2</v>
      </c>
      <c r="R102" s="55">
        <v>0.1233057</v>
      </c>
      <c r="S102" s="55">
        <v>8.1851879999999988E-2</v>
      </c>
      <c r="T102" s="55">
        <v>4.5608499999999996E-2</v>
      </c>
      <c r="U102" s="55">
        <v>0</v>
      </c>
      <c r="V102" s="55">
        <f t="shared" si="0"/>
        <v>0.26375105999999998</v>
      </c>
      <c r="W102" s="55">
        <f t="shared" si="1"/>
        <v>0</v>
      </c>
      <c r="X102" s="55">
        <f t="shared" si="2"/>
        <v>0.26375105999999998</v>
      </c>
      <c r="Y102" s="55">
        <v>0</v>
      </c>
      <c r="Z102" s="55">
        <v>0.26375105999999998</v>
      </c>
      <c r="AA102" s="55">
        <v>0.26375105999999998</v>
      </c>
      <c r="AB102" s="55">
        <v>0.26375105999999998</v>
      </c>
      <c r="AC102" s="55">
        <v>0</v>
      </c>
      <c r="AD102" s="55">
        <v>0</v>
      </c>
      <c r="AE102" s="55">
        <v>0</v>
      </c>
      <c r="AF102" s="55">
        <v>0</v>
      </c>
      <c r="AG102" s="55">
        <v>0</v>
      </c>
      <c r="AH102" s="55">
        <v>0</v>
      </c>
      <c r="AI102" s="55">
        <v>0</v>
      </c>
      <c r="AJ102" s="55" t="s">
        <v>2595</v>
      </c>
      <c r="AK102" s="55">
        <v>0</v>
      </c>
      <c r="AL102" s="55" t="s">
        <v>2595</v>
      </c>
      <c r="AM102" s="55">
        <v>0</v>
      </c>
      <c r="AN102" s="55">
        <v>0</v>
      </c>
      <c r="AO102" s="53" t="s">
        <v>113</v>
      </c>
    </row>
    <row r="103" spans="1:41" ht="110.25" x14ac:dyDescent="0.2">
      <c r="A103" s="53" t="s">
        <v>154</v>
      </c>
      <c r="B103" s="53" t="s">
        <v>172</v>
      </c>
      <c r="C103" s="54" t="s">
        <v>173</v>
      </c>
      <c r="D103" s="53" t="s">
        <v>131</v>
      </c>
      <c r="E103" s="54">
        <v>2022</v>
      </c>
      <c r="F103" s="54">
        <v>2022</v>
      </c>
      <c r="G103" s="54">
        <v>2022</v>
      </c>
      <c r="H103" s="55" t="s">
        <v>2595</v>
      </c>
      <c r="I103" s="55" t="s">
        <v>2595</v>
      </c>
      <c r="J103" s="55">
        <v>0</v>
      </c>
      <c r="K103" s="55">
        <v>0.39562659</v>
      </c>
      <c r="L103" s="55">
        <v>1.947747E-2</v>
      </c>
      <c r="M103" s="55">
        <v>0.18495855</v>
      </c>
      <c r="N103" s="55">
        <v>0.12277782000000001</v>
      </c>
      <c r="O103" s="55">
        <v>6.8412750000000008E-2</v>
      </c>
      <c r="P103" s="55">
        <v>0.18952176000000001</v>
      </c>
      <c r="Q103" s="55">
        <v>0</v>
      </c>
      <c r="R103" s="55">
        <v>0.12110901</v>
      </c>
      <c r="S103" s="55">
        <v>0</v>
      </c>
      <c r="T103" s="55">
        <v>6.8412750000000008E-2</v>
      </c>
      <c r="U103" s="55">
        <v>0</v>
      </c>
      <c r="V103" s="55">
        <f t="shared" si="0"/>
        <v>0.39562659</v>
      </c>
      <c r="W103" s="55">
        <f t="shared" si="1"/>
        <v>0</v>
      </c>
      <c r="X103" s="55">
        <f t="shared" si="2"/>
        <v>0.39562659</v>
      </c>
      <c r="Y103" s="55">
        <v>0</v>
      </c>
      <c r="Z103" s="55">
        <v>0.18952176000000001</v>
      </c>
      <c r="AA103" s="55">
        <v>0.39562659</v>
      </c>
      <c r="AB103" s="55">
        <v>0.18952176000000001</v>
      </c>
      <c r="AC103" s="55">
        <v>0</v>
      </c>
      <c r="AD103" s="55">
        <v>0</v>
      </c>
      <c r="AE103" s="55">
        <v>0</v>
      </c>
      <c r="AF103" s="55">
        <v>0</v>
      </c>
      <c r="AG103" s="55">
        <v>0</v>
      </c>
      <c r="AH103" s="55">
        <v>0</v>
      </c>
      <c r="AI103" s="55">
        <v>0</v>
      </c>
      <c r="AJ103" s="55" t="s">
        <v>2595</v>
      </c>
      <c r="AK103" s="55">
        <v>0</v>
      </c>
      <c r="AL103" s="55" t="s">
        <v>2595</v>
      </c>
      <c r="AM103" s="55">
        <v>0</v>
      </c>
      <c r="AN103" s="55">
        <v>0</v>
      </c>
      <c r="AO103" s="53" t="s">
        <v>113</v>
      </c>
    </row>
    <row r="104" spans="1:41" ht="110.25" x14ac:dyDescent="0.2">
      <c r="A104" s="53" t="s">
        <v>154</v>
      </c>
      <c r="B104" s="53" t="s">
        <v>174</v>
      </c>
      <c r="C104" s="54" t="s">
        <v>175</v>
      </c>
      <c r="D104" s="53" t="s">
        <v>112</v>
      </c>
      <c r="E104" s="54">
        <v>2021</v>
      </c>
      <c r="F104" s="54">
        <v>2021</v>
      </c>
      <c r="G104" s="54">
        <v>2022</v>
      </c>
      <c r="H104" s="55" t="s">
        <v>2595</v>
      </c>
      <c r="I104" s="55" t="s">
        <v>2595</v>
      </c>
      <c r="J104" s="55">
        <v>0.91010415999999994</v>
      </c>
      <c r="K104" s="55">
        <v>0.3</v>
      </c>
      <c r="L104" s="55">
        <v>0.3</v>
      </c>
      <c r="M104" s="55">
        <v>0</v>
      </c>
      <c r="N104" s="55">
        <v>0</v>
      </c>
      <c r="O104" s="55">
        <v>0</v>
      </c>
      <c r="P104" s="55">
        <v>24.45025</v>
      </c>
      <c r="Q104" s="55">
        <v>1.6318499999999998</v>
      </c>
      <c r="R104" s="55">
        <v>20.654959999999999</v>
      </c>
      <c r="S104" s="55">
        <v>0</v>
      </c>
      <c r="T104" s="55">
        <v>2.16344</v>
      </c>
      <c r="U104" s="55">
        <v>0</v>
      </c>
      <c r="V104" s="55">
        <v>0</v>
      </c>
      <c r="W104" s="55">
        <v>0</v>
      </c>
      <c r="X104" s="55">
        <v>0</v>
      </c>
      <c r="Y104" s="55">
        <v>0</v>
      </c>
      <c r="Z104" s="55">
        <v>23.540145840000001</v>
      </c>
      <c r="AA104" s="55">
        <v>0</v>
      </c>
      <c r="AB104" s="55">
        <v>23.540145840000001</v>
      </c>
      <c r="AC104" s="55">
        <v>0</v>
      </c>
      <c r="AD104" s="55">
        <v>0</v>
      </c>
      <c r="AE104" s="55">
        <v>0</v>
      </c>
      <c r="AF104" s="55">
        <v>0</v>
      </c>
      <c r="AG104" s="55">
        <v>0</v>
      </c>
      <c r="AH104" s="55">
        <v>0</v>
      </c>
      <c r="AI104" s="55">
        <v>0</v>
      </c>
      <c r="AJ104" s="55" t="s">
        <v>2595</v>
      </c>
      <c r="AK104" s="55">
        <v>0</v>
      </c>
      <c r="AL104" s="55" t="s">
        <v>2595</v>
      </c>
      <c r="AM104" s="55">
        <v>0</v>
      </c>
      <c r="AN104" s="55">
        <v>0</v>
      </c>
      <c r="AO104" s="53" t="s">
        <v>113</v>
      </c>
    </row>
    <row r="105" spans="1:41" ht="110.25" x14ac:dyDescent="0.2">
      <c r="A105" s="53" t="s">
        <v>154</v>
      </c>
      <c r="B105" s="53" t="s">
        <v>176</v>
      </c>
      <c r="C105" s="54" t="s">
        <v>177</v>
      </c>
      <c r="D105" s="53" t="s">
        <v>128</v>
      </c>
      <c r="E105" s="54">
        <v>2019</v>
      </c>
      <c r="F105" s="54">
        <v>2021</v>
      </c>
      <c r="G105" s="54">
        <v>2022</v>
      </c>
      <c r="H105" s="55" t="s">
        <v>2595</v>
      </c>
      <c r="I105" s="55" t="s">
        <v>2595</v>
      </c>
      <c r="J105" s="55">
        <v>0.26982468999999998</v>
      </c>
      <c r="K105" s="55">
        <v>3.2698246900000001</v>
      </c>
      <c r="L105" s="55">
        <v>3.2698246900000001</v>
      </c>
      <c r="M105" s="55">
        <v>0</v>
      </c>
      <c r="N105" s="55">
        <v>0</v>
      </c>
      <c r="O105" s="55">
        <v>0</v>
      </c>
      <c r="P105" s="55">
        <v>83.707800000000006</v>
      </c>
      <c r="Q105" s="55">
        <v>7.6897600000000006</v>
      </c>
      <c r="R105" s="55">
        <v>69.370720000000006</v>
      </c>
      <c r="S105" s="55">
        <v>0</v>
      </c>
      <c r="T105" s="55">
        <v>6.6473199999999997</v>
      </c>
      <c r="U105" s="55">
        <v>0</v>
      </c>
      <c r="V105" s="55">
        <f t="shared" si="0"/>
        <v>3</v>
      </c>
      <c r="W105" s="55">
        <f t="shared" si="1"/>
        <v>0</v>
      </c>
      <c r="X105" s="55">
        <f t="shared" si="2"/>
        <v>3</v>
      </c>
      <c r="Y105" s="55">
        <v>0</v>
      </c>
      <c r="Z105" s="55">
        <v>83.437975309999999</v>
      </c>
      <c r="AA105" s="55">
        <v>0</v>
      </c>
      <c r="AB105" s="55">
        <v>83.437975309999999</v>
      </c>
      <c r="AC105" s="55">
        <v>0</v>
      </c>
      <c r="AD105" s="55">
        <v>0</v>
      </c>
      <c r="AE105" s="55">
        <v>0</v>
      </c>
      <c r="AF105" s="55">
        <v>0</v>
      </c>
      <c r="AG105" s="55">
        <v>0</v>
      </c>
      <c r="AH105" s="55">
        <v>0</v>
      </c>
      <c r="AI105" s="55">
        <v>0</v>
      </c>
      <c r="AJ105" s="55" t="s">
        <v>2595</v>
      </c>
      <c r="AK105" s="55">
        <v>0</v>
      </c>
      <c r="AL105" s="55" t="s">
        <v>2595</v>
      </c>
      <c r="AM105" s="55">
        <v>0</v>
      </c>
      <c r="AN105" s="55">
        <v>0</v>
      </c>
      <c r="AO105" s="53" t="s">
        <v>113</v>
      </c>
    </row>
    <row r="106" spans="1:41" ht="63" x14ac:dyDescent="0.2">
      <c r="A106" s="53" t="s">
        <v>154</v>
      </c>
      <c r="B106" s="53" t="s">
        <v>178</v>
      </c>
      <c r="C106" s="54" t="s">
        <v>179</v>
      </c>
      <c r="D106" s="53" t="s">
        <v>112</v>
      </c>
      <c r="E106" s="54">
        <v>2022</v>
      </c>
      <c r="F106" s="54" t="s">
        <v>2595</v>
      </c>
      <c r="G106" s="54">
        <v>2022</v>
      </c>
      <c r="H106" s="55" t="s">
        <v>2595</v>
      </c>
      <c r="I106" s="55" t="s">
        <v>2595</v>
      </c>
      <c r="J106" s="55">
        <v>0</v>
      </c>
      <c r="K106" s="55" t="s">
        <v>2595</v>
      </c>
      <c r="L106" s="55" t="s">
        <v>2595</v>
      </c>
      <c r="M106" s="55" t="s">
        <v>2595</v>
      </c>
      <c r="N106" s="55" t="s">
        <v>2595</v>
      </c>
      <c r="O106" s="55" t="s">
        <v>2595</v>
      </c>
      <c r="P106" s="55">
        <v>7.2516057399999996</v>
      </c>
      <c r="Q106" s="55">
        <v>0.46237781</v>
      </c>
      <c r="R106" s="55">
        <v>6.0511216999999995</v>
      </c>
      <c r="S106" s="55">
        <v>0</v>
      </c>
      <c r="T106" s="55">
        <v>0.73810622999999997</v>
      </c>
      <c r="U106" s="55">
        <v>0</v>
      </c>
      <c r="V106" s="55" t="e">
        <f t="shared" si="0"/>
        <v>#VALUE!</v>
      </c>
      <c r="W106" s="55">
        <f t="shared" si="1"/>
        <v>0</v>
      </c>
      <c r="X106" s="55" t="e">
        <f t="shared" si="2"/>
        <v>#VALUE!</v>
      </c>
      <c r="Y106" s="55">
        <v>0</v>
      </c>
      <c r="Z106" s="55">
        <v>7.2516057399999996</v>
      </c>
      <c r="AA106" s="55" t="s">
        <v>2595</v>
      </c>
      <c r="AB106" s="55">
        <v>7.2516057399999996</v>
      </c>
      <c r="AC106" s="55" t="s">
        <v>2595</v>
      </c>
      <c r="AD106" s="55">
        <v>0</v>
      </c>
      <c r="AE106" s="55" t="s">
        <v>2595</v>
      </c>
      <c r="AF106" s="55">
        <v>0</v>
      </c>
      <c r="AG106" s="55" t="s">
        <v>2595</v>
      </c>
      <c r="AH106" s="55">
        <v>0</v>
      </c>
      <c r="AI106" s="55">
        <v>0</v>
      </c>
      <c r="AJ106" s="55" t="s">
        <v>2595</v>
      </c>
      <c r="AK106" s="55">
        <v>0</v>
      </c>
      <c r="AL106" s="55" t="s">
        <v>2595</v>
      </c>
      <c r="AM106" s="55">
        <v>0</v>
      </c>
      <c r="AN106" s="55">
        <v>0</v>
      </c>
      <c r="AO106" s="53" t="s">
        <v>180</v>
      </c>
    </row>
    <row r="107" spans="1:41" ht="63" x14ac:dyDescent="0.2">
      <c r="A107" s="53" t="s">
        <v>154</v>
      </c>
      <c r="B107" s="53" t="s">
        <v>181</v>
      </c>
      <c r="C107" s="54" t="s">
        <v>182</v>
      </c>
      <c r="D107" s="53" t="s">
        <v>131</v>
      </c>
      <c r="E107" s="54">
        <v>2022</v>
      </c>
      <c r="F107" s="54" t="s">
        <v>2595</v>
      </c>
      <c r="G107" s="54">
        <v>2022</v>
      </c>
      <c r="H107" s="55" t="s">
        <v>2595</v>
      </c>
      <c r="I107" s="55" t="s">
        <v>2595</v>
      </c>
      <c r="J107" s="55">
        <v>0</v>
      </c>
      <c r="K107" s="55" t="s">
        <v>2595</v>
      </c>
      <c r="L107" s="55" t="s">
        <v>2595</v>
      </c>
      <c r="M107" s="55" t="s">
        <v>2595</v>
      </c>
      <c r="N107" s="55" t="s">
        <v>2595</v>
      </c>
      <c r="O107" s="55" t="s">
        <v>2595</v>
      </c>
      <c r="P107" s="55">
        <v>0.13187552999999999</v>
      </c>
      <c r="Q107" s="55">
        <v>6.4924900000000001E-3</v>
      </c>
      <c r="R107" s="55">
        <v>6.1652850000000002E-2</v>
      </c>
      <c r="S107" s="55">
        <v>4.0925939999999994E-2</v>
      </c>
      <c r="T107" s="55">
        <v>2.2804249999999998E-2</v>
      </c>
      <c r="U107" s="55">
        <v>0</v>
      </c>
      <c r="V107" s="55" t="e">
        <f t="shared" si="0"/>
        <v>#VALUE!</v>
      </c>
      <c r="W107" s="55">
        <f t="shared" si="1"/>
        <v>0</v>
      </c>
      <c r="X107" s="55" t="e">
        <f t="shared" si="2"/>
        <v>#VALUE!</v>
      </c>
      <c r="Y107" s="55">
        <v>0</v>
      </c>
      <c r="Z107" s="55">
        <v>0.13187552999999999</v>
      </c>
      <c r="AA107" s="55" t="s">
        <v>2595</v>
      </c>
      <c r="AB107" s="55">
        <v>0.13187552999999999</v>
      </c>
      <c r="AC107" s="55" t="s">
        <v>2595</v>
      </c>
      <c r="AD107" s="55">
        <v>0</v>
      </c>
      <c r="AE107" s="55" t="s">
        <v>2595</v>
      </c>
      <c r="AF107" s="55">
        <v>0</v>
      </c>
      <c r="AG107" s="55" t="s">
        <v>2595</v>
      </c>
      <c r="AH107" s="55">
        <v>0</v>
      </c>
      <c r="AI107" s="55">
        <v>0</v>
      </c>
      <c r="AJ107" s="55" t="s">
        <v>2595</v>
      </c>
      <c r="AK107" s="55">
        <v>0</v>
      </c>
      <c r="AL107" s="55" t="s">
        <v>2595</v>
      </c>
      <c r="AM107" s="55">
        <v>0</v>
      </c>
      <c r="AN107" s="55">
        <v>0</v>
      </c>
      <c r="AO107" s="53" t="s">
        <v>183</v>
      </c>
    </row>
    <row r="108" spans="1:41" ht="78.75" x14ac:dyDescent="0.2">
      <c r="A108" s="53" t="s">
        <v>154</v>
      </c>
      <c r="B108" s="53" t="s">
        <v>184</v>
      </c>
      <c r="C108" s="54" t="s">
        <v>185</v>
      </c>
      <c r="D108" s="53" t="s">
        <v>131</v>
      </c>
      <c r="E108" s="54">
        <v>2023</v>
      </c>
      <c r="F108" s="54" t="s">
        <v>2595</v>
      </c>
      <c r="G108" s="54">
        <v>2023</v>
      </c>
      <c r="H108" s="55" t="s">
        <v>2595</v>
      </c>
      <c r="I108" s="55" t="s">
        <v>2595</v>
      </c>
      <c r="J108" s="55">
        <v>0</v>
      </c>
      <c r="K108" s="55" t="s">
        <v>2595</v>
      </c>
      <c r="L108" s="55" t="s">
        <v>2595</v>
      </c>
      <c r="M108" s="55" t="s">
        <v>2595</v>
      </c>
      <c r="N108" s="55" t="s">
        <v>2595</v>
      </c>
      <c r="O108" s="55" t="s">
        <v>2595</v>
      </c>
      <c r="P108" s="55">
        <v>0.13187552999999999</v>
      </c>
      <c r="Q108" s="55">
        <v>6.4924900000000001E-3</v>
      </c>
      <c r="R108" s="55">
        <v>6.1652850000000002E-2</v>
      </c>
      <c r="S108" s="55">
        <v>4.0925939999999994E-2</v>
      </c>
      <c r="T108" s="55">
        <v>2.2804249999999998E-2</v>
      </c>
      <c r="U108" s="55">
        <v>0</v>
      </c>
      <c r="V108" s="55" t="e">
        <f t="shared" ref="V108:V171" si="3">K108-J108</f>
        <v>#VALUE!</v>
      </c>
      <c r="W108" s="55">
        <f t="shared" ref="W108:W171" si="4">U108</f>
        <v>0</v>
      </c>
      <c r="X108" s="55" t="e">
        <f t="shared" ref="X108:X171" si="5">V108</f>
        <v>#VALUE!</v>
      </c>
      <c r="Y108" s="55">
        <v>0</v>
      </c>
      <c r="Z108" s="55">
        <v>0.13187552999999999</v>
      </c>
      <c r="AA108" s="55" t="s">
        <v>2595</v>
      </c>
      <c r="AB108" s="55">
        <v>0</v>
      </c>
      <c r="AC108" s="55" t="s">
        <v>2595</v>
      </c>
      <c r="AD108" s="55">
        <v>0.13187552999999999</v>
      </c>
      <c r="AE108" s="55" t="s">
        <v>2595</v>
      </c>
      <c r="AF108" s="55">
        <v>0</v>
      </c>
      <c r="AG108" s="55" t="s">
        <v>2595</v>
      </c>
      <c r="AH108" s="55">
        <v>0</v>
      </c>
      <c r="AI108" s="55">
        <v>0</v>
      </c>
      <c r="AJ108" s="55" t="s">
        <v>2595</v>
      </c>
      <c r="AK108" s="55">
        <v>0</v>
      </c>
      <c r="AL108" s="55" t="s">
        <v>2595</v>
      </c>
      <c r="AM108" s="55">
        <v>0</v>
      </c>
      <c r="AN108" s="55">
        <v>0.13187552999999999</v>
      </c>
      <c r="AO108" s="53" t="s">
        <v>186</v>
      </c>
    </row>
    <row r="109" spans="1:41" ht="63" x14ac:dyDescent="0.2">
      <c r="A109" s="53" t="s">
        <v>154</v>
      </c>
      <c r="B109" s="53" t="s">
        <v>187</v>
      </c>
      <c r="C109" s="54" t="s">
        <v>188</v>
      </c>
      <c r="D109" s="53" t="s">
        <v>131</v>
      </c>
      <c r="E109" s="54">
        <v>2022</v>
      </c>
      <c r="F109" s="54" t="s">
        <v>2595</v>
      </c>
      <c r="G109" s="54">
        <v>2022</v>
      </c>
      <c r="H109" s="55" t="s">
        <v>2595</v>
      </c>
      <c r="I109" s="55" t="s">
        <v>2595</v>
      </c>
      <c r="J109" s="55">
        <v>0</v>
      </c>
      <c r="K109" s="55" t="s">
        <v>2595</v>
      </c>
      <c r="L109" s="55" t="s">
        <v>2595</v>
      </c>
      <c r="M109" s="55" t="s">
        <v>2595</v>
      </c>
      <c r="N109" s="55" t="s">
        <v>2595</v>
      </c>
      <c r="O109" s="55" t="s">
        <v>2595</v>
      </c>
      <c r="P109" s="55">
        <v>3.89452723</v>
      </c>
      <c r="Q109" s="55">
        <v>0.14750971000000002</v>
      </c>
      <c r="R109" s="55">
        <v>1.1910608500000002</v>
      </c>
      <c r="S109" s="55">
        <v>1.7639169400000001</v>
      </c>
      <c r="T109" s="55">
        <v>0.79203972999999994</v>
      </c>
      <c r="U109" s="55">
        <v>0</v>
      </c>
      <c r="V109" s="55" t="e">
        <f t="shared" si="3"/>
        <v>#VALUE!</v>
      </c>
      <c r="W109" s="55">
        <f t="shared" si="4"/>
        <v>0</v>
      </c>
      <c r="X109" s="55" t="e">
        <f t="shared" si="5"/>
        <v>#VALUE!</v>
      </c>
      <c r="Y109" s="55">
        <v>0</v>
      </c>
      <c r="Z109" s="55">
        <v>3.89452723</v>
      </c>
      <c r="AA109" s="55" t="s">
        <v>2595</v>
      </c>
      <c r="AB109" s="55">
        <v>3.89452723</v>
      </c>
      <c r="AC109" s="55" t="s">
        <v>2595</v>
      </c>
      <c r="AD109" s="55">
        <v>0</v>
      </c>
      <c r="AE109" s="55" t="s">
        <v>2595</v>
      </c>
      <c r="AF109" s="55">
        <v>0</v>
      </c>
      <c r="AG109" s="55" t="s">
        <v>2595</v>
      </c>
      <c r="AH109" s="55">
        <v>0</v>
      </c>
      <c r="AI109" s="55">
        <v>0</v>
      </c>
      <c r="AJ109" s="55" t="s">
        <v>2595</v>
      </c>
      <c r="AK109" s="55">
        <v>0</v>
      </c>
      <c r="AL109" s="55" t="s">
        <v>2595</v>
      </c>
      <c r="AM109" s="55">
        <v>0</v>
      </c>
      <c r="AN109" s="55">
        <v>0</v>
      </c>
      <c r="AO109" s="53" t="s">
        <v>189</v>
      </c>
    </row>
    <row r="110" spans="1:41" ht="63" x14ac:dyDescent="0.2">
      <c r="A110" s="53" t="s">
        <v>154</v>
      </c>
      <c r="B110" s="53" t="s">
        <v>190</v>
      </c>
      <c r="C110" s="54" t="s">
        <v>191</v>
      </c>
      <c r="D110" s="53" t="s">
        <v>131</v>
      </c>
      <c r="E110" s="54">
        <v>2022</v>
      </c>
      <c r="F110" s="54" t="s">
        <v>2595</v>
      </c>
      <c r="G110" s="54">
        <v>2022</v>
      </c>
      <c r="H110" s="55" t="s">
        <v>2595</v>
      </c>
      <c r="I110" s="55" t="s">
        <v>2595</v>
      </c>
      <c r="J110" s="55">
        <v>0</v>
      </c>
      <c r="K110" s="55" t="s">
        <v>2595</v>
      </c>
      <c r="L110" s="55" t="s">
        <v>2595</v>
      </c>
      <c r="M110" s="55" t="s">
        <v>2595</v>
      </c>
      <c r="N110" s="55" t="s">
        <v>2595</v>
      </c>
      <c r="O110" s="55" t="s">
        <v>2595</v>
      </c>
      <c r="P110" s="55">
        <v>0.13715055000000001</v>
      </c>
      <c r="Q110" s="55">
        <v>0</v>
      </c>
      <c r="R110" s="55">
        <v>0.1371505512</v>
      </c>
      <c r="S110" s="55">
        <v>0</v>
      </c>
      <c r="T110" s="55">
        <v>0</v>
      </c>
      <c r="U110" s="55">
        <v>0</v>
      </c>
      <c r="V110" s="55" t="e">
        <f t="shared" si="3"/>
        <v>#VALUE!</v>
      </c>
      <c r="W110" s="55">
        <f t="shared" si="4"/>
        <v>0</v>
      </c>
      <c r="X110" s="55" t="e">
        <f t="shared" si="5"/>
        <v>#VALUE!</v>
      </c>
      <c r="Y110" s="55">
        <v>0</v>
      </c>
      <c r="Z110" s="55">
        <v>0.13715055000000001</v>
      </c>
      <c r="AA110" s="55" t="s">
        <v>2595</v>
      </c>
      <c r="AB110" s="55">
        <v>0.13715055000000001</v>
      </c>
      <c r="AC110" s="55" t="s">
        <v>2595</v>
      </c>
      <c r="AD110" s="55">
        <v>0</v>
      </c>
      <c r="AE110" s="55" t="s">
        <v>2595</v>
      </c>
      <c r="AF110" s="55">
        <v>0</v>
      </c>
      <c r="AG110" s="55" t="s">
        <v>2595</v>
      </c>
      <c r="AH110" s="55">
        <v>0</v>
      </c>
      <c r="AI110" s="55">
        <v>0</v>
      </c>
      <c r="AJ110" s="55" t="s">
        <v>2595</v>
      </c>
      <c r="AK110" s="55">
        <v>0</v>
      </c>
      <c r="AL110" s="55" t="s">
        <v>2595</v>
      </c>
      <c r="AM110" s="55">
        <v>0</v>
      </c>
      <c r="AN110" s="55">
        <v>0</v>
      </c>
      <c r="AO110" s="53" t="s">
        <v>192</v>
      </c>
    </row>
    <row r="111" spans="1:41" ht="78.75" x14ac:dyDescent="0.2">
      <c r="A111" s="53" t="s">
        <v>154</v>
      </c>
      <c r="B111" s="53" t="s">
        <v>193</v>
      </c>
      <c r="C111" s="54" t="s">
        <v>194</v>
      </c>
      <c r="D111" s="53" t="s">
        <v>195</v>
      </c>
      <c r="E111" s="54">
        <v>2021</v>
      </c>
      <c r="F111" s="54">
        <v>2022</v>
      </c>
      <c r="G111" s="54">
        <v>2021</v>
      </c>
      <c r="H111" s="55" t="s">
        <v>2595</v>
      </c>
      <c r="I111" s="55" t="s">
        <v>2595</v>
      </c>
      <c r="J111" s="55">
        <v>6.3173920000000008E-2</v>
      </c>
      <c r="K111" s="55">
        <v>0.13187552999999999</v>
      </c>
      <c r="L111" s="55">
        <v>6.4924900000000001E-3</v>
      </c>
      <c r="M111" s="55">
        <v>6.1652850000000002E-2</v>
      </c>
      <c r="N111" s="55">
        <v>4.0925939999999994E-2</v>
      </c>
      <c r="O111" s="55">
        <v>2.2804249999999998E-2</v>
      </c>
      <c r="P111" s="55">
        <v>6.3173920000000008E-2</v>
      </c>
      <c r="Q111" s="55">
        <v>0</v>
      </c>
      <c r="R111" s="55">
        <v>4.0369669999999996E-2</v>
      </c>
      <c r="S111" s="55">
        <v>0</v>
      </c>
      <c r="T111" s="55">
        <v>2.2804249999999998E-2</v>
      </c>
      <c r="U111" s="55">
        <v>0</v>
      </c>
      <c r="V111" s="55">
        <f t="shared" si="3"/>
        <v>6.8701609999999982E-2</v>
      </c>
      <c r="W111" s="55">
        <f t="shared" si="4"/>
        <v>0</v>
      </c>
      <c r="X111" s="55">
        <f t="shared" si="5"/>
        <v>6.8701609999999982E-2</v>
      </c>
      <c r="Y111" s="55">
        <v>0</v>
      </c>
      <c r="Z111" s="55">
        <v>0</v>
      </c>
      <c r="AA111" s="55">
        <v>0.13187552999999999</v>
      </c>
      <c r="AB111" s="55">
        <v>0</v>
      </c>
      <c r="AC111" s="55">
        <v>0</v>
      </c>
      <c r="AD111" s="55">
        <v>0</v>
      </c>
      <c r="AE111" s="55">
        <v>0</v>
      </c>
      <c r="AF111" s="55">
        <v>0</v>
      </c>
      <c r="AG111" s="55">
        <v>0</v>
      </c>
      <c r="AH111" s="55">
        <v>0</v>
      </c>
      <c r="AI111" s="55">
        <v>0</v>
      </c>
      <c r="AJ111" s="55" t="s">
        <v>2595</v>
      </c>
      <c r="AK111" s="55">
        <v>0</v>
      </c>
      <c r="AL111" s="55" t="s">
        <v>2595</v>
      </c>
      <c r="AM111" s="55">
        <v>0</v>
      </c>
      <c r="AN111" s="55">
        <v>0</v>
      </c>
      <c r="AO111" s="53" t="s">
        <v>196</v>
      </c>
    </row>
    <row r="112" spans="1:41" ht="31.5" x14ac:dyDescent="0.2">
      <c r="A112" s="56" t="s">
        <v>197</v>
      </c>
      <c r="B112" s="56" t="s">
        <v>198</v>
      </c>
      <c r="C112" s="57" t="s">
        <v>56</v>
      </c>
      <c r="D112" s="56" t="s">
        <v>2595</v>
      </c>
      <c r="E112" s="57" t="s">
        <v>2595</v>
      </c>
      <c r="F112" s="57" t="s">
        <v>2595</v>
      </c>
      <c r="G112" s="57" t="s">
        <v>2595</v>
      </c>
      <c r="H112" s="58">
        <v>24.063487800418599</v>
      </c>
      <c r="I112" s="58">
        <v>32.697786270000002</v>
      </c>
      <c r="J112" s="58">
        <f>SUM($J$113,$J$193,$J$212,$J$220)</f>
        <v>272.61293335000005</v>
      </c>
      <c r="K112" s="58">
        <f>SUM($K$113,$K$193,$K$212,$K$220)</f>
        <v>2443.4126603799996</v>
      </c>
      <c r="L112" s="58">
        <f>SUM($L$113,$L$193,$L$212,$L$220)</f>
        <v>109.5448629</v>
      </c>
      <c r="M112" s="58">
        <f>SUM($M$113,$M$193,$M$212,$M$220)</f>
        <v>1118.6317981300001</v>
      </c>
      <c r="N112" s="58">
        <f>SUM($N$113,$N$193,$N$212,$N$220)</f>
        <v>831.43699285000002</v>
      </c>
      <c r="O112" s="58">
        <f>SUM($O$113,$O$193,$O$212,$O$220)</f>
        <v>383.79900650000002</v>
      </c>
      <c r="P112" s="58">
        <f>SUM($P$113,$P$193,$P$212,$P$220)</f>
        <v>4165.0437211599992</v>
      </c>
      <c r="Q112" s="58">
        <f>SUM($Q$113,$Q$193,$Q$212,$Q$220)</f>
        <v>217.66415011000001</v>
      </c>
      <c r="R112" s="58">
        <f>SUM($R$113,$R$193,$R$212,$R$220)</f>
        <v>2183.8137176256355</v>
      </c>
      <c r="S112" s="58">
        <f>SUM($S$113,$S$193,$S$212,$S$220)</f>
        <v>1213.4792351422002</v>
      </c>
      <c r="T112" s="58">
        <f>SUM($T$113,$T$193,$T$212,$T$220)</f>
        <v>550.08661827549213</v>
      </c>
      <c r="U112" s="58">
        <f>SUM($U$113,$U$193,$U$212,$U$220)</f>
        <v>0</v>
      </c>
      <c r="V112" s="58">
        <f t="shared" si="3"/>
        <v>2170.7997270299993</v>
      </c>
      <c r="W112" s="58">
        <f t="shared" si="4"/>
        <v>0</v>
      </c>
      <c r="X112" s="58">
        <f t="shared" si="5"/>
        <v>2170.7997270299993</v>
      </c>
      <c r="Y112" s="58">
        <f>SUM($Y$113,$Y$193,$Y$212,$Y$220)</f>
        <v>3.0527801500000002</v>
      </c>
      <c r="Z112" s="58">
        <f>SUM($Z$113,$Z$193,$Z$212,$Z$220)</f>
        <v>3892.4307878100003</v>
      </c>
      <c r="AA112" s="58">
        <f>SUM($AA$113,$AA$193,$AA$212,$AA$220)</f>
        <v>398.07190374000004</v>
      </c>
      <c r="AB112" s="58">
        <f>SUM($AB$113,$AB$193,$AB$212,$AB$220)</f>
        <v>400.90516766000002</v>
      </c>
      <c r="AC112" s="58">
        <f>SUM($AC$113,$AC$193,$AC$212,$AC$220)</f>
        <v>356.05272568999993</v>
      </c>
      <c r="AD112" s="58">
        <f>SUM($AD$113,$AD$193,$AD$212,$AD$220)</f>
        <v>431.74124646000001</v>
      </c>
      <c r="AE112" s="58">
        <f>SUM($AE$113,$AE$193,$AE$212,$AE$220)</f>
        <v>459.74493332000003</v>
      </c>
      <c r="AF112" s="58">
        <f>SUM($AF$113,$AF$193,$AF$212,$AF$220)</f>
        <v>431.40154200000006</v>
      </c>
      <c r="AG112" s="58">
        <f>SUM($AG$113,$AG$193,$AG$212,$AG$220)</f>
        <v>497.66352647000002</v>
      </c>
      <c r="AH112" s="58">
        <f>SUM($AH$113,$AH$193,$AH$212,$AH$220)</f>
        <v>557.79031472999998</v>
      </c>
      <c r="AI112" s="58">
        <f>SUM($AI$113,$AI$193,$AI$212,$AI$220)</f>
        <v>436.34774711999995</v>
      </c>
      <c r="AJ112" s="58" t="s">
        <v>2595</v>
      </c>
      <c r="AK112" s="58">
        <f>SUM($AK$113,$AK$193,$AK$212,$AK$220)</f>
        <v>495.39933963999994</v>
      </c>
      <c r="AL112" s="58" t="s">
        <v>2595</v>
      </c>
      <c r="AM112" s="58">
        <f>SUM($AM$113,$AM$193,$AM$212,$AM$220)</f>
        <v>1313.4611854800003</v>
      </c>
      <c r="AN112" s="58">
        <f>SUM($AN$113,$AN$193,$AN$212,$AN$220)</f>
        <v>2352.6801899500001</v>
      </c>
      <c r="AO112" s="56" t="s">
        <v>2595</v>
      </c>
    </row>
    <row r="113" spans="1:41" ht="47.25" x14ac:dyDescent="0.2">
      <c r="A113" s="56" t="s">
        <v>199</v>
      </c>
      <c r="B113" s="56" t="s">
        <v>200</v>
      </c>
      <c r="C113" s="57" t="s">
        <v>56</v>
      </c>
      <c r="D113" s="56" t="s">
        <v>2595</v>
      </c>
      <c r="E113" s="57" t="s">
        <v>2595</v>
      </c>
      <c r="F113" s="57" t="s">
        <v>2595</v>
      </c>
      <c r="G113" s="57" t="s">
        <v>2595</v>
      </c>
      <c r="H113" s="58" t="s">
        <v>2595</v>
      </c>
      <c r="I113" s="58" t="s">
        <v>2595</v>
      </c>
      <c r="J113" s="58">
        <f>SUM($J$114,$J$116)</f>
        <v>65.743573189999992</v>
      </c>
      <c r="K113" s="58">
        <f>SUM($K$114,$K$116)</f>
        <v>1021.5021838699997</v>
      </c>
      <c r="L113" s="58">
        <f>SUM($L$114,$L$116)</f>
        <v>37.691079790000003</v>
      </c>
      <c r="M113" s="58">
        <f>SUM($M$114,$M$116)</f>
        <v>320.85125187</v>
      </c>
      <c r="N113" s="58">
        <f>SUM($N$114,$N$116)</f>
        <v>498.09128672999998</v>
      </c>
      <c r="O113" s="58">
        <f>SUM($O$114,$O$116)</f>
        <v>164.86856548000003</v>
      </c>
      <c r="P113" s="58">
        <f>SUM($P$114,$P$116)</f>
        <v>1423.98490367</v>
      </c>
      <c r="Q113" s="58">
        <f>SUM($Q$114,$Q$116)</f>
        <v>37.761230240000003</v>
      </c>
      <c r="R113" s="58">
        <f>SUM($R$114,$R$116)</f>
        <v>377.79773792563543</v>
      </c>
      <c r="S113" s="58">
        <f>SUM($S$114,$S$116)</f>
        <v>742.72473797220016</v>
      </c>
      <c r="T113" s="58">
        <f>SUM($T$114,$T$116)</f>
        <v>265.70119752549209</v>
      </c>
      <c r="U113" s="58">
        <f>SUM($U$114,$U$116)</f>
        <v>0</v>
      </c>
      <c r="V113" s="58">
        <f t="shared" si="3"/>
        <v>955.75861067999972</v>
      </c>
      <c r="W113" s="58">
        <f t="shared" si="4"/>
        <v>0</v>
      </c>
      <c r="X113" s="58">
        <f t="shared" si="5"/>
        <v>955.75861067999972</v>
      </c>
      <c r="Y113" s="58">
        <f>SUM($Y$114,$Y$116)</f>
        <v>0</v>
      </c>
      <c r="Z113" s="58">
        <f>SUM($Z$114,$Z$116)</f>
        <v>1358.24133048</v>
      </c>
      <c r="AA113" s="58">
        <f>SUM($AA$114,$AA$116)</f>
        <v>105.44154375000001</v>
      </c>
      <c r="AB113" s="58">
        <f>SUM($AB$114,$AB$116)</f>
        <v>40.062998020000016</v>
      </c>
      <c r="AC113" s="58">
        <f>SUM($AC$114,$AC$116)</f>
        <v>223.54182171999994</v>
      </c>
      <c r="AD113" s="58">
        <f>SUM($AD$114,$AD$116)</f>
        <v>249.97438987999999</v>
      </c>
      <c r="AE113" s="58">
        <f>SUM($AE$114,$AE$116)</f>
        <v>295.34657759999999</v>
      </c>
      <c r="AF113" s="58">
        <f>SUM($AF$114,$AF$116)</f>
        <v>279.99506806000005</v>
      </c>
      <c r="AG113" s="58">
        <f>SUM($AG$114,$AG$116)</f>
        <v>327.74568418000001</v>
      </c>
      <c r="AH113" s="58">
        <f>SUM($AH$114,$AH$116)</f>
        <v>484.82814183000005</v>
      </c>
      <c r="AI113" s="58">
        <f>SUM($AI$114,$AI$116)</f>
        <v>149.49433693999998</v>
      </c>
      <c r="AJ113" s="58" t="s">
        <v>2595</v>
      </c>
      <c r="AK113" s="58">
        <f>SUM($AK$114,$AK$116)</f>
        <v>153.88639574999999</v>
      </c>
      <c r="AL113" s="58" t="s">
        <v>2595</v>
      </c>
      <c r="AM113" s="58">
        <f>SUM($AM$114,$AM$116)</f>
        <v>846.63408350000009</v>
      </c>
      <c r="AN113" s="58">
        <f>SUM($AN$114,$AN$116)</f>
        <v>1318.1783324600001</v>
      </c>
      <c r="AO113" s="56" t="s">
        <v>2595</v>
      </c>
    </row>
    <row r="114" spans="1:41" ht="31.5" x14ac:dyDescent="0.2">
      <c r="A114" s="56" t="s">
        <v>201</v>
      </c>
      <c r="B114" s="56" t="s">
        <v>202</v>
      </c>
      <c r="C114" s="57" t="s">
        <v>56</v>
      </c>
      <c r="D114" s="56" t="s">
        <v>2595</v>
      </c>
      <c r="E114" s="57" t="s">
        <v>2595</v>
      </c>
      <c r="F114" s="57" t="s">
        <v>2595</v>
      </c>
      <c r="G114" s="57" t="s">
        <v>2595</v>
      </c>
      <c r="H114" s="58" t="s">
        <v>2595</v>
      </c>
      <c r="I114" s="58" t="s">
        <v>2595</v>
      </c>
      <c r="J114" s="58">
        <f>SUM($J$115)</f>
        <v>0</v>
      </c>
      <c r="K114" s="58">
        <f>SUM($K$115)</f>
        <v>116.07893794</v>
      </c>
      <c r="L114" s="58">
        <f>SUM($L$115)</f>
        <v>3.3472305599999999</v>
      </c>
      <c r="M114" s="58">
        <f>SUM($M$115)</f>
        <v>45.146318839999999</v>
      </c>
      <c r="N114" s="58">
        <f>SUM($N$115)</f>
        <v>42.398888050000004</v>
      </c>
      <c r="O114" s="58">
        <f>SUM($O$115)</f>
        <v>25.18650049</v>
      </c>
      <c r="P114" s="58">
        <f>SUM($P$115)</f>
        <v>116.07893794</v>
      </c>
      <c r="Q114" s="58">
        <f>SUM($Q$115)</f>
        <v>3.3472305599999999</v>
      </c>
      <c r="R114" s="58">
        <f>SUM($R$115)</f>
        <v>45.146318839999999</v>
      </c>
      <c r="S114" s="58">
        <f>SUM($S$115)</f>
        <v>42.398888050000004</v>
      </c>
      <c r="T114" s="58">
        <f>SUM($T$115)</f>
        <v>25.18650049</v>
      </c>
      <c r="U114" s="58">
        <f>SUM($U$115)</f>
        <v>0</v>
      </c>
      <c r="V114" s="58">
        <f t="shared" si="3"/>
        <v>116.07893794</v>
      </c>
      <c r="W114" s="58">
        <f t="shared" si="4"/>
        <v>0</v>
      </c>
      <c r="X114" s="58">
        <f t="shared" si="5"/>
        <v>116.07893794</v>
      </c>
      <c r="Y114" s="58">
        <f>SUM($Y$115)</f>
        <v>0</v>
      </c>
      <c r="Z114" s="58">
        <f>SUM($Z$115)</f>
        <v>116.07893794</v>
      </c>
      <c r="AA114" s="58">
        <f>SUM($AA$115)</f>
        <v>3.3472305599999999</v>
      </c>
      <c r="AB114" s="58">
        <f>SUM($AB$115)</f>
        <v>0</v>
      </c>
      <c r="AC114" s="58">
        <f>SUM($AC$115)</f>
        <v>13.450097100000001</v>
      </c>
      <c r="AD114" s="58">
        <f>SUM($AD$115)</f>
        <v>13.450097100000001</v>
      </c>
      <c r="AE114" s="58">
        <f>SUM($AE$115)</f>
        <v>21.378049299999997</v>
      </c>
      <c r="AF114" s="58">
        <f>SUM($AF$115)</f>
        <v>21.378049299999997</v>
      </c>
      <c r="AG114" s="58">
        <f>SUM($AG$115)</f>
        <v>77.903560979999995</v>
      </c>
      <c r="AH114" s="58">
        <f>SUM($AH$115)</f>
        <v>81.250791540000009</v>
      </c>
      <c r="AI114" s="58">
        <f>SUM($AI$115)</f>
        <v>0</v>
      </c>
      <c r="AJ114" s="58" t="s">
        <v>2595</v>
      </c>
      <c r="AK114" s="58">
        <f>SUM($AK$115)</f>
        <v>0</v>
      </c>
      <c r="AL114" s="58" t="s">
        <v>2595</v>
      </c>
      <c r="AM114" s="58">
        <f>SUM($AM$115)</f>
        <v>112.73170738</v>
      </c>
      <c r="AN114" s="58">
        <f>SUM($AN$115)</f>
        <v>116.07893794</v>
      </c>
      <c r="AO114" s="56" t="s">
        <v>2595</v>
      </c>
    </row>
    <row r="115" spans="1:41" ht="47.25" x14ac:dyDescent="0.2">
      <c r="A115" s="53" t="s">
        <v>201</v>
      </c>
      <c r="B115" s="53" t="s">
        <v>203</v>
      </c>
      <c r="C115" s="54" t="s">
        <v>204</v>
      </c>
      <c r="D115" s="53" t="s">
        <v>112</v>
      </c>
      <c r="E115" s="54">
        <v>2023</v>
      </c>
      <c r="F115" s="54">
        <v>2025</v>
      </c>
      <c r="G115" s="54">
        <v>2026</v>
      </c>
      <c r="H115" s="55" t="s">
        <v>2595</v>
      </c>
      <c r="I115" s="55" t="s">
        <v>2595</v>
      </c>
      <c r="J115" s="55">
        <v>0</v>
      </c>
      <c r="K115" s="55">
        <v>116.07893794</v>
      </c>
      <c r="L115" s="55">
        <v>3.3472305599999999</v>
      </c>
      <c r="M115" s="55">
        <v>45.146318839999999</v>
      </c>
      <c r="N115" s="55">
        <v>42.398888050000004</v>
      </c>
      <c r="O115" s="55">
        <v>25.18650049</v>
      </c>
      <c r="P115" s="55">
        <v>116.07893794</v>
      </c>
      <c r="Q115" s="55">
        <v>3.3472305599999999</v>
      </c>
      <c r="R115" s="55">
        <v>45.146318839999999</v>
      </c>
      <c r="S115" s="55">
        <v>42.398888050000004</v>
      </c>
      <c r="T115" s="55">
        <v>25.18650049</v>
      </c>
      <c r="U115" s="55">
        <v>0</v>
      </c>
      <c r="V115" s="55">
        <f t="shared" si="3"/>
        <v>116.07893794</v>
      </c>
      <c r="W115" s="55">
        <f t="shared" si="4"/>
        <v>0</v>
      </c>
      <c r="X115" s="55">
        <f t="shared" si="5"/>
        <v>116.07893794</v>
      </c>
      <c r="Y115" s="55">
        <v>0</v>
      </c>
      <c r="Z115" s="55">
        <v>116.07893794</v>
      </c>
      <c r="AA115" s="55">
        <v>3.3472305599999999</v>
      </c>
      <c r="AB115" s="55">
        <v>0</v>
      </c>
      <c r="AC115" s="55">
        <v>13.450097100000001</v>
      </c>
      <c r="AD115" s="55">
        <v>13.450097100000001</v>
      </c>
      <c r="AE115" s="55">
        <v>21.378049299999997</v>
      </c>
      <c r="AF115" s="55">
        <v>21.378049299999997</v>
      </c>
      <c r="AG115" s="55">
        <v>77.903560979999995</v>
      </c>
      <c r="AH115" s="55">
        <v>81.250791540000009</v>
      </c>
      <c r="AI115" s="55">
        <v>0</v>
      </c>
      <c r="AJ115" s="55" t="s">
        <v>2595</v>
      </c>
      <c r="AK115" s="55">
        <v>0</v>
      </c>
      <c r="AL115" s="55" t="s">
        <v>2595</v>
      </c>
      <c r="AM115" s="55">
        <v>112.73170738</v>
      </c>
      <c r="AN115" s="55">
        <v>116.07893794</v>
      </c>
      <c r="AO115" s="53" t="s">
        <v>205</v>
      </c>
    </row>
    <row r="116" spans="1:41" ht="18.75" customHeight="1" x14ac:dyDescent="0.2">
      <c r="A116" s="56" t="s">
        <v>206</v>
      </c>
      <c r="B116" s="56" t="s">
        <v>207</v>
      </c>
      <c r="C116" s="57" t="s">
        <v>56</v>
      </c>
      <c r="D116" s="56" t="s">
        <v>2595</v>
      </c>
      <c r="E116" s="57" t="s">
        <v>2595</v>
      </c>
      <c r="F116" s="57" t="s">
        <v>2595</v>
      </c>
      <c r="G116" s="57" t="s">
        <v>2595</v>
      </c>
      <c r="H116" s="58" t="s">
        <v>2595</v>
      </c>
      <c r="I116" s="58" t="s">
        <v>2595</v>
      </c>
      <c r="J116" s="58">
        <f>SUM($J$117:$J$192)</f>
        <v>65.743573189999992</v>
      </c>
      <c r="K116" s="58">
        <f>SUM($K$117:$K$192)</f>
        <v>905.42324592999978</v>
      </c>
      <c r="L116" s="58">
        <f>SUM($L$117:$L$192)</f>
        <v>34.343849230000004</v>
      </c>
      <c r="M116" s="58">
        <f>SUM($M$117:$M$192)</f>
        <v>275.70493303000001</v>
      </c>
      <c r="N116" s="58">
        <f>SUM($N$117:$N$192)</f>
        <v>455.69239868</v>
      </c>
      <c r="O116" s="58">
        <f>SUM($O$117:$O$192)</f>
        <v>139.68206499000004</v>
      </c>
      <c r="P116" s="58">
        <f>SUM($P$117:$P$192)</f>
        <v>1307.9059657299999</v>
      </c>
      <c r="Q116" s="58">
        <f>SUM($Q$117:$Q$192)</f>
        <v>34.413999680000003</v>
      </c>
      <c r="R116" s="58">
        <f>SUM($R$117:$R$192)</f>
        <v>332.65141908563544</v>
      </c>
      <c r="S116" s="58">
        <f>SUM($S$117:$S$192)</f>
        <v>700.32584992220018</v>
      </c>
      <c r="T116" s="58">
        <f>SUM($T$117:$T$192)</f>
        <v>240.51469703549211</v>
      </c>
      <c r="U116" s="58">
        <f>SUM($U$117:$U$192)</f>
        <v>0</v>
      </c>
      <c r="V116" s="58">
        <f t="shared" si="3"/>
        <v>839.67967273999977</v>
      </c>
      <c r="W116" s="58">
        <f t="shared" si="4"/>
        <v>0</v>
      </c>
      <c r="X116" s="58">
        <f t="shared" si="5"/>
        <v>839.67967273999977</v>
      </c>
      <c r="Y116" s="58">
        <f>SUM($Y$117:$Y$192)</f>
        <v>0</v>
      </c>
      <c r="Z116" s="58">
        <f>SUM($Z$117:$Z$192)</f>
        <v>1242.1623925399999</v>
      </c>
      <c r="AA116" s="58">
        <f>SUM($AA$117:$AA$192)</f>
        <v>102.09431319000001</v>
      </c>
      <c r="AB116" s="58">
        <f>SUM($AB$117:$AB$192)</f>
        <v>40.062998020000016</v>
      </c>
      <c r="AC116" s="58">
        <f>SUM($AC$117:$AC$192)</f>
        <v>210.09172461999995</v>
      </c>
      <c r="AD116" s="58">
        <f>SUM($AD$117:$AD$192)</f>
        <v>236.52429278</v>
      </c>
      <c r="AE116" s="58">
        <f>SUM($AE$117:$AE$192)</f>
        <v>273.9685283</v>
      </c>
      <c r="AF116" s="58">
        <f>SUM($AF$117:$AF$192)</f>
        <v>258.61701876000006</v>
      </c>
      <c r="AG116" s="58">
        <f>SUM($AG$117:$AG$192)</f>
        <v>249.8421232</v>
      </c>
      <c r="AH116" s="58">
        <f>SUM($AH$117:$AH$192)</f>
        <v>403.57735029000003</v>
      </c>
      <c r="AI116" s="58">
        <f>SUM($AI$117:$AI$192)</f>
        <v>149.49433693999998</v>
      </c>
      <c r="AJ116" s="58" t="s">
        <v>2595</v>
      </c>
      <c r="AK116" s="58">
        <f>SUM($AK$117:$AK$192)</f>
        <v>153.88639574999999</v>
      </c>
      <c r="AL116" s="58" t="s">
        <v>2595</v>
      </c>
      <c r="AM116" s="58">
        <f>SUM($AM$117:$AM$192)</f>
        <v>733.9023761200001</v>
      </c>
      <c r="AN116" s="58">
        <f>SUM($AN$117:$AN$192)</f>
        <v>1202.09939452</v>
      </c>
      <c r="AO116" s="56" t="s">
        <v>2595</v>
      </c>
    </row>
    <row r="117" spans="1:41" ht="37.5" customHeight="1" x14ac:dyDescent="0.2">
      <c r="A117" s="53" t="s">
        <v>206</v>
      </c>
      <c r="B117" s="53" t="s">
        <v>208</v>
      </c>
      <c r="C117" s="54" t="s">
        <v>209</v>
      </c>
      <c r="D117" s="53" t="s">
        <v>131</v>
      </c>
      <c r="E117" s="54">
        <v>2024</v>
      </c>
      <c r="F117" s="54">
        <v>2026</v>
      </c>
      <c r="G117" s="54">
        <v>2026</v>
      </c>
      <c r="H117" s="55" t="s">
        <v>2595</v>
      </c>
      <c r="I117" s="55" t="s">
        <v>2595</v>
      </c>
      <c r="J117" s="55">
        <v>0</v>
      </c>
      <c r="K117" s="55">
        <v>83.327339999999992</v>
      </c>
      <c r="L117" s="55">
        <v>3.7126999999999999</v>
      </c>
      <c r="M117" s="55">
        <v>25.158060000000003</v>
      </c>
      <c r="N117" s="55">
        <v>40.177199999999999</v>
      </c>
      <c r="O117" s="55">
        <v>14.27938</v>
      </c>
      <c r="P117" s="55">
        <v>83.327339999999992</v>
      </c>
      <c r="Q117" s="55">
        <v>3.7126999999999999</v>
      </c>
      <c r="R117" s="55">
        <v>25.158060000000003</v>
      </c>
      <c r="S117" s="55">
        <v>40.177199999999999</v>
      </c>
      <c r="T117" s="55">
        <v>14.27938</v>
      </c>
      <c r="U117" s="55">
        <v>0</v>
      </c>
      <c r="V117" s="55">
        <f t="shared" si="3"/>
        <v>83.327339999999992</v>
      </c>
      <c r="W117" s="55">
        <f t="shared" si="4"/>
        <v>0</v>
      </c>
      <c r="X117" s="55">
        <f t="shared" si="5"/>
        <v>83.327339999999992</v>
      </c>
      <c r="Y117" s="55">
        <v>0</v>
      </c>
      <c r="Z117" s="55">
        <v>83.327339999999992</v>
      </c>
      <c r="AA117" s="55">
        <v>0</v>
      </c>
      <c r="AB117" s="55">
        <v>0</v>
      </c>
      <c r="AC117" s="55">
        <v>0</v>
      </c>
      <c r="AD117" s="55">
        <v>0</v>
      </c>
      <c r="AE117" s="55">
        <v>3.7126999999999999</v>
      </c>
      <c r="AF117" s="55">
        <v>3.7126999999999999</v>
      </c>
      <c r="AG117" s="55">
        <v>79.614639999999994</v>
      </c>
      <c r="AH117" s="55">
        <v>79.614639999999994</v>
      </c>
      <c r="AI117" s="55">
        <v>0</v>
      </c>
      <c r="AJ117" s="55" t="s">
        <v>2595</v>
      </c>
      <c r="AK117" s="55">
        <v>0</v>
      </c>
      <c r="AL117" s="55" t="s">
        <v>2595</v>
      </c>
      <c r="AM117" s="55">
        <v>83.327339999999992</v>
      </c>
      <c r="AN117" s="55">
        <v>83.327339999999992</v>
      </c>
      <c r="AO117" s="53" t="s">
        <v>205</v>
      </c>
    </row>
    <row r="118" spans="1:41" ht="110.25" x14ac:dyDescent="0.2">
      <c r="A118" s="53" t="s">
        <v>206</v>
      </c>
      <c r="B118" s="53" t="s">
        <v>210</v>
      </c>
      <c r="C118" s="54" t="s">
        <v>211</v>
      </c>
      <c r="D118" s="53" t="s">
        <v>128</v>
      </c>
      <c r="E118" s="54">
        <v>2019</v>
      </c>
      <c r="F118" s="54">
        <v>2023</v>
      </c>
      <c r="G118" s="54">
        <v>2023</v>
      </c>
      <c r="H118" s="55" t="s">
        <v>2595</v>
      </c>
      <c r="I118" s="55" t="s">
        <v>2595</v>
      </c>
      <c r="J118" s="55">
        <v>0.25059999999999999</v>
      </c>
      <c r="K118" s="55">
        <v>8.5142754700000012</v>
      </c>
      <c r="L118" s="55">
        <v>0.25059999999999999</v>
      </c>
      <c r="M118" s="55">
        <v>2.7082736399999998</v>
      </c>
      <c r="N118" s="55">
        <v>4.0374327499999998</v>
      </c>
      <c r="O118" s="55">
        <v>1.5179690800000001</v>
      </c>
      <c r="P118" s="55">
        <v>12.063449240000001</v>
      </c>
      <c r="Q118" s="55">
        <v>0.29215159000000002</v>
      </c>
      <c r="R118" s="55">
        <v>5.18354699</v>
      </c>
      <c r="S118" s="55">
        <v>4.1181801900000004</v>
      </c>
      <c r="T118" s="55">
        <v>2.4695704700000003</v>
      </c>
      <c r="U118" s="55">
        <v>0</v>
      </c>
      <c r="V118" s="55">
        <f t="shared" si="3"/>
        <v>8.2636754700000008</v>
      </c>
      <c r="W118" s="55">
        <f t="shared" si="4"/>
        <v>0</v>
      </c>
      <c r="X118" s="55">
        <f t="shared" si="5"/>
        <v>8.2636754700000008</v>
      </c>
      <c r="Y118" s="55">
        <v>0</v>
      </c>
      <c r="Z118" s="55">
        <v>11.81284924</v>
      </c>
      <c r="AA118" s="55">
        <v>8.2636754700000008</v>
      </c>
      <c r="AB118" s="55">
        <v>11.81284924</v>
      </c>
      <c r="AC118" s="55">
        <v>0</v>
      </c>
      <c r="AD118" s="55">
        <v>0</v>
      </c>
      <c r="AE118" s="55">
        <v>0</v>
      </c>
      <c r="AF118" s="55">
        <v>0</v>
      </c>
      <c r="AG118" s="55">
        <v>0</v>
      </c>
      <c r="AH118" s="55">
        <v>0</v>
      </c>
      <c r="AI118" s="55">
        <v>0</v>
      </c>
      <c r="AJ118" s="55" t="s">
        <v>2595</v>
      </c>
      <c r="AK118" s="55">
        <v>0</v>
      </c>
      <c r="AL118" s="55" t="s">
        <v>2595</v>
      </c>
      <c r="AM118" s="55">
        <v>0</v>
      </c>
      <c r="AN118" s="55">
        <v>0</v>
      </c>
      <c r="AO118" s="53" t="s">
        <v>113</v>
      </c>
    </row>
    <row r="119" spans="1:41" ht="31.5" x14ac:dyDescent="0.2">
      <c r="A119" s="53" t="s">
        <v>206</v>
      </c>
      <c r="B119" s="53" t="s">
        <v>212</v>
      </c>
      <c r="C119" s="54" t="s">
        <v>213</v>
      </c>
      <c r="D119" s="53" t="s">
        <v>131</v>
      </c>
      <c r="E119" s="54">
        <v>2024</v>
      </c>
      <c r="F119" s="54">
        <v>2024</v>
      </c>
      <c r="G119" s="54">
        <v>2024</v>
      </c>
      <c r="H119" s="55" t="s">
        <v>2595</v>
      </c>
      <c r="I119" s="55" t="s">
        <v>2595</v>
      </c>
      <c r="J119" s="55">
        <v>0</v>
      </c>
      <c r="K119" s="55">
        <v>0.32561000000000001</v>
      </c>
      <c r="L119" s="55">
        <v>7.0400000000000003E-3</v>
      </c>
      <c r="M119" s="55">
        <v>0.16243000000000002</v>
      </c>
      <c r="N119" s="55">
        <v>0.13997000000000001</v>
      </c>
      <c r="O119" s="55">
        <v>1.617E-2</v>
      </c>
      <c r="P119" s="55">
        <v>0.32561000000000001</v>
      </c>
      <c r="Q119" s="55">
        <v>7.0400000000000003E-3</v>
      </c>
      <c r="R119" s="55">
        <v>0.16243000000000002</v>
      </c>
      <c r="S119" s="55">
        <v>0.13997000000000001</v>
      </c>
      <c r="T119" s="55">
        <v>1.617E-2</v>
      </c>
      <c r="U119" s="55">
        <v>0</v>
      </c>
      <c r="V119" s="55">
        <f t="shared" si="3"/>
        <v>0.32561000000000001</v>
      </c>
      <c r="W119" s="55">
        <f t="shared" si="4"/>
        <v>0</v>
      </c>
      <c r="X119" s="55">
        <f t="shared" si="5"/>
        <v>0.32561000000000001</v>
      </c>
      <c r="Y119" s="55">
        <v>0</v>
      </c>
      <c r="Z119" s="55">
        <v>0.32561000000000001</v>
      </c>
      <c r="AA119" s="55">
        <v>0</v>
      </c>
      <c r="AB119" s="55">
        <v>0</v>
      </c>
      <c r="AC119" s="55">
        <v>0</v>
      </c>
      <c r="AD119" s="55">
        <v>0</v>
      </c>
      <c r="AE119" s="55">
        <v>0.32561000000000001</v>
      </c>
      <c r="AF119" s="55">
        <v>0.32561000000000001</v>
      </c>
      <c r="AG119" s="55">
        <v>0</v>
      </c>
      <c r="AH119" s="55">
        <v>0</v>
      </c>
      <c r="AI119" s="55">
        <v>0</v>
      </c>
      <c r="AJ119" s="55" t="s">
        <v>2595</v>
      </c>
      <c r="AK119" s="55">
        <v>0</v>
      </c>
      <c r="AL119" s="55" t="s">
        <v>2595</v>
      </c>
      <c r="AM119" s="55">
        <v>0.32561000000000001</v>
      </c>
      <c r="AN119" s="55">
        <v>0.32561000000000001</v>
      </c>
      <c r="AO119" s="53" t="s">
        <v>205</v>
      </c>
    </row>
    <row r="120" spans="1:41" ht="31.5" x14ac:dyDescent="0.2">
      <c r="A120" s="53" t="s">
        <v>206</v>
      </c>
      <c r="B120" s="53" t="s">
        <v>214</v>
      </c>
      <c r="C120" s="54" t="s">
        <v>215</v>
      </c>
      <c r="D120" s="53" t="s">
        <v>131</v>
      </c>
      <c r="E120" s="54">
        <v>2024</v>
      </c>
      <c r="F120" s="54">
        <v>2024</v>
      </c>
      <c r="G120" s="54">
        <v>2024</v>
      </c>
      <c r="H120" s="55" t="s">
        <v>2595</v>
      </c>
      <c r="I120" s="55" t="s">
        <v>2595</v>
      </c>
      <c r="J120" s="55">
        <v>0</v>
      </c>
      <c r="K120" s="55">
        <v>1.2194500000000001</v>
      </c>
      <c r="L120" s="55">
        <v>2.6429999999999999E-2</v>
      </c>
      <c r="M120" s="55">
        <v>0.60848999999999998</v>
      </c>
      <c r="N120" s="55">
        <v>0.52440999999999993</v>
      </c>
      <c r="O120" s="55">
        <v>6.012E-2</v>
      </c>
      <c r="P120" s="55">
        <v>1.2194500000000001</v>
      </c>
      <c r="Q120" s="55">
        <v>2.6429999999999999E-2</v>
      </c>
      <c r="R120" s="55">
        <v>0.60848999999999998</v>
      </c>
      <c r="S120" s="55">
        <v>0.52440999999999993</v>
      </c>
      <c r="T120" s="55">
        <v>6.012E-2</v>
      </c>
      <c r="U120" s="55">
        <v>0</v>
      </c>
      <c r="V120" s="55">
        <f t="shared" si="3"/>
        <v>1.2194500000000001</v>
      </c>
      <c r="W120" s="55">
        <f t="shared" si="4"/>
        <v>0</v>
      </c>
      <c r="X120" s="55">
        <f t="shared" si="5"/>
        <v>1.2194500000000001</v>
      </c>
      <c r="Y120" s="55">
        <v>0</v>
      </c>
      <c r="Z120" s="55">
        <v>1.2194500000000001</v>
      </c>
      <c r="AA120" s="55">
        <v>0</v>
      </c>
      <c r="AB120" s="55">
        <v>0</v>
      </c>
      <c r="AC120" s="55">
        <v>0</v>
      </c>
      <c r="AD120" s="55">
        <v>0</v>
      </c>
      <c r="AE120" s="55">
        <v>1.2194500000000001</v>
      </c>
      <c r="AF120" s="55">
        <v>1.2194500000000001</v>
      </c>
      <c r="AG120" s="55">
        <v>0</v>
      </c>
      <c r="AH120" s="55">
        <v>0</v>
      </c>
      <c r="AI120" s="55">
        <v>0</v>
      </c>
      <c r="AJ120" s="55" t="s">
        <v>2595</v>
      </c>
      <c r="AK120" s="55">
        <v>0</v>
      </c>
      <c r="AL120" s="55" t="s">
        <v>2595</v>
      </c>
      <c r="AM120" s="55">
        <v>1.2194500000000001</v>
      </c>
      <c r="AN120" s="55">
        <v>1.2194500000000001</v>
      </c>
      <c r="AO120" s="53" t="s">
        <v>205</v>
      </c>
    </row>
    <row r="121" spans="1:41" ht="31.5" x14ac:dyDescent="0.2">
      <c r="A121" s="53" t="s">
        <v>206</v>
      </c>
      <c r="B121" s="53" t="s">
        <v>216</v>
      </c>
      <c r="C121" s="54" t="s">
        <v>217</v>
      </c>
      <c r="D121" s="53" t="s">
        <v>131</v>
      </c>
      <c r="E121" s="54">
        <v>2024</v>
      </c>
      <c r="F121" s="54">
        <v>2024</v>
      </c>
      <c r="G121" s="54">
        <v>2024</v>
      </c>
      <c r="H121" s="55" t="s">
        <v>2595</v>
      </c>
      <c r="I121" s="55" t="s">
        <v>2595</v>
      </c>
      <c r="J121" s="55">
        <v>0</v>
      </c>
      <c r="K121" s="55">
        <v>0.65110999999999997</v>
      </c>
      <c r="L121" s="55">
        <v>1.4150000000000001E-2</v>
      </c>
      <c r="M121" s="55">
        <v>0.32485000000000003</v>
      </c>
      <c r="N121" s="55">
        <v>0.27999000000000002</v>
      </c>
      <c r="O121" s="55">
        <v>3.2119999999999996E-2</v>
      </c>
      <c r="P121" s="55">
        <v>0.65110999999999997</v>
      </c>
      <c r="Q121" s="55">
        <v>1.4150000000000001E-2</v>
      </c>
      <c r="R121" s="55">
        <v>0.32485000000000003</v>
      </c>
      <c r="S121" s="55">
        <v>0.27999000000000002</v>
      </c>
      <c r="T121" s="55">
        <v>3.2119999999999996E-2</v>
      </c>
      <c r="U121" s="55">
        <v>0</v>
      </c>
      <c r="V121" s="55">
        <f t="shared" si="3"/>
        <v>0.65110999999999997</v>
      </c>
      <c r="W121" s="55">
        <f t="shared" si="4"/>
        <v>0</v>
      </c>
      <c r="X121" s="55">
        <f t="shared" si="5"/>
        <v>0.65110999999999997</v>
      </c>
      <c r="Y121" s="55">
        <v>0</v>
      </c>
      <c r="Z121" s="55">
        <v>0.65110999999999997</v>
      </c>
      <c r="AA121" s="55">
        <v>0</v>
      </c>
      <c r="AB121" s="55">
        <v>0</v>
      </c>
      <c r="AC121" s="55">
        <v>0</v>
      </c>
      <c r="AD121" s="55">
        <v>0</v>
      </c>
      <c r="AE121" s="55">
        <v>0.65110999999999997</v>
      </c>
      <c r="AF121" s="55">
        <v>0.65110999999999997</v>
      </c>
      <c r="AG121" s="55">
        <v>0</v>
      </c>
      <c r="AH121" s="55">
        <v>0</v>
      </c>
      <c r="AI121" s="55">
        <v>0</v>
      </c>
      <c r="AJ121" s="55" t="s">
        <v>2595</v>
      </c>
      <c r="AK121" s="55">
        <v>0</v>
      </c>
      <c r="AL121" s="55" t="s">
        <v>2595</v>
      </c>
      <c r="AM121" s="55">
        <v>0.65110999999999997</v>
      </c>
      <c r="AN121" s="55">
        <v>0.65110999999999997</v>
      </c>
      <c r="AO121" s="53" t="s">
        <v>205</v>
      </c>
    </row>
    <row r="122" spans="1:41" ht="31.5" x14ac:dyDescent="0.2">
      <c r="A122" s="53" t="s">
        <v>206</v>
      </c>
      <c r="B122" s="53" t="s">
        <v>218</v>
      </c>
      <c r="C122" s="54" t="s">
        <v>219</v>
      </c>
      <c r="D122" s="53" t="s">
        <v>131</v>
      </c>
      <c r="E122" s="54">
        <v>2024</v>
      </c>
      <c r="F122" s="54">
        <v>2024</v>
      </c>
      <c r="G122" s="54">
        <v>2024</v>
      </c>
      <c r="H122" s="55" t="s">
        <v>2595</v>
      </c>
      <c r="I122" s="55" t="s">
        <v>2595</v>
      </c>
      <c r="J122" s="55">
        <v>0</v>
      </c>
      <c r="K122" s="55">
        <v>0.65110999999999997</v>
      </c>
      <c r="L122" s="55">
        <v>1.4150000000000001E-2</v>
      </c>
      <c r="M122" s="55">
        <v>0.32485000000000003</v>
      </c>
      <c r="N122" s="55">
        <v>0.27999000000000002</v>
      </c>
      <c r="O122" s="55">
        <v>3.2119999999999996E-2</v>
      </c>
      <c r="P122" s="55">
        <v>0.65110999999999997</v>
      </c>
      <c r="Q122" s="55">
        <v>1.4150000000000001E-2</v>
      </c>
      <c r="R122" s="55">
        <v>0.32485000000000003</v>
      </c>
      <c r="S122" s="55">
        <v>0.27999000000000002</v>
      </c>
      <c r="T122" s="55">
        <v>3.2119999999999996E-2</v>
      </c>
      <c r="U122" s="55">
        <v>0</v>
      </c>
      <c r="V122" s="55">
        <f t="shared" si="3"/>
        <v>0.65110999999999997</v>
      </c>
      <c r="W122" s="55">
        <f t="shared" si="4"/>
        <v>0</v>
      </c>
      <c r="X122" s="55">
        <f t="shared" si="5"/>
        <v>0.65110999999999997</v>
      </c>
      <c r="Y122" s="55">
        <v>0</v>
      </c>
      <c r="Z122" s="55">
        <v>0.65110999999999997</v>
      </c>
      <c r="AA122" s="55">
        <v>0</v>
      </c>
      <c r="AB122" s="55">
        <v>0</v>
      </c>
      <c r="AC122" s="55">
        <v>0</v>
      </c>
      <c r="AD122" s="55">
        <v>0</v>
      </c>
      <c r="AE122" s="55">
        <v>0.65110999999999997</v>
      </c>
      <c r="AF122" s="55">
        <v>0.65110999999999997</v>
      </c>
      <c r="AG122" s="55">
        <v>0</v>
      </c>
      <c r="AH122" s="55">
        <v>0</v>
      </c>
      <c r="AI122" s="55">
        <v>0</v>
      </c>
      <c r="AJ122" s="55" t="s">
        <v>2595</v>
      </c>
      <c r="AK122" s="55">
        <v>0</v>
      </c>
      <c r="AL122" s="55" t="s">
        <v>2595</v>
      </c>
      <c r="AM122" s="55">
        <v>0.65110999999999997</v>
      </c>
      <c r="AN122" s="55">
        <v>0.65110999999999997</v>
      </c>
      <c r="AO122" s="53" t="s">
        <v>205</v>
      </c>
    </row>
    <row r="123" spans="1:41" ht="31.5" x14ac:dyDescent="0.2">
      <c r="A123" s="53" t="s">
        <v>206</v>
      </c>
      <c r="B123" s="53" t="s">
        <v>220</v>
      </c>
      <c r="C123" s="54" t="s">
        <v>221</v>
      </c>
      <c r="D123" s="53" t="s">
        <v>131</v>
      </c>
      <c r="E123" s="54">
        <v>2024</v>
      </c>
      <c r="F123" s="54">
        <v>2024</v>
      </c>
      <c r="G123" s="54">
        <v>2024</v>
      </c>
      <c r="H123" s="55" t="s">
        <v>2595</v>
      </c>
      <c r="I123" s="55" t="s">
        <v>2595</v>
      </c>
      <c r="J123" s="55">
        <v>0</v>
      </c>
      <c r="K123" s="55">
        <v>0.65110999999999997</v>
      </c>
      <c r="L123" s="55">
        <v>1.4150000000000001E-2</v>
      </c>
      <c r="M123" s="55">
        <v>0.32485000000000003</v>
      </c>
      <c r="N123" s="55">
        <v>0.27999000000000002</v>
      </c>
      <c r="O123" s="55">
        <v>3.2119999999999996E-2</v>
      </c>
      <c r="P123" s="55">
        <v>0.65110999999999997</v>
      </c>
      <c r="Q123" s="55">
        <v>1.4150000000000001E-2</v>
      </c>
      <c r="R123" s="55">
        <v>0.32485000000000003</v>
      </c>
      <c r="S123" s="55">
        <v>0.27999000000000002</v>
      </c>
      <c r="T123" s="55">
        <v>3.2119999999999996E-2</v>
      </c>
      <c r="U123" s="55">
        <v>0</v>
      </c>
      <c r="V123" s="55">
        <f t="shared" si="3"/>
        <v>0.65110999999999997</v>
      </c>
      <c r="W123" s="55">
        <f t="shared" si="4"/>
        <v>0</v>
      </c>
      <c r="X123" s="55">
        <f t="shared" si="5"/>
        <v>0.65110999999999997</v>
      </c>
      <c r="Y123" s="55">
        <v>0</v>
      </c>
      <c r="Z123" s="55">
        <v>0.65110999999999997</v>
      </c>
      <c r="AA123" s="55">
        <v>0</v>
      </c>
      <c r="AB123" s="55">
        <v>0</v>
      </c>
      <c r="AC123" s="55">
        <v>0</v>
      </c>
      <c r="AD123" s="55">
        <v>0</v>
      </c>
      <c r="AE123" s="55">
        <v>0.65110999999999997</v>
      </c>
      <c r="AF123" s="55">
        <v>0.65110999999999997</v>
      </c>
      <c r="AG123" s="55">
        <v>0</v>
      </c>
      <c r="AH123" s="55">
        <v>0</v>
      </c>
      <c r="AI123" s="55">
        <v>0</v>
      </c>
      <c r="AJ123" s="55" t="s">
        <v>2595</v>
      </c>
      <c r="AK123" s="55">
        <v>0</v>
      </c>
      <c r="AL123" s="55" t="s">
        <v>2595</v>
      </c>
      <c r="AM123" s="55">
        <v>0.65110999999999997</v>
      </c>
      <c r="AN123" s="55">
        <v>0.65110999999999997</v>
      </c>
      <c r="AO123" s="53" t="s">
        <v>205</v>
      </c>
    </row>
    <row r="124" spans="1:41" ht="31.5" x14ac:dyDescent="0.2">
      <c r="A124" s="53" t="s">
        <v>206</v>
      </c>
      <c r="B124" s="53" t="s">
        <v>222</v>
      </c>
      <c r="C124" s="54" t="s">
        <v>223</v>
      </c>
      <c r="D124" s="53" t="s">
        <v>131</v>
      </c>
      <c r="E124" s="54">
        <v>2024</v>
      </c>
      <c r="F124" s="54">
        <v>2024</v>
      </c>
      <c r="G124" s="54">
        <v>2024</v>
      </c>
      <c r="H124" s="55" t="s">
        <v>2595</v>
      </c>
      <c r="I124" s="55" t="s">
        <v>2595</v>
      </c>
      <c r="J124" s="55">
        <v>0</v>
      </c>
      <c r="K124" s="55">
        <v>0.65110999999999997</v>
      </c>
      <c r="L124" s="55">
        <v>1.4150000000000001E-2</v>
      </c>
      <c r="M124" s="55">
        <v>0.32485000000000003</v>
      </c>
      <c r="N124" s="55">
        <v>0.27999000000000002</v>
      </c>
      <c r="O124" s="55">
        <v>3.2119999999999996E-2</v>
      </c>
      <c r="P124" s="55">
        <v>0.65110999999999997</v>
      </c>
      <c r="Q124" s="55">
        <v>1.4150000000000001E-2</v>
      </c>
      <c r="R124" s="55">
        <v>0.32485000000000003</v>
      </c>
      <c r="S124" s="55">
        <v>0.27999000000000002</v>
      </c>
      <c r="T124" s="55">
        <v>3.2119999999999996E-2</v>
      </c>
      <c r="U124" s="55">
        <v>0</v>
      </c>
      <c r="V124" s="55">
        <f t="shared" si="3"/>
        <v>0.65110999999999997</v>
      </c>
      <c r="W124" s="55">
        <f t="shared" si="4"/>
        <v>0</v>
      </c>
      <c r="X124" s="55">
        <f t="shared" si="5"/>
        <v>0.65110999999999997</v>
      </c>
      <c r="Y124" s="55">
        <v>0</v>
      </c>
      <c r="Z124" s="55">
        <v>0.65110999999999997</v>
      </c>
      <c r="AA124" s="55">
        <v>0</v>
      </c>
      <c r="AB124" s="55">
        <v>0</v>
      </c>
      <c r="AC124" s="55">
        <v>0</v>
      </c>
      <c r="AD124" s="55">
        <v>0</v>
      </c>
      <c r="AE124" s="55">
        <v>0.65110999999999997</v>
      </c>
      <c r="AF124" s="55">
        <v>0.65110999999999997</v>
      </c>
      <c r="AG124" s="55">
        <v>0</v>
      </c>
      <c r="AH124" s="55">
        <v>0</v>
      </c>
      <c r="AI124" s="55">
        <v>0</v>
      </c>
      <c r="AJ124" s="55" t="s">
        <v>2595</v>
      </c>
      <c r="AK124" s="55">
        <v>0</v>
      </c>
      <c r="AL124" s="55" t="s">
        <v>2595</v>
      </c>
      <c r="AM124" s="55">
        <v>0.65110999999999997</v>
      </c>
      <c r="AN124" s="55">
        <v>0.65110999999999997</v>
      </c>
      <c r="AO124" s="53" t="s">
        <v>205</v>
      </c>
    </row>
    <row r="125" spans="1:41" ht="31.5" x14ac:dyDescent="0.2">
      <c r="A125" s="53" t="s">
        <v>206</v>
      </c>
      <c r="B125" s="53" t="s">
        <v>224</v>
      </c>
      <c r="C125" s="54" t="s">
        <v>225</v>
      </c>
      <c r="D125" s="53" t="s">
        <v>131</v>
      </c>
      <c r="E125" s="54">
        <v>2024</v>
      </c>
      <c r="F125" s="54">
        <v>2024</v>
      </c>
      <c r="G125" s="54">
        <v>2024</v>
      </c>
      <c r="H125" s="55" t="s">
        <v>2595</v>
      </c>
      <c r="I125" s="55" t="s">
        <v>2595</v>
      </c>
      <c r="J125" s="55">
        <v>0</v>
      </c>
      <c r="K125" s="55">
        <v>1.2194500000000001</v>
      </c>
      <c r="L125" s="55">
        <v>2.6429999999999999E-2</v>
      </c>
      <c r="M125" s="55">
        <v>0.60848999999999998</v>
      </c>
      <c r="N125" s="55">
        <v>0.52440999999999993</v>
      </c>
      <c r="O125" s="55">
        <v>6.012E-2</v>
      </c>
      <c r="P125" s="55">
        <v>1.2194500000000001</v>
      </c>
      <c r="Q125" s="55">
        <v>2.6429999999999999E-2</v>
      </c>
      <c r="R125" s="55">
        <v>0.60848999999999998</v>
      </c>
      <c r="S125" s="55">
        <v>0.52440999999999993</v>
      </c>
      <c r="T125" s="55">
        <v>6.012E-2</v>
      </c>
      <c r="U125" s="55">
        <v>0</v>
      </c>
      <c r="V125" s="55">
        <f t="shared" si="3"/>
        <v>1.2194500000000001</v>
      </c>
      <c r="W125" s="55">
        <f t="shared" si="4"/>
        <v>0</v>
      </c>
      <c r="X125" s="55">
        <f t="shared" si="5"/>
        <v>1.2194500000000001</v>
      </c>
      <c r="Y125" s="55">
        <v>0</v>
      </c>
      <c r="Z125" s="55">
        <v>1.2194500000000001</v>
      </c>
      <c r="AA125" s="55">
        <v>0</v>
      </c>
      <c r="AB125" s="55">
        <v>0</v>
      </c>
      <c r="AC125" s="55">
        <v>0</v>
      </c>
      <c r="AD125" s="55">
        <v>0</v>
      </c>
      <c r="AE125" s="55">
        <v>1.2194500000000001</v>
      </c>
      <c r="AF125" s="55">
        <v>1.2194500000000001</v>
      </c>
      <c r="AG125" s="55">
        <v>0</v>
      </c>
      <c r="AH125" s="55">
        <v>0</v>
      </c>
      <c r="AI125" s="55">
        <v>0</v>
      </c>
      <c r="AJ125" s="55" t="s">
        <v>2595</v>
      </c>
      <c r="AK125" s="55">
        <v>0</v>
      </c>
      <c r="AL125" s="55" t="s">
        <v>2595</v>
      </c>
      <c r="AM125" s="55">
        <v>1.2194500000000001</v>
      </c>
      <c r="AN125" s="55">
        <v>1.2194500000000001</v>
      </c>
      <c r="AO125" s="53" t="s">
        <v>205</v>
      </c>
    </row>
    <row r="126" spans="1:41" ht="31.5" x14ac:dyDescent="0.2">
      <c r="A126" s="53" t="s">
        <v>206</v>
      </c>
      <c r="B126" s="53" t="s">
        <v>226</v>
      </c>
      <c r="C126" s="54" t="s">
        <v>227</v>
      </c>
      <c r="D126" s="53" t="s">
        <v>131</v>
      </c>
      <c r="E126" s="54">
        <v>2024</v>
      </c>
      <c r="F126" s="54">
        <v>2024</v>
      </c>
      <c r="G126" s="54">
        <v>2024</v>
      </c>
      <c r="H126" s="55" t="s">
        <v>2595</v>
      </c>
      <c r="I126" s="55" t="s">
        <v>2595</v>
      </c>
      <c r="J126" s="55">
        <v>0</v>
      </c>
      <c r="K126" s="55">
        <v>1.2194500000000001</v>
      </c>
      <c r="L126" s="55">
        <v>2.6429999999999999E-2</v>
      </c>
      <c r="M126" s="55">
        <v>0.60848999999999998</v>
      </c>
      <c r="N126" s="55">
        <v>0.52440999999999993</v>
      </c>
      <c r="O126" s="55">
        <v>6.012E-2</v>
      </c>
      <c r="P126" s="55">
        <v>1.2194500000000001</v>
      </c>
      <c r="Q126" s="55">
        <v>2.6429999999999999E-2</v>
      </c>
      <c r="R126" s="55">
        <v>0.60848999999999998</v>
      </c>
      <c r="S126" s="55">
        <v>0.52440999999999993</v>
      </c>
      <c r="T126" s="55">
        <v>6.012E-2</v>
      </c>
      <c r="U126" s="55">
        <v>0</v>
      </c>
      <c r="V126" s="55">
        <f t="shared" si="3"/>
        <v>1.2194500000000001</v>
      </c>
      <c r="W126" s="55">
        <f t="shared" si="4"/>
        <v>0</v>
      </c>
      <c r="X126" s="55">
        <f t="shared" si="5"/>
        <v>1.2194500000000001</v>
      </c>
      <c r="Y126" s="55">
        <v>0</v>
      </c>
      <c r="Z126" s="55">
        <v>1.2194500000000001</v>
      </c>
      <c r="AA126" s="55">
        <v>0</v>
      </c>
      <c r="AB126" s="55">
        <v>0</v>
      </c>
      <c r="AC126" s="55">
        <v>0</v>
      </c>
      <c r="AD126" s="55">
        <v>0</v>
      </c>
      <c r="AE126" s="55">
        <v>1.2194500000000001</v>
      </c>
      <c r="AF126" s="55">
        <v>1.2194500000000001</v>
      </c>
      <c r="AG126" s="55">
        <v>0</v>
      </c>
      <c r="AH126" s="55">
        <v>0</v>
      </c>
      <c r="AI126" s="55">
        <v>0</v>
      </c>
      <c r="AJ126" s="55" t="s">
        <v>2595</v>
      </c>
      <c r="AK126" s="55">
        <v>0</v>
      </c>
      <c r="AL126" s="55" t="s">
        <v>2595</v>
      </c>
      <c r="AM126" s="55">
        <v>1.2194500000000001</v>
      </c>
      <c r="AN126" s="55">
        <v>1.2194500000000001</v>
      </c>
      <c r="AO126" s="53" t="s">
        <v>205</v>
      </c>
    </row>
    <row r="127" spans="1:41" ht="31.5" x14ac:dyDescent="0.2">
      <c r="A127" s="53" t="s">
        <v>206</v>
      </c>
      <c r="B127" s="53" t="s">
        <v>228</v>
      </c>
      <c r="C127" s="54" t="s">
        <v>229</v>
      </c>
      <c r="D127" s="53" t="s">
        <v>131</v>
      </c>
      <c r="E127" s="54">
        <v>2024</v>
      </c>
      <c r="F127" s="54">
        <v>2024</v>
      </c>
      <c r="G127" s="54">
        <v>2024</v>
      </c>
      <c r="H127" s="55" t="s">
        <v>2595</v>
      </c>
      <c r="I127" s="55" t="s">
        <v>2595</v>
      </c>
      <c r="J127" s="55">
        <v>0</v>
      </c>
      <c r="K127" s="55">
        <v>1.2194500000000001</v>
      </c>
      <c r="L127" s="55">
        <v>2.6429999999999999E-2</v>
      </c>
      <c r="M127" s="55">
        <v>0.60848999999999998</v>
      </c>
      <c r="N127" s="55">
        <v>0.52440999999999993</v>
      </c>
      <c r="O127" s="55">
        <v>6.012E-2</v>
      </c>
      <c r="P127" s="55">
        <v>1.2194500000000001</v>
      </c>
      <c r="Q127" s="55">
        <v>2.6429999999999999E-2</v>
      </c>
      <c r="R127" s="55">
        <v>0.60848999999999998</v>
      </c>
      <c r="S127" s="55">
        <v>0.52440999999999993</v>
      </c>
      <c r="T127" s="55">
        <v>6.012E-2</v>
      </c>
      <c r="U127" s="55">
        <v>0</v>
      </c>
      <c r="V127" s="55">
        <f t="shared" si="3"/>
        <v>1.2194500000000001</v>
      </c>
      <c r="W127" s="55">
        <f t="shared" si="4"/>
        <v>0</v>
      </c>
      <c r="X127" s="55">
        <f t="shared" si="5"/>
        <v>1.2194500000000001</v>
      </c>
      <c r="Y127" s="55">
        <v>0</v>
      </c>
      <c r="Z127" s="55">
        <v>1.2194500000000001</v>
      </c>
      <c r="AA127" s="55">
        <v>0</v>
      </c>
      <c r="AB127" s="55">
        <v>0</v>
      </c>
      <c r="AC127" s="55">
        <v>0</v>
      </c>
      <c r="AD127" s="55">
        <v>0</v>
      </c>
      <c r="AE127" s="55">
        <v>1.2194500000000001</v>
      </c>
      <c r="AF127" s="55">
        <v>1.2194500000000001</v>
      </c>
      <c r="AG127" s="55">
        <v>0</v>
      </c>
      <c r="AH127" s="55">
        <v>0</v>
      </c>
      <c r="AI127" s="55">
        <v>0</v>
      </c>
      <c r="AJ127" s="55" t="s">
        <v>2595</v>
      </c>
      <c r="AK127" s="55">
        <v>0</v>
      </c>
      <c r="AL127" s="55" t="s">
        <v>2595</v>
      </c>
      <c r="AM127" s="55">
        <v>1.2194500000000001</v>
      </c>
      <c r="AN127" s="55">
        <v>1.2194500000000001</v>
      </c>
      <c r="AO127" s="53" t="s">
        <v>205</v>
      </c>
    </row>
    <row r="128" spans="1:41" ht="31.5" x14ac:dyDescent="0.2">
      <c r="A128" s="53" t="s">
        <v>206</v>
      </c>
      <c r="B128" s="53" t="s">
        <v>230</v>
      </c>
      <c r="C128" s="54" t="s">
        <v>231</v>
      </c>
      <c r="D128" s="53" t="s">
        <v>131</v>
      </c>
      <c r="E128" s="54">
        <v>2024</v>
      </c>
      <c r="F128" s="54">
        <v>2024</v>
      </c>
      <c r="G128" s="54">
        <v>2024</v>
      </c>
      <c r="H128" s="55" t="s">
        <v>2595</v>
      </c>
      <c r="I128" s="55" t="s">
        <v>2595</v>
      </c>
      <c r="J128" s="55">
        <v>0</v>
      </c>
      <c r="K128" s="55">
        <v>0.65110999999999997</v>
      </c>
      <c r="L128" s="55">
        <v>1.4150000000000001E-2</v>
      </c>
      <c r="M128" s="55">
        <v>0.32485000000000003</v>
      </c>
      <c r="N128" s="55">
        <v>0.27999000000000002</v>
      </c>
      <c r="O128" s="55">
        <v>3.2119999999999996E-2</v>
      </c>
      <c r="P128" s="55">
        <v>0.65110999999999997</v>
      </c>
      <c r="Q128" s="55">
        <v>1.4150000000000001E-2</v>
      </c>
      <c r="R128" s="55">
        <v>0.32485000000000003</v>
      </c>
      <c r="S128" s="55">
        <v>0.27999000000000002</v>
      </c>
      <c r="T128" s="55">
        <v>3.2119999999999996E-2</v>
      </c>
      <c r="U128" s="55">
        <v>0</v>
      </c>
      <c r="V128" s="55">
        <f t="shared" si="3"/>
        <v>0.65110999999999997</v>
      </c>
      <c r="W128" s="55">
        <f t="shared" si="4"/>
        <v>0</v>
      </c>
      <c r="X128" s="55">
        <f t="shared" si="5"/>
        <v>0.65110999999999997</v>
      </c>
      <c r="Y128" s="55">
        <v>0</v>
      </c>
      <c r="Z128" s="55">
        <v>0.65110999999999997</v>
      </c>
      <c r="AA128" s="55">
        <v>0</v>
      </c>
      <c r="AB128" s="55">
        <v>0</v>
      </c>
      <c r="AC128" s="55">
        <v>0</v>
      </c>
      <c r="AD128" s="55">
        <v>0</v>
      </c>
      <c r="AE128" s="55">
        <v>0.65110999999999997</v>
      </c>
      <c r="AF128" s="55">
        <v>0.65110999999999997</v>
      </c>
      <c r="AG128" s="55">
        <v>0</v>
      </c>
      <c r="AH128" s="55">
        <v>0</v>
      </c>
      <c r="AI128" s="55">
        <v>0</v>
      </c>
      <c r="AJ128" s="55" t="s">
        <v>2595</v>
      </c>
      <c r="AK128" s="55">
        <v>0</v>
      </c>
      <c r="AL128" s="55" t="s">
        <v>2595</v>
      </c>
      <c r="AM128" s="55">
        <v>0.65110999999999997</v>
      </c>
      <c r="AN128" s="55">
        <v>0.65110999999999997</v>
      </c>
      <c r="AO128" s="53" t="s">
        <v>205</v>
      </c>
    </row>
    <row r="129" spans="1:41" ht="31.5" x14ac:dyDescent="0.2">
      <c r="A129" s="53" t="s">
        <v>206</v>
      </c>
      <c r="B129" s="53" t="s">
        <v>232</v>
      </c>
      <c r="C129" s="54" t="s">
        <v>233</v>
      </c>
      <c r="D129" s="53" t="s">
        <v>131</v>
      </c>
      <c r="E129" s="54">
        <v>2024</v>
      </c>
      <c r="F129" s="54">
        <v>2024</v>
      </c>
      <c r="G129" s="54">
        <v>2024</v>
      </c>
      <c r="H129" s="55" t="s">
        <v>2595</v>
      </c>
      <c r="I129" s="55" t="s">
        <v>2595</v>
      </c>
      <c r="J129" s="55">
        <v>0</v>
      </c>
      <c r="K129" s="55">
        <v>0.62220000000000009</v>
      </c>
      <c r="L129" s="55">
        <v>1.3509999999999999E-2</v>
      </c>
      <c r="M129" s="55">
        <v>0.26651999999999998</v>
      </c>
      <c r="N129" s="55">
        <v>0.26758999999999999</v>
      </c>
      <c r="O129" s="55">
        <v>7.4579999999999994E-2</v>
      </c>
      <c r="P129" s="55">
        <v>0.62220000000000009</v>
      </c>
      <c r="Q129" s="55">
        <v>1.3509999999999999E-2</v>
      </c>
      <c r="R129" s="55">
        <v>0.26651999999999998</v>
      </c>
      <c r="S129" s="55">
        <v>0.26758999999999999</v>
      </c>
      <c r="T129" s="55">
        <v>7.4579999999999994E-2</v>
      </c>
      <c r="U129" s="55">
        <v>0</v>
      </c>
      <c r="V129" s="55">
        <f t="shared" si="3"/>
        <v>0.62220000000000009</v>
      </c>
      <c r="W129" s="55">
        <f t="shared" si="4"/>
        <v>0</v>
      </c>
      <c r="X129" s="55">
        <f t="shared" si="5"/>
        <v>0.62220000000000009</v>
      </c>
      <c r="Y129" s="55">
        <v>0</v>
      </c>
      <c r="Z129" s="55">
        <v>0.62220000000000009</v>
      </c>
      <c r="AA129" s="55">
        <v>0</v>
      </c>
      <c r="AB129" s="55">
        <v>0</v>
      </c>
      <c r="AC129" s="55">
        <v>0</v>
      </c>
      <c r="AD129" s="55">
        <v>0</v>
      </c>
      <c r="AE129" s="55">
        <v>0.62220000000000009</v>
      </c>
      <c r="AF129" s="55">
        <v>0.62220000000000009</v>
      </c>
      <c r="AG129" s="55">
        <v>0</v>
      </c>
      <c r="AH129" s="55">
        <v>0</v>
      </c>
      <c r="AI129" s="55">
        <v>0</v>
      </c>
      <c r="AJ129" s="55" t="s">
        <v>2595</v>
      </c>
      <c r="AK129" s="55">
        <v>0</v>
      </c>
      <c r="AL129" s="55" t="s">
        <v>2595</v>
      </c>
      <c r="AM129" s="55">
        <v>0.62220000000000009</v>
      </c>
      <c r="AN129" s="55">
        <v>0.62220000000000009</v>
      </c>
      <c r="AO129" s="53" t="s">
        <v>205</v>
      </c>
    </row>
    <row r="130" spans="1:41" ht="31.5" x14ac:dyDescent="0.2">
      <c r="A130" s="53" t="s">
        <v>206</v>
      </c>
      <c r="B130" s="53" t="s">
        <v>234</v>
      </c>
      <c r="C130" s="54" t="s">
        <v>235</v>
      </c>
      <c r="D130" s="53" t="s">
        <v>131</v>
      </c>
      <c r="E130" s="54">
        <v>2024</v>
      </c>
      <c r="F130" s="54">
        <v>2024</v>
      </c>
      <c r="G130" s="54">
        <v>2024</v>
      </c>
      <c r="H130" s="55" t="s">
        <v>2595</v>
      </c>
      <c r="I130" s="55" t="s">
        <v>2595</v>
      </c>
      <c r="J130" s="55">
        <v>0</v>
      </c>
      <c r="K130" s="55">
        <v>0.62220000000000009</v>
      </c>
      <c r="L130" s="55">
        <v>1.3509999999999999E-2</v>
      </c>
      <c r="M130" s="55">
        <v>0.26651999999999998</v>
      </c>
      <c r="N130" s="55">
        <v>0.26758999999999999</v>
      </c>
      <c r="O130" s="55">
        <v>7.4579999999999994E-2</v>
      </c>
      <c r="P130" s="55">
        <v>0.62220000000000009</v>
      </c>
      <c r="Q130" s="55">
        <v>1.3509999999999999E-2</v>
      </c>
      <c r="R130" s="55">
        <v>0.26651999999999998</v>
      </c>
      <c r="S130" s="55">
        <v>0.26758999999999999</v>
      </c>
      <c r="T130" s="55">
        <v>7.4579999999999994E-2</v>
      </c>
      <c r="U130" s="55">
        <v>0</v>
      </c>
      <c r="V130" s="55">
        <f t="shared" si="3"/>
        <v>0.62220000000000009</v>
      </c>
      <c r="W130" s="55">
        <f t="shared" si="4"/>
        <v>0</v>
      </c>
      <c r="X130" s="55">
        <f t="shared" si="5"/>
        <v>0.62220000000000009</v>
      </c>
      <c r="Y130" s="55">
        <v>0</v>
      </c>
      <c r="Z130" s="55">
        <v>0.62220000000000009</v>
      </c>
      <c r="AA130" s="55">
        <v>0</v>
      </c>
      <c r="AB130" s="55">
        <v>0</v>
      </c>
      <c r="AC130" s="55">
        <v>0</v>
      </c>
      <c r="AD130" s="55">
        <v>0</v>
      </c>
      <c r="AE130" s="55">
        <v>0.62220000000000009</v>
      </c>
      <c r="AF130" s="55">
        <v>0.62220000000000009</v>
      </c>
      <c r="AG130" s="55">
        <v>0</v>
      </c>
      <c r="AH130" s="55">
        <v>0</v>
      </c>
      <c r="AI130" s="55">
        <v>0</v>
      </c>
      <c r="AJ130" s="55" t="s">
        <v>2595</v>
      </c>
      <c r="AK130" s="55">
        <v>0</v>
      </c>
      <c r="AL130" s="55" t="s">
        <v>2595</v>
      </c>
      <c r="AM130" s="55">
        <v>0.62220000000000009</v>
      </c>
      <c r="AN130" s="55">
        <v>0.62220000000000009</v>
      </c>
      <c r="AO130" s="53" t="s">
        <v>205</v>
      </c>
    </row>
    <row r="131" spans="1:41" ht="31.5" x14ac:dyDescent="0.2">
      <c r="A131" s="53" t="s">
        <v>206</v>
      </c>
      <c r="B131" s="53" t="s">
        <v>236</v>
      </c>
      <c r="C131" s="54" t="s">
        <v>237</v>
      </c>
      <c r="D131" s="53" t="s">
        <v>131</v>
      </c>
      <c r="E131" s="54">
        <v>2024</v>
      </c>
      <c r="F131" s="54">
        <v>2024</v>
      </c>
      <c r="G131" s="54">
        <v>2024</v>
      </c>
      <c r="H131" s="55" t="s">
        <v>2595</v>
      </c>
      <c r="I131" s="55" t="s">
        <v>2595</v>
      </c>
      <c r="J131" s="55">
        <v>0</v>
      </c>
      <c r="K131" s="55">
        <v>0.62220000000000009</v>
      </c>
      <c r="L131" s="55">
        <v>1.3509999999999999E-2</v>
      </c>
      <c r="M131" s="55">
        <v>0.26651999999999998</v>
      </c>
      <c r="N131" s="55">
        <v>0.26758999999999999</v>
      </c>
      <c r="O131" s="55">
        <v>7.4579999999999994E-2</v>
      </c>
      <c r="P131" s="55">
        <v>0.62220000000000009</v>
      </c>
      <c r="Q131" s="55">
        <v>1.3509999999999999E-2</v>
      </c>
      <c r="R131" s="55">
        <v>0.26651999999999998</v>
      </c>
      <c r="S131" s="55">
        <v>0.26758999999999999</v>
      </c>
      <c r="T131" s="55">
        <v>7.4579999999999994E-2</v>
      </c>
      <c r="U131" s="55">
        <v>0</v>
      </c>
      <c r="V131" s="55">
        <f t="shared" si="3"/>
        <v>0.62220000000000009</v>
      </c>
      <c r="W131" s="55">
        <f t="shared" si="4"/>
        <v>0</v>
      </c>
      <c r="X131" s="55">
        <f t="shared" si="5"/>
        <v>0.62220000000000009</v>
      </c>
      <c r="Y131" s="55">
        <v>0</v>
      </c>
      <c r="Z131" s="55">
        <v>0.62220000000000009</v>
      </c>
      <c r="AA131" s="55">
        <v>0</v>
      </c>
      <c r="AB131" s="55">
        <v>0</v>
      </c>
      <c r="AC131" s="55">
        <v>0</v>
      </c>
      <c r="AD131" s="55">
        <v>0</v>
      </c>
      <c r="AE131" s="55">
        <v>0.62220000000000009</v>
      </c>
      <c r="AF131" s="55">
        <v>0.62220000000000009</v>
      </c>
      <c r="AG131" s="55">
        <v>0</v>
      </c>
      <c r="AH131" s="55">
        <v>0</v>
      </c>
      <c r="AI131" s="55">
        <v>0</v>
      </c>
      <c r="AJ131" s="55" t="s">
        <v>2595</v>
      </c>
      <c r="AK131" s="55">
        <v>0</v>
      </c>
      <c r="AL131" s="55" t="s">
        <v>2595</v>
      </c>
      <c r="AM131" s="55">
        <v>0.62220000000000009</v>
      </c>
      <c r="AN131" s="55">
        <v>0.62220000000000009</v>
      </c>
      <c r="AO131" s="53" t="s">
        <v>205</v>
      </c>
    </row>
    <row r="132" spans="1:41" ht="31.5" x14ac:dyDescent="0.2">
      <c r="A132" s="53" t="s">
        <v>206</v>
      </c>
      <c r="B132" s="53" t="s">
        <v>238</v>
      </c>
      <c r="C132" s="54" t="s">
        <v>239</v>
      </c>
      <c r="D132" s="53" t="s">
        <v>131</v>
      </c>
      <c r="E132" s="54">
        <v>2024</v>
      </c>
      <c r="F132" s="54">
        <v>2024</v>
      </c>
      <c r="G132" s="54">
        <v>2024</v>
      </c>
      <c r="H132" s="55" t="s">
        <v>2595</v>
      </c>
      <c r="I132" s="55" t="s">
        <v>2595</v>
      </c>
      <c r="J132" s="55">
        <v>0</v>
      </c>
      <c r="K132" s="55">
        <v>0.62220000000000009</v>
      </c>
      <c r="L132" s="55">
        <v>1.3509999999999999E-2</v>
      </c>
      <c r="M132" s="55">
        <v>0.26651999999999998</v>
      </c>
      <c r="N132" s="55">
        <v>0.26758999999999999</v>
      </c>
      <c r="O132" s="55">
        <v>7.4579999999999994E-2</v>
      </c>
      <c r="P132" s="55">
        <v>0.62220000000000009</v>
      </c>
      <c r="Q132" s="55">
        <v>1.3509999999999999E-2</v>
      </c>
      <c r="R132" s="55">
        <v>0.26651999999999998</v>
      </c>
      <c r="S132" s="55">
        <v>0.26758999999999999</v>
      </c>
      <c r="T132" s="55">
        <v>7.4579999999999994E-2</v>
      </c>
      <c r="U132" s="55">
        <v>0</v>
      </c>
      <c r="V132" s="55">
        <f t="shared" si="3"/>
        <v>0.62220000000000009</v>
      </c>
      <c r="W132" s="55">
        <f t="shared" si="4"/>
        <v>0</v>
      </c>
      <c r="X132" s="55">
        <f t="shared" si="5"/>
        <v>0.62220000000000009</v>
      </c>
      <c r="Y132" s="55">
        <v>0</v>
      </c>
      <c r="Z132" s="55">
        <v>0.62220000000000009</v>
      </c>
      <c r="AA132" s="55">
        <v>0</v>
      </c>
      <c r="AB132" s="55">
        <v>0</v>
      </c>
      <c r="AC132" s="55">
        <v>0</v>
      </c>
      <c r="AD132" s="55">
        <v>0</v>
      </c>
      <c r="AE132" s="55">
        <v>0.62220000000000009</v>
      </c>
      <c r="AF132" s="55">
        <v>0.62220000000000009</v>
      </c>
      <c r="AG132" s="55">
        <v>0</v>
      </c>
      <c r="AH132" s="55">
        <v>0</v>
      </c>
      <c r="AI132" s="55">
        <v>0</v>
      </c>
      <c r="AJ132" s="55" t="s">
        <v>2595</v>
      </c>
      <c r="AK132" s="55">
        <v>0</v>
      </c>
      <c r="AL132" s="55" t="s">
        <v>2595</v>
      </c>
      <c r="AM132" s="55">
        <v>0.62220000000000009</v>
      </c>
      <c r="AN132" s="55">
        <v>0.62220000000000009</v>
      </c>
      <c r="AO132" s="53" t="s">
        <v>205</v>
      </c>
    </row>
    <row r="133" spans="1:41" ht="267.75" x14ac:dyDescent="0.2">
      <c r="A133" s="53" t="s">
        <v>206</v>
      </c>
      <c r="B133" s="53" t="s">
        <v>240</v>
      </c>
      <c r="C133" s="54" t="s">
        <v>241</v>
      </c>
      <c r="D133" s="53" t="s">
        <v>131</v>
      </c>
      <c r="E133" s="54">
        <v>2023</v>
      </c>
      <c r="F133" s="54">
        <v>2022</v>
      </c>
      <c r="G133" s="54">
        <v>2023</v>
      </c>
      <c r="H133" s="55" t="s">
        <v>2595</v>
      </c>
      <c r="I133" s="55" t="s">
        <v>2595</v>
      </c>
      <c r="J133" s="55">
        <v>0</v>
      </c>
      <c r="K133" s="55">
        <v>0.86908726999999997</v>
      </c>
      <c r="L133" s="55">
        <v>3.8068530000000003E-2</v>
      </c>
      <c r="M133" s="55">
        <v>0.25455323000000002</v>
      </c>
      <c r="N133" s="55">
        <v>0.42361924000000001</v>
      </c>
      <c r="O133" s="55">
        <v>0.15284627000000001</v>
      </c>
      <c r="P133" s="55">
        <v>0.92873335000000001</v>
      </c>
      <c r="Q133" s="55">
        <v>4.0387120000000006E-2</v>
      </c>
      <c r="R133" s="55">
        <v>0.42484555999999996</v>
      </c>
      <c r="S133" s="55">
        <v>0.40712912999999995</v>
      </c>
      <c r="T133" s="55">
        <v>5.6371540000000005E-2</v>
      </c>
      <c r="U133" s="55">
        <v>0</v>
      </c>
      <c r="V133" s="55">
        <f t="shared" si="3"/>
        <v>0.86908726999999997</v>
      </c>
      <c r="W133" s="55">
        <f t="shared" si="4"/>
        <v>0</v>
      </c>
      <c r="X133" s="55">
        <f t="shared" si="5"/>
        <v>0.86908726999999997</v>
      </c>
      <c r="Y133" s="55">
        <v>0</v>
      </c>
      <c r="Z133" s="55">
        <v>0.92873335000000001</v>
      </c>
      <c r="AA133" s="55">
        <v>0.86908726999999997</v>
      </c>
      <c r="AB133" s="55">
        <v>0</v>
      </c>
      <c r="AC133" s="55">
        <v>0</v>
      </c>
      <c r="AD133" s="55">
        <v>0.92873335000000001</v>
      </c>
      <c r="AE133" s="55">
        <v>0</v>
      </c>
      <c r="AF133" s="55">
        <v>0</v>
      </c>
      <c r="AG133" s="55">
        <v>0</v>
      </c>
      <c r="AH133" s="55">
        <v>0</v>
      </c>
      <c r="AI133" s="55">
        <v>0</v>
      </c>
      <c r="AJ133" s="55" t="s">
        <v>2595</v>
      </c>
      <c r="AK133" s="55">
        <v>0</v>
      </c>
      <c r="AL133" s="55" t="s">
        <v>2595</v>
      </c>
      <c r="AM133" s="55">
        <v>0</v>
      </c>
      <c r="AN133" s="55">
        <v>0.92873335000000001</v>
      </c>
      <c r="AO133" s="53" t="s">
        <v>242</v>
      </c>
    </row>
    <row r="134" spans="1:41" ht="267.75" x14ac:dyDescent="0.2">
      <c r="A134" s="53" t="s">
        <v>206</v>
      </c>
      <c r="B134" s="53" t="s">
        <v>243</v>
      </c>
      <c r="C134" s="54" t="s">
        <v>244</v>
      </c>
      <c r="D134" s="53" t="s">
        <v>131</v>
      </c>
      <c r="E134" s="54">
        <v>2023</v>
      </c>
      <c r="F134" s="54">
        <v>2022</v>
      </c>
      <c r="G134" s="54">
        <v>2023</v>
      </c>
      <c r="H134" s="55" t="s">
        <v>2595</v>
      </c>
      <c r="I134" s="55" t="s">
        <v>2595</v>
      </c>
      <c r="J134" s="55">
        <v>0</v>
      </c>
      <c r="K134" s="55">
        <v>0.45279478000000001</v>
      </c>
      <c r="L134" s="55">
        <v>1.9833719999999999E-2</v>
      </c>
      <c r="M134" s="55">
        <v>0.13262235</v>
      </c>
      <c r="N134" s="55">
        <v>0.22070581</v>
      </c>
      <c r="O134" s="55">
        <v>7.9632900000000006E-2</v>
      </c>
      <c r="P134" s="55">
        <v>0.71522328000000002</v>
      </c>
      <c r="Q134" s="55">
        <v>3.1102370000000001E-2</v>
      </c>
      <c r="R134" s="55">
        <v>0.42484555999999996</v>
      </c>
      <c r="S134" s="55">
        <v>0.21586327999999999</v>
      </c>
      <c r="T134" s="55">
        <v>4.3412069999999997E-2</v>
      </c>
      <c r="U134" s="55">
        <v>0</v>
      </c>
      <c r="V134" s="55">
        <f t="shared" si="3"/>
        <v>0.45279478000000001</v>
      </c>
      <c r="W134" s="55">
        <f t="shared" si="4"/>
        <v>0</v>
      </c>
      <c r="X134" s="55">
        <f t="shared" si="5"/>
        <v>0.45279478000000001</v>
      </c>
      <c r="Y134" s="55">
        <v>0</v>
      </c>
      <c r="Z134" s="55">
        <v>0.71522328000000002</v>
      </c>
      <c r="AA134" s="55">
        <v>0.45279478000000001</v>
      </c>
      <c r="AB134" s="55">
        <v>0</v>
      </c>
      <c r="AC134" s="55">
        <v>0</v>
      </c>
      <c r="AD134" s="55">
        <v>0.71522328000000002</v>
      </c>
      <c r="AE134" s="55">
        <v>0</v>
      </c>
      <c r="AF134" s="55">
        <v>0</v>
      </c>
      <c r="AG134" s="55">
        <v>0</v>
      </c>
      <c r="AH134" s="55">
        <v>0</v>
      </c>
      <c r="AI134" s="55">
        <v>0</v>
      </c>
      <c r="AJ134" s="55" t="s">
        <v>2595</v>
      </c>
      <c r="AK134" s="55">
        <v>0</v>
      </c>
      <c r="AL134" s="55" t="s">
        <v>2595</v>
      </c>
      <c r="AM134" s="55">
        <v>0</v>
      </c>
      <c r="AN134" s="55">
        <v>0.71522328000000002</v>
      </c>
      <c r="AO134" s="53" t="s">
        <v>242</v>
      </c>
    </row>
    <row r="135" spans="1:41" ht="110.25" x14ac:dyDescent="0.2">
      <c r="A135" s="53" t="s">
        <v>206</v>
      </c>
      <c r="B135" s="53" t="s">
        <v>245</v>
      </c>
      <c r="C135" s="54" t="s">
        <v>246</v>
      </c>
      <c r="D135" s="53" t="s">
        <v>131</v>
      </c>
      <c r="E135" s="54">
        <v>2022</v>
      </c>
      <c r="F135" s="54">
        <v>2022</v>
      </c>
      <c r="G135" s="54">
        <v>2022</v>
      </c>
      <c r="H135" s="55" t="s">
        <v>2595</v>
      </c>
      <c r="I135" s="55" t="s">
        <v>2595</v>
      </c>
      <c r="J135" s="55">
        <v>0</v>
      </c>
      <c r="K135" s="55">
        <v>0.90558894000000001</v>
      </c>
      <c r="L135" s="55">
        <v>3.966741E-2</v>
      </c>
      <c r="M135" s="55">
        <v>0.26524446999999995</v>
      </c>
      <c r="N135" s="55">
        <v>0.44141124999999998</v>
      </c>
      <c r="O135" s="55">
        <v>0.15926580999999998</v>
      </c>
      <c r="P135" s="55">
        <v>0.91315601000000002</v>
      </c>
      <c r="Q135" s="55">
        <v>3.9709719999999997E-2</v>
      </c>
      <c r="R135" s="55">
        <v>0.42484555999999996</v>
      </c>
      <c r="S135" s="55">
        <v>0.39317468999999999</v>
      </c>
      <c r="T135" s="55">
        <v>5.5426040000000003E-2</v>
      </c>
      <c r="U135" s="55">
        <v>0</v>
      </c>
      <c r="V135" s="55">
        <f t="shared" si="3"/>
        <v>0.90558894000000001</v>
      </c>
      <c r="W135" s="55">
        <f t="shared" si="4"/>
        <v>0</v>
      </c>
      <c r="X135" s="55">
        <f t="shared" si="5"/>
        <v>0.90558894000000001</v>
      </c>
      <c r="Y135" s="55">
        <v>0</v>
      </c>
      <c r="Z135" s="55">
        <v>0.91315601000000002</v>
      </c>
      <c r="AA135" s="55">
        <v>0.90558894000000001</v>
      </c>
      <c r="AB135" s="55">
        <v>0.91315601000000002</v>
      </c>
      <c r="AC135" s="55">
        <v>0</v>
      </c>
      <c r="AD135" s="55">
        <v>0</v>
      </c>
      <c r="AE135" s="55">
        <v>0</v>
      </c>
      <c r="AF135" s="55">
        <v>0</v>
      </c>
      <c r="AG135" s="55">
        <v>0</v>
      </c>
      <c r="AH135" s="55">
        <v>0</v>
      </c>
      <c r="AI135" s="55">
        <v>0</v>
      </c>
      <c r="AJ135" s="55" t="s">
        <v>2595</v>
      </c>
      <c r="AK135" s="55">
        <v>0</v>
      </c>
      <c r="AL135" s="55" t="s">
        <v>2595</v>
      </c>
      <c r="AM135" s="55">
        <v>0</v>
      </c>
      <c r="AN135" s="55">
        <v>0</v>
      </c>
      <c r="AO135" s="53" t="s">
        <v>113</v>
      </c>
    </row>
    <row r="136" spans="1:41" ht="110.25" x14ac:dyDescent="0.2">
      <c r="A136" s="53" t="s">
        <v>206</v>
      </c>
      <c r="B136" s="53" t="s">
        <v>247</v>
      </c>
      <c r="C136" s="54" t="s">
        <v>248</v>
      </c>
      <c r="D136" s="53" t="s">
        <v>131</v>
      </c>
      <c r="E136" s="54">
        <v>2022</v>
      </c>
      <c r="F136" s="54">
        <v>2022</v>
      </c>
      <c r="G136" s="54">
        <v>2022</v>
      </c>
      <c r="H136" s="55" t="s">
        <v>2595</v>
      </c>
      <c r="I136" s="55" t="s">
        <v>2595</v>
      </c>
      <c r="J136" s="55">
        <v>0</v>
      </c>
      <c r="K136" s="55">
        <v>0.90558894000000001</v>
      </c>
      <c r="L136" s="55">
        <v>3.966741E-2</v>
      </c>
      <c r="M136" s="55">
        <v>0.26524446999999995</v>
      </c>
      <c r="N136" s="55">
        <v>0.44141124999999998</v>
      </c>
      <c r="O136" s="55">
        <v>0.15926580999999998</v>
      </c>
      <c r="P136" s="55">
        <v>0.9134549500000001</v>
      </c>
      <c r="Q136" s="55">
        <v>3.9722720000000003E-2</v>
      </c>
      <c r="R136" s="55">
        <v>0.42484555999999996</v>
      </c>
      <c r="S136" s="55">
        <v>0.39344249000000003</v>
      </c>
      <c r="T136" s="55">
        <v>5.5444180000000003E-2</v>
      </c>
      <c r="U136" s="55">
        <v>0</v>
      </c>
      <c r="V136" s="55">
        <f t="shared" si="3"/>
        <v>0.90558894000000001</v>
      </c>
      <c r="W136" s="55">
        <f t="shared" si="4"/>
        <v>0</v>
      </c>
      <c r="X136" s="55">
        <f t="shared" si="5"/>
        <v>0.90558894000000001</v>
      </c>
      <c r="Y136" s="55">
        <v>0</v>
      </c>
      <c r="Z136" s="55">
        <v>0.9134549500000001</v>
      </c>
      <c r="AA136" s="55">
        <v>0.90558894000000001</v>
      </c>
      <c r="AB136" s="55">
        <v>0.9134549500000001</v>
      </c>
      <c r="AC136" s="55">
        <v>0</v>
      </c>
      <c r="AD136" s="55">
        <v>0</v>
      </c>
      <c r="AE136" s="55">
        <v>0</v>
      </c>
      <c r="AF136" s="55">
        <v>0</v>
      </c>
      <c r="AG136" s="55">
        <v>0</v>
      </c>
      <c r="AH136" s="55">
        <v>0</v>
      </c>
      <c r="AI136" s="55">
        <v>0</v>
      </c>
      <c r="AJ136" s="55" t="s">
        <v>2595</v>
      </c>
      <c r="AK136" s="55">
        <v>0</v>
      </c>
      <c r="AL136" s="55" t="s">
        <v>2595</v>
      </c>
      <c r="AM136" s="55">
        <v>0</v>
      </c>
      <c r="AN136" s="55">
        <v>0</v>
      </c>
      <c r="AO136" s="53" t="s">
        <v>113</v>
      </c>
    </row>
    <row r="137" spans="1:41" ht="267.75" x14ac:dyDescent="0.2">
      <c r="A137" s="53" t="s">
        <v>206</v>
      </c>
      <c r="B137" s="53" t="s">
        <v>249</v>
      </c>
      <c r="C137" s="54" t="s">
        <v>250</v>
      </c>
      <c r="D137" s="53" t="s">
        <v>131</v>
      </c>
      <c r="E137" s="54">
        <v>2023</v>
      </c>
      <c r="F137" s="54">
        <v>2022</v>
      </c>
      <c r="G137" s="54">
        <v>2023</v>
      </c>
      <c r="H137" s="55" t="s">
        <v>2595</v>
      </c>
      <c r="I137" s="55" t="s">
        <v>2595</v>
      </c>
      <c r="J137" s="55">
        <v>0</v>
      </c>
      <c r="K137" s="55">
        <v>0.90558894000000001</v>
      </c>
      <c r="L137" s="55">
        <v>3.966741E-2</v>
      </c>
      <c r="M137" s="55">
        <v>0.26524446999999995</v>
      </c>
      <c r="N137" s="55">
        <v>0.44141124999999998</v>
      </c>
      <c r="O137" s="55">
        <v>0.15926580999999998</v>
      </c>
      <c r="P137" s="55">
        <v>0.94195132000000004</v>
      </c>
      <c r="Q137" s="55">
        <v>4.0961919999999999E-2</v>
      </c>
      <c r="R137" s="55">
        <v>0.42484555999999996</v>
      </c>
      <c r="S137" s="55">
        <v>0.41897001</v>
      </c>
      <c r="T137" s="55">
        <v>5.7173830000000002E-2</v>
      </c>
      <c r="U137" s="55">
        <v>0</v>
      </c>
      <c r="V137" s="55">
        <f t="shared" si="3"/>
        <v>0.90558894000000001</v>
      </c>
      <c r="W137" s="55">
        <f t="shared" si="4"/>
        <v>0</v>
      </c>
      <c r="X137" s="55">
        <f t="shared" si="5"/>
        <v>0.90558894000000001</v>
      </c>
      <c r="Y137" s="55">
        <v>0</v>
      </c>
      <c r="Z137" s="55">
        <v>0.94195132000000004</v>
      </c>
      <c r="AA137" s="55">
        <v>0.90558894000000001</v>
      </c>
      <c r="AB137" s="55">
        <v>0</v>
      </c>
      <c r="AC137" s="55">
        <v>0</v>
      </c>
      <c r="AD137" s="55">
        <v>0.94195132000000004</v>
      </c>
      <c r="AE137" s="55">
        <v>0</v>
      </c>
      <c r="AF137" s="55">
        <v>0</v>
      </c>
      <c r="AG137" s="55">
        <v>0</v>
      </c>
      <c r="AH137" s="55">
        <v>0</v>
      </c>
      <c r="AI137" s="55">
        <v>0</v>
      </c>
      <c r="AJ137" s="55" t="s">
        <v>2595</v>
      </c>
      <c r="AK137" s="55">
        <v>0</v>
      </c>
      <c r="AL137" s="55" t="s">
        <v>2595</v>
      </c>
      <c r="AM137" s="55">
        <v>0</v>
      </c>
      <c r="AN137" s="55">
        <v>0.94195132000000004</v>
      </c>
      <c r="AO137" s="53" t="s">
        <v>242</v>
      </c>
    </row>
    <row r="138" spans="1:41" ht="110.25" x14ac:dyDescent="0.2">
      <c r="A138" s="53" t="s">
        <v>206</v>
      </c>
      <c r="B138" s="53" t="s">
        <v>251</v>
      </c>
      <c r="C138" s="54" t="s">
        <v>252</v>
      </c>
      <c r="D138" s="53" t="s">
        <v>131</v>
      </c>
      <c r="E138" s="54">
        <v>2022</v>
      </c>
      <c r="F138" s="54">
        <v>2022</v>
      </c>
      <c r="G138" s="54">
        <v>2022</v>
      </c>
      <c r="H138" s="55" t="s">
        <v>2595</v>
      </c>
      <c r="I138" s="55" t="s">
        <v>2595</v>
      </c>
      <c r="J138" s="55">
        <v>0</v>
      </c>
      <c r="K138" s="55">
        <v>0.94452926000000004</v>
      </c>
      <c r="L138" s="55">
        <v>4.1373109999999998E-2</v>
      </c>
      <c r="M138" s="55">
        <v>0.27664998000000002</v>
      </c>
      <c r="N138" s="55">
        <v>0.46039193</v>
      </c>
      <c r="O138" s="55">
        <v>0.16611424</v>
      </c>
      <c r="P138" s="55">
        <v>0.92873335000000001</v>
      </c>
      <c r="Q138" s="55">
        <v>4.0387120000000006E-2</v>
      </c>
      <c r="R138" s="55">
        <v>0.42484555999999996</v>
      </c>
      <c r="S138" s="55">
        <v>0.40712912999999995</v>
      </c>
      <c r="T138" s="55">
        <v>5.6371540000000005E-2</v>
      </c>
      <c r="U138" s="55">
        <v>0</v>
      </c>
      <c r="V138" s="55">
        <f t="shared" si="3"/>
        <v>0.94452926000000004</v>
      </c>
      <c r="W138" s="55">
        <f t="shared" si="4"/>
        <v>0</v>
      </c>
      <c r="X138" s="55">
        <f t="shared" si="5"/>
        <v>0.94452926000000004</v>
      </c>
      <c r="Y138" s="55">
        <v>0</v>
      </c>
      <c r="Z138" s="55">
        <v>0.92873335000000001</v>
      </c>
      <c r="AA138" s="55">
        <v>0.94452926000000004</v>
      </c>
      <c r="AB138" s="55">
        <v>0.92873335000000001</v>
      </c>
      <c r="AC138" s="55">
        <v>0</v>
      </c>
      <c r="AD138" s="55">
        <v>0</v>
      </c>
      <c r="AE138" s="55">
        <v>0</v>
      </c>
      <c r="AF138" s="55">
        <v>0</v>
      </c>
      <c r="AG138" s="55">
        <v>0</v>
      </c>
      <c r="AH138" s="55">
        <v>0</v>
      </c>
      <c r="AI138" s="55">
        <v>0</v>
      </c>
      <c r="AJ138" s="55" t="s">
        <v>2595</v>
      </c>
      <c r="AK138" s="55">
        <v>0</v>
      </c>
      <c r="AL138" s="55" t="s">
        <v>2595</v>
      </c>
      <c r="AM138" s="55">
        <v>0</v>
      </c>
      <c r="AN138" s="55">
        <v>0</v>
      </c>
      <c r="AO138" s="53" t="s">
        <v>113</v>
      </c>
    </row>
    <row r="139" spans="1:41" ht="37.5" customHeight="1" x14ac:dyDescent="0.2">
      <c r="A139" s="53" t="s">
        <v>206</v>
      </c>
      <c r="B139" s="53" t="s">
        <v>253</v>
      </c>
      <c r="C139" s="54" t="s">
        <v>254</v>
      </c>
      <c r="D139" s="53" t="s">
        <v>131</v>
      </c>
      <c r="E139" s="54">
        <v>2022</v>
      </c>
      <c r="F139" s="54">
        <v>2022</v>
      </c>
      <c r="G139" s="54">
        <v>2022</v>
      </c>
      <c r="H139" s="55" t="s">
        <v>2595</v>
      </c>
      <c r="I139" s="55" t="s">
        <v>2595</v>
      </c>
      <c r="J139" s="55">
        <v>0</v>
      </c>
      <c r="K139" s="55">
        <v>0.86908726999999997</v>
      </c>
      <c r="L139" s="55">
        <v>3.8068530000000003E-2</v>
      </c>
      <c r="M139" s="55">
        <v>0.25455323000000002</v>
      </c>
      <c r="N139" s="55">
        <v>0.42361924000000001</v>
      </c>
      <c r="O139" s="55">
        <v>0.15284627000000001</v>
      </c>
      <c r="P139" s="55">
        <v>0.92873335000000001</v>
      </c>
      <c r="Q139" s="55">
        <v>4.0387120000000006E-2</v>
      </c>
      <c r="R139" s="55">
        <v>0.42484555999999996</v>
      </c>
      <c r="S139" s="55">
        <v>0.40712912999999995</v>
      </c>
      <c r="T139" s="55">
        <v>5.6371540000000005E-2</v>
      </c>
      <c r="U139" s="55">
        <v>0</v>
      </c>
      <c r="V139" s="55">
        <f t="shared" si="3"/>
        <v>0.86908726999999997</v>
      </c>
      <c r="W139" s="55">
        <f t="shared" si="4"/>
        <v>0</v>
      </c>
      <c r="X139" s="55">
        <f t="shared" si="5"/>
        <v>0.86908726999999997</v>
      </c>
      <c r="Y139" s="55">
        <v>0</v>
      </c>
      <c r="Z139" s="55">
        <v>0.92873335000000001</v>
      </c>
      <c r="AA139" s="55">
        <v>0.86908726999999997</v>
      </c>
      <c r="AB139" s="55">
        <v>0.92873335000000001</v>
      </c>
      <c r="AC139" s="55">
        <v>0</v>
      </c>
      <c r="AD139" s="55">
        <v>0</v>
      </c>
      <c r="AE139" s="55">
        <v>0</v>
      </c>
      <c r="AF139" s="55">
        <v>0</v>
      </c>
      <c r="AG139" s="55">
        <v>0</v>
      </c>
      <c r="AH139" s="55">
        <v>0</v>
      </c>
      <c r="AI139" s="55">
        <v>0</v>
      </c>
      <c r="AJ139" s="55" t="s">
        <v>2595</v>
      </c>
      <c r="AK139" s="55">
        <v>0</v>
      </c>
      <c r="AL139" s="55" t="s">
        <v>2595</v>
      </c>
      <c r="AM139" s="55">
        <v>0</v>
      </c>
      <c r="AN139" s="55">
        <v>0</v>
      </c>
      <c r="AO139" s="53" t="s">
        <v>113</v>
      </c>
    </row>
    <row r="140" spans="1:41" ht="110.25" x14ac:dyDescent="0.2">
      <c r="A140" s="53" t="s">
        <v>206</v>
      </c>
      <c r="B140" s="53" t="s">
        <v>255</v>
      </c>
      <c r="C140" s="54" t="s">
        <v>256</v>
      </c>
      <c r="D140" s="53" t="s">
        <v>131</v>
      </c>
      <c r="E140" s="54">
        <v>2022</v>
      </c>
      <c r="F140" s="54">
        <v>2022</v>
      </c>
      <c r="G140" s="54">
        <v>2022</v>
      </c>
      <c r="H140" s="55" t="s">
        <v>2595</v>
      </c>
      <c r="I140" s="55" t="s">
        <v>2595</v>
      </c>
      <c r="J140" s="55">
        <v>0</v>
      </c>
      <c r="K140" s="55">
        <v>0.94452926000000004</v>
      </c>
      <c r="L140" s="55">
        <v>4.1373109999999998E-2</v>
      </c>
      <c r="M140" s="55">
        <v>0.27664998000000002</v>
      </c>
      <c r="N140" s="55">
        <v>0.46039193</v>
      </c>
      <c r="O140" s="55">
        <v>0.16611424</v>
      </c>
      <c r="P140" s="55">
        <v>0.91315601000000002</v>
      </c>
      <c r="Q140" s="55">
        <v>3.9709719999999997E-2</v>
      </c>
      <c r="R140" s="55">
        <v>0.42484555999999996</v>
      </c>
      <c r="S140" s="55">
        <v>0.39317468999999999</v>
      </c>
      <c r="T140" s="55">
        <v>5.5426040000000003E-2</v>
      </c>
      <c r="U140" s="55">
        <v>0</v>
      </c>
      <c r="V140" s="55">
        <f t="shared" si="3"/>
        <v>0.94452926000000004</v>
      </c>
      <c r="W140" s="55">
        <f t="shared" si="4"/>
        <v>0</v>
      </c>
      <c r="X140" s="55">
        <f t="shared" si="5"/>
        <v>0.94452926000000004</v>
      </c>
      <c r="Y140" s="55">
        <v>0</v>
      </c>
      <c r="Z140" s="55">
        <v>0.91315601000000002</v>
      </c>
      <c r="AA140" s="55">
        <v>0.94452926000000004</v>
      </c>
      <c r="AB140" s="55">
        <v>0.91315601000000002</v>
      </c>
      <c r="AC140" s="55">
        <v>0</v>
      </c>
      <c r="AD140" s="55">
        <v>0</v>
      </c>
      <c r="AE140" s="55">
        <v>0</v>
      </c>
      <c r="AF140" s="55">
        <v>0</v>
      </c>
      <c r="AG140" s="55">
        <v>0</v>
      </c>
      <c r="AH140" s="55">
        <v>0</v>
      </c>
      <c r="AI140" s="55">
        <v>0</v>
      </c>
      <c r="AJ140" s="55" t="s">
        <v>2595</v>
      </c>
      <c r="AK140" s="55">
        <v>0</v>
      </c>
      <c r="AL140" s="55" t="s">
        <v>2595</v>
      </c>
      <c r="AM140" s="55">
        <v>0</v>
      </c>
      <c r="AN140" s="55">
        <v>0</v>
      </c>
      <c r="AO140" s="53" t="s">
        <v>113</v>
      </c>
    </row>
    <row r="141" spans="1:41" ht="110.25" x14ac:dyDescent="0.2">
      <c r="A141" s="53" t="s">
        <v>206</v>
      </c>
      <c r="B141" s="53" t="s">
        <v>257</v>
      </c>
      <c r="C141" s="54" t="s">
        <v>258</v>
      </c>
      <c r="D141" s="53" t="s">
        <v>131</v>
      </c>
      <c r="E141" s="54">
        <v>2022</v>
      </c>
      <c r="F141" s="54">
        <v>2022</v>
      </c>
      <c r="G141" s="54">
        <v>2022</v>
      </c>
      <c r="H141" s="55" t="s">
        <v>2595</v>
      </c>
      <c r="I141" s="55" t="s">
        <v>2595</v>
      </c>
      <c r="J141" s="55">
        <v>0</v>
      </c>
      <c r="K141" s="55">
        <v>0.43454394000000002</v>
      </c>
      <c r="L141" s="55">
        <v>1.9034280000000001E-2</v>
      </c>
      <c r="M141" s="55">
        <v>0.12727673</v>
      </c>
      <c r="N141" s="55">
        <v>0.21180979999999999</v>
      </c>
      <c r="O141" s="55">
        <v>7.6423130000000006E-2</v>
      </c>
      <c r="P141" s="55">
        <v>0.71522328000000002</v>
      </c>
      <c r="Q141" s="55">
        <v>3.1102370000000001E-2</v>
      </c>
      <c r="R141" s="55">
        <v>0.42484555999999996</v>
      </c>
      <c r="S141" s="55">
        <v>0.21586327999999999</v>
      </c>
      <c r="T141" s="55">
        <v>4.3412069999999997E-2</v>
      </c>
      <c r="U141" s="55">
        <v>0</v>
      </c>
      <c r="V141" s="55">
        <f t="shared" si="3"/>
        <v>0.43454394000000002</v>
      </c>
      <c r="W141" s="55">
        <f t="shared" si="4"/>
        <v>0</v>
      </c>
      <c r="X141" s="55">
        <f t="shared" si="5"/>
        <v>0.43454394000000002</v>
      </c>
      <c r="Y141" s="55">
        <v>0</v>
      </c>
      <c r="Z141" s="55">
        <v>0.71522328000000002</v>
      </c>
      <c r="AA141" s="55">
        <v>0.43454394000000002</v>
      </c>
      <c r="AB141" s="55">
        <v>0.71522328000000002</v>
      </c>
      <c r="AC141" s="55">
        <v>0</v>
      </c>
      <c r="AD141" s="55">
        <v>0</v>
      </c>
      <c r="AE141" s="55">
        <v>0</v>
      </c>
      <c r="AF141" s="55">
        <v>0</v>
      </c>
      <c r="AG141" s="55">
        <v>0</v>
      </c>
      <c r="AH141" s="55">
        <v>0</v>
      </c>
      <c r="AI141" s="55">
        <v>0</v>
      </c>
      <c r="AJ141" s="55" t="s">
        <v>2595</v>
      </c>
      <c r="AK141" s="55">
        <v>0</v>
      </c>
      <c r="AL141" s="55" t="s">
        <v>2595</v>
      </c>
      <c r="AM141" s="55">
        <v>0</v>
      </c>
      <c r="AN141" s="55">
        <v>0</v>
      </c>
      <c r="AO141" s="53" t="s">
        <v>113</v>
      </c>
    </row>
    <row r="142" spans="1:41" ht="110.25" x14ac:dyDescent="0.2">
      <c r="A142" s="53" t="s">
        <v>206</v>
      </c>
      <c r="B142" s="53" t="s">
        <v>259</v>
      </c>
      <c r="C142" s="54" t="s">
        <v>260</v>
      </c>
      <c r="D142" s="53" t="s">
        <v>131</v>
      </c>
      <c r="E142" s="54">
        <v>2022</v>
      </c>
      <c r="F142" s="54">
        <v>2022</v>
      </c>
      <c r="G142" s="54">
        <v>2022</v>
      </c>
      <c r="H142" s="55" t="s">
        <v>2595</v>
      </c>
      <c r="I142" s="55" t="s">
        <v>2595</v>
      </c>
      <c r="J142" s="55">
        <v>0</v>
      </c>
      <c r="K142" s="55">
        <v>0.86908726999999997</v>
      </c>
      <c r="L142" s="55">
        <v>3.8068530000000003E-2</v>
      </c>
      <c r="M142" s="55">
        <v>0.25455323000000002</v>
      </c>
      <c r="N142" s="55">
        <v>0.42361924000000001</v>
      </c>
      <c r="O142" s="55">
        <v>0.15284627000000001</v>
      </c>
      <c r="P142" s="55">
        <v>0.91315601000000002</v>
      </c>
      <c r="Q142" s="55">
        <v>3.9709719999999997E-2</v>
      </c>
      <c r="R142" s="55">
        <v>0.42484555999999996</v>
      </c>
      <c r="S142" s="55">
        <v>0.39317468999999999</v>
      </c>
      <c r="T142" s="55">
        <v>5.5426040000000003E-2</v>
      </c>
      <c r="U142" s="55">
        <v>0</v>
      </c>
      <c r="V142" s="55">
        <f t="shared" si="3"/>
        <v>0.86908726999999997</v>
      </c>
      <c r="W142" s="55">
        <f t="shared" si="4"/>
        <v>0</v>
      </c>
      <c r="X142" s="55">
        <f t="shared" si="5"/>
        <v>0.86908726999999997</v>
      </c>
      <c r="Y142" s="55">
        <v>0</v>
      </c>
      <c r="Z142" s="55">
        <v>0.91315601000000002</v>
      </c>
      <c r="AA142" s="55">
        <v>0.86908726999999997</v>
      </c>
      <c r="AB142" s="55">
        <v>0.91315601000000002</v>
      </c>
      <c r="AC142" s="55">
        <v>0</v>
      </c>
      <c r="AD142" s="55">
        <v>0</v>
      </c>
      <c r="AE142" s="55">
        <v>0</v>
      </c>
      <c r="AF142" s="55">
        <v>0</v>
      </c>
      <c r="AG142" s="55">
        <v>0</v>
      </c>
      <c r="AH142" s="55">
        <v>0</v>
      </c>
      <c r="AI142" s="55">
        <v>0</v>
      </c>
      <c r="AJ142" s="55" t="s">
        <v>2595</v>
      </c>
      <c r="AK142" s="55">
        <v>0</v>
      </c>
      <c r="AL142" s="55" t="s">
        <v>2595</v>
      </c>
      <c r="AM142" s="55">
        <v>0</v>
      </c>
      <c r="AN142" s="55">
        <v>0</v>
      </c>
      <c r="AO142" s="53" t="s">
        <v>113</v>
      </c>
    </row>
    <row r="143" spans="1:41" ht="267.75" x14ac:dyDescent="0.2">
      <c r="A143" s="53" t="s">
        <v>206</v>
      </c>
      <c r="B143" s="53" t="s">
        <v>261</v>
      </c>
      <c r="C143" s="54" t="s">
        <v>262</v>
      </c>
      <c r="D143" s="53" t="s">
        <v>131</v>
      </c>
      <c r="E143" s="54">
        <v>2023</v>
      </c>
      <c r="F143" s="54">
        <v>2022</v>
      </c>
      <c r="G143" s="54">
        <v>2023</v>
      </c>
      <c r="H143" s="55" t="s">
        <v>2595</v>
      </c>
      <c r="I143" s="55" t="s">
        <v>2595</v>
      </c>
      <c r="J143" s="55">
        <v>0</v>
      </c>
      <c r="K143" s="55">
        <v>0.94452926000000004</v>
      </c>
      <c r="L143" s="55">
        <v>4.1373109999999998E-2</v>
      </c>
      <c r="M143" s="55">
        <v>0.27664998000000002</v>
      </c>
      <c r="N143" s="55">
        <v>0.46039193</v>
      </c>
      <c r="O143" s="55">
        <v>0.16611424</v>
      </c>
      <c r="P143" s="55">
        <v>0.9134549500000001</v>
      </c>
      <c r="Q143" s="55">
        <v>3.9722720000000003E-2</v>
      </c>
      <c r="R143" s="55">
        <v>0.42484555999999996</v>
      </c>
      <c r="S143" s="55">
        <v>0.39344249000000003</v>
      </c>
      <c r="T143" s="55">
        <v>5.5444180000000003E-2</v>
      </c>
      <c r="U143" s="55">
        <v>0</v>
      </c>
      <c r="V143" s="55">
        <f t="shared" si="3"/>
        <v>0.94452926000000004</v>
      </c>
      <c r="W143" s="55">
        <f t="shared" si="4"/>
        <v>0</v>
      </c>
      <c r="X143" s="55">
        <f t="shared" si="5"/>
        <v>0.94452926000000004</v>
      </c>
      <c r="Y143" s="55">
        <v>0</v>
      </c>
      <c r="Z143" s="55">
        <v>0.9134549500000001</v>
      </c>
      <c r="AA143" s="55">
        <v>0.94452926000000004</v>
      </c>
      <c r="AB143" s="55">
        <v>0</v>
      </c>
      <c r="AC143" s="55">
        <v>0</v>
      </c>
      <c r="AD143" s="55">
        <v>0.9134549500000001</v>
      </c>
      <c r="AE143" s="55">
        <v>0</v>
      </c>
      <c r="AF143" s="55">
        <v>0</v>
      </c>
      <c r="AG143" s="55">
        <v>0</v>
      </c>
      <c r="AH143" s="55">
        <v>0</v>
      </c>
      <c r="AI143" s="55">
        <v>0</v>
      </c>
      <c r="AJ143" s="55" t="s">
        <v>2595</v>
      </c>
      <c r="AK143" s="55">
        <v>0</v>
      </c>
      <c r="AL143" s="55" t="s">
        <v>2595</v>
      </c>
      <c r="AM143" s="55">
        <v>0</v>
      </c>
      <c r="AN143" s="55">
        <v>0.9134549500000001</v>
      </c>
      <c r="AO143" s="53" t="s">
        <v>242</v>
      </c>
    </row>
    <row r="144" spans="1:41" ht="110.25" x14ac:dyDescent="0.2">
      <c r="A144" s="53" t="s">
        <v>206</v>
      </c>
      <c r="B144" s="53" t="s">
        <v>263</v>
      </c>
      <c r="C144" s="54" t="s">
        <v>264</v>
      </c>
      <c r="D144" s="53" t="s">
        <v>131</v>
      </c>
      <c r="E144" s="54">
        <v>2022</v>
      </c>
      <c r="F144" s="54">
        <v>2022</v>
      </c>
      <c r="G144" s="54">
        <v>2022</v>
      </c>
      <c r="H144" s="55" t="s">
        <v>2595</v>
      </c>
      <c r="I144" s="55" t="s">
        <v>2595</v>
      </c>
      <c r="J144" s="55">
        <v>0</v>
      </c>
      <c r="K144" s="55">
        <v>0.45279478000000001</v>
      </c>
      <c r="L144" s="55">
        <v>1.9833719999999999E-2</v>
      </c>
      <c r="M144" s="55">
        <v>0.13262235</v>
      </c>
      <c r="N144" s="55">
        <v>0.22070581</v>
      </c>
      <c r="O144" s="55">
        <v>7.9632900000000006E-2</v>
      </c>
      <c r="P144" s="55">
        <v>0.71522328000000002</v>
      </c>
      <c r="Q144" s="55">
        <v>3.1102370000000001E-2</v>
      </c>
      <c r="R144" s="55">
        <v>0.42484555999999996</v>
      </c>
      <c r="S144" s="55">
        <v>0.21586327999999999</v>
      </c>
      <c r="T144" s="55">
        <v>4.3412069999999997E-2</v>
      </c>
      <c r="U144" s="55">
        <v>0</v>
      </c>
      <c r="V144" s="55">
        <f t="shared" si="3"/>
        <v>0.45279478000000001</v>
      </c>
      <c r="W144" s="55">
        <f t="shared" si="4"/>
        <v>0</v>
      </c>
      <c r="X144" s="55">
        <f t="shared" si="5"/>
        <v>0.45279478000000001</v>
      </c>
      <c r="Y144" s="55">
        <v>0</v>
      </c>
      <c r="Z144" s="55">
        <v>0.71522328000000002</v>
      </c>
      <c r="AA144" s="55">
        <v>0.45279478000000001</v>
      </c>
      <c r="AB144" s="55">
        <v>0.71522328000000002</v>
      </c>
      <c r="AC144" s="55">
        <v>0</v>
      </c>
      <c r="AD144" s="55">
        <v>0</v>
      </c>
      <c r="AE144" s="55">
        <v>0</v>
      </c>
      <c r="AF144" s="55">
        <v>0</v>
      </c>
      <c r="AG144" s="55">
        <v>0</v>
      </c>
      <c r="AH144" s="55">
        <v>0</v>
      </c>
      <c r="AI144" s="55">
        <v>0</v>
      </c>
      <c r="AJ144" s="55" t="s">
        <v>2595</v>
      </c>
      <c r="AK144" s="55">
        <v>0</v>
      </c>
      <c r="AL144" s="55" t="s">
        <v>2595</v>
      </c>
      <c r="AM144" s="55">
        <v>0</v>
      </c>
      <c r="AN144" s="55">
        <v>0</v>
      </c>
      <c r="AO144" s="53" t="s">
        <v>113</v>
      </c>
    </row>
    <row r="145" spans="1:41" ht="110.25" x14ac:dyDescent="0.2">
      <c r="A145" s="53" t="s">
        <v>206</v>
      </c>
      <c r="B145" s="53" t="s">
        <v>265</v>
      </c>
      <c r="C145" s="54" t="s">
        <v>266</v>
      </c>
      <c r="D145" s="53" t="s">
        <v>131</v>
      </c>
      <c r="E145" s="54">
        <v>2022</v>
      </c>
      <c r="F145" s="54">
        <v>2022</v>
      </c>
      <c r="G145" s="54">
        <v>2022</v>
      </c>
      <c r="H145" s="55" t="s">
        <v>2595</v>
      </c>
      <c r="I145" s="55" t="s">
        <v>2595</v>
      </c>
      <c r="J145" s="55">
        <v>0</v>
      </c>
      <c r="K145" s="55">
        <v>0.47226495999999996</v>
      </c>
      <c r="L145" s="55">
        <v>2.0686570000000001E-2</v>
      </c>
      <c r="M145" s="55">
        <v>0.13832511</v>
      </c>
      <c r="N145" s="55">
        <v>0.23019615999999998</v>
      </c>
      <c r="O145" s="55">
        <v>8.3057119999999998E-2</v>
      </c>
      <c r="P145" s="55">
        <v>0.71522328000000002</v>
      </c>
      <c r="Q145" s="55">
        <v>3.1102370000000001E-2</v>
      </c>
      <c r="R145" s="55">
        <v>0.42484555999999996</v>
      </c>
      <c r="S145" s="55">
        <v>0.21586327999999999</v>
      </c>
      <c r="T145" s="55">
        <v>4.3412069999999997E-2</v>
      </c>
      <c r="U145" s="55">
        <v>0</v>
      </c>
      <c r="V145" s="55">
        <f t="shared" si="3"/>
        <v>0.47226495999999996</v>
      </c>
      <c r="W145" s="55">
        <f t="shared" si="4"/>
        <v>0</v>
      </c>
      <c r="X145" s="55">
        <f t="shared" si="5"/>
        <v>0.47226495999999996</v>
      </c>
      <c r="Y145" s="55">
        <v>0</v>
      </c>
      <c r="Z145" s="55">
        <v>0.71522328000000002</v>
      </c>
      <c r="AA145" s="55">
        <v>0.47226495999999996</v>
      </c>
      <c r="AB145" s="55">
        <v>0.71522328000000002</v>
      </c>
      <c r="AC145" s="55">
        <v>0</v>
      </c>
      <c r="AD145" s="55">
        <v>0</v>
      </c>
      <c r="AE145" s="55">
        <v>0</v>
      </c>
      <c r="AF145" s="55">
        <v>0</v>
      </c>
      <c r="AG145" s="55">
        <v>0</v>
      </c>
      <c r="AH145" s="55">
        <v>0</v>
      </c>
      <c r="AI145" s="55">
        <v>0</v>
      </c>
      <c r="AJ145" s="55" t="s">
        <v>2595</v>
      </c>
      <c r="AK145" s="55">
        <v>0</v>
      </c>
      <c r="AL145" s="55" t="s">
        <v>2595</v>
      </c>
      <c r="AM145" s="55">
        <v>0</v>
      </c>
      <c r="AN145" s="55">
        <v>0</v>
      </c>
      <c r="AO145" s="53" t="s">
        <v>113</v>
      </c>
    </row>
    <row r="146" spans="1:41" ht="110.25" x14ac:dyDescent="0.2">
      <c r="A146" s="53" t="s">
        <v>206</v>
      </c>
      <c r="B146" s="53" t="s">
        <v>267</v>
      </c>
      <c r="C146" s="54" t="s">
        <v>268</v>
      </c>
      <c r="D146" s="53" t="s">
        <v>131</v>
      </c>
      <c r="E146" s="54">
        <v>2022</v>
      </c>
      <c r="F146" s="54">
        <v>2022</v>
      </c>
      <c r="G146" s="54">
        <v>2022</v>
      </c>
      <c r="H146" s="55" t="s">
        <v>2595</v>
      </c>
      <c r="I146" s="55" t="s">
        <v>2595</v>
      </c>
      <c r="J146" s="55">
        <v>0</v>
      </c>
      <c r="K146" s="55">
        <v>0.86908726999999997</v>
      </c>
      <c r="L146" s="55">
        <v>3.8068530000000003E-2</v>
      </c>
      <c r="M146" s="55">
        <v>0.25455323000000002</v>
      </c>
      <c r="N146" s="55">
        <v>0.42361924000000001</v>
      </c>
      <c r="O146" s="55">
        <v>0.15284627000000001</v>
      </c>
      <c r="P146" s="55">
        <v>0.94195132000000004</v>
      </c>
      <c r="Q146" s="55">
        <v>4.0961919999999999E-2</v>
      </c>
      <c r="R146" s="55">
        <v>0.42484555999999996</v>
      </c>
      <c r="S146" s="55">
        <v>0.41897001</v>
      </c>
      <c r="T146" s="55">
        <v>5.7173830000000002E-2</v>
      </c>
      <c r="U146" s="55">
        <v>0</v>
      </c>
      <c r="V146" s="55">
        <f t="shared" si="3"/>
        <v>0.86908726999999997</v>
      </c>
      <c r="W146" s="55">
        <f t="shared" si="4"/>
        <v>0</v>
      </c>
      <c r="X146" s="55">
        <f t="shared" si="5"/>
        <v>0.86908726999999997</v>
      </c>
      <c r="Y146" s="55">
        <v>0</v>
      </c>
      <c r="Z146" s="55">
        <v>0.94195132000000004</v>
      </c>
      <c r="AA146" s="55">
        <v>0.86908726999999997</v>
      </c>
      <c r="AB146" s="55">
        <v>0.94195132000000004</v>
      </c>
      <c r="AC146" s="55">
        <v>0</v>
      </c>
      <c r="AD146" s="55">
        <v>0</v>
      </c>
      <c r="AE146" s="55">
        <v>0</v>
      </c>
      <c r="AF146" s="55">
        <v>0</v>
      </c>
      <c r="AG146" s="55">
        <v>0</v>
      </c>
      <c r="AH146" s="55">
        <v>0</v>
      </c>
      <c r="AI146" s="55">
        <v>0</v>
      </c>
      <c r="AJ146" s="55" t="s">
        <v>2595</v>
      </c>
      <c r="AK146" s="55">
        <v>0</v>
      </c>
      <c r="AL146" s="55" t="s">
        <v>2595</v>
      </c>
      <c r="AM146" s="55">
        <v>0</v>
      </c>
      <c r="AN146" s="55">
        <v>0</v>
      </c>
      <c r="AO146" s="53" t="s">
        <v>113</v>
      </c>
    </row>
    <row r="147" spans="1:41" ht="267.75" x14ac:dyDescent="0.2">
      <c r="A147" s="53" t="s">
        <v>206</v>
      </c>
      <c r="B147" s="53" t="s">
        <v>269</v>
      </c>
      <c r="C147" s="54" t="s">
        <v>270</v>
      </c>
      <c r="D147" s="53" t="s">
        <v>131</v>
      </c>
      <c r="E147" s="54">
        <v>2023</v>
      </c>
      <c r="F147" s="54">
        <v>2022</v>
      </c>
      <c r="G147" s="54">
        <v>2023</v>
      </c>
      <c r="H147" s="55" t="s">
        <v>2595</v>
      </c>
      <c r="I147" s="55" t="s">
        <v>2595</v>
      </c>
      <c r="J147" s="55">
        <v>0</v>
      </c>
      <c r="K147" s="55">
        <v>0.94452926000000004</v>
      </c>
      <c r="L147" s="55">
        <v>4.1373109999999998E-2</v>
      </c>
      <c r="M147" s="55">
        <v>0.27664998000000002</v>
      </c>
      <c r="N147" s="55">
        <v>0.46039193</v>
      </c>
      <c r="O147" s="55">
        <v>0.16611424</v>
      </c>
      <c r="P147" s="55">
        <v>0.94195132000000004</v>
      </c>
      <c r="Q147" s="55">
        <v>4.0961919999999999E-2</v>
      </c>
      <c r="R147" s="55">
        <v>0.42484555999999996</v>
      </c>
      <c r="S147" s="55">
        <v>0.41897001</v>
      </c>
      <c r="T147" s="55">
        <v>5.7173830000000002E-2</v>
      </c>
      <c r="U147" s="55">
        <v>0</v>
      </c>
      <c r="V147" s="55">
        <f t="shared" si="3"/>
        <v>0.94452926000000004</v>
      </c>
      <c r="W147" s="55">
        <f t="shared" si="4"/>
        <v>0</v>
      </c>
      <c r="X147" s="55">
        <f t="shared" si="5"/>
        <v>0.94452926000000004</v>
      </c>
      <c r="Y147" s="55">
        <v>0</v>
      </c>
      <c r="Z147" s="55">
        <v>0.94195132000000004</v>
      </c>
      <c r="AA147" s="55">
        <v>0.94452926000000004</v>
      </c>
      <c r="AB147" s="55">
        <v>0</v>
      </c>
      <c r="AC147" s="55">
        <v>0</v>
      </c>
      <c r="AD147" s="55">
        <v>0.94195132000000004</v>
      </c>
      <c r="AE147" s="55">
        <v>0</v>
      </c>
      <c r="AF147" s="55">
        <v>0</v>
      </c>
      <c r="AG147" s="55">
        <v>0</v>
      </c>
      <c r="AH147" s="55">
        <v>0</v>
      </c>
      <c r="AI147" s="55">
        <v>0</v>
      </c>
      <c r="AJ147" s="55" t="s">
        <v>2595</v>
      </c>
      <c r="AK147" s="55">
        <v>0</v>
      </c>
      <c r="AL147" s="55" t="s">
        <v>2595</v>
      </c>
      <c r="AM147" s="55">
        <v>0</v>
      </c>
      <c r="AN147" s="55">
        <v>0.94195132000000004</v>
      </c>
      <c r="AO147" s="53" t="s">
        <v>242</v>
      </c>
    </row>
    <row r="148" spans="1:41" ht="31.5" x14ac:dyDescent="0.2">
      <c r="A148" s="53" t="s">
        <v>206</v>
      </c>
      <c r="B148" s="53" t="s">
        <v>271</v>
      </c>
      <c r="C148" s="54" t="s">
        <v>272</v>
      </c>
      <c r="D148" s="53" t="s">
        <v>131</v>
      </c>
      <c r="E148" s="54">
        <v>2024</v>
      </c>
      <c r="F148" s="54">
        <v>2024</v>
      </c>
      <c r="G148" s="54">
        <v>2024</v>
      </c>
      <c r="H148" s="55" t="s">
        <v>2595</v>
      </c>
      <c r="I148" s="55" t="s">
        <v>2595</v>
      </c>
      <c r="J148" s="55">
        <v>0</v>
      </c>
      <c r="K148" s="55">
        <v>0.62220000000000009</v>
      </c>
      <c r="L148" s="55">
        <v>1.3509999999999999E-2</v>
      </c>
      <c r="M148" s="55">
        <v>0.26651999999999998</v>
      </c>
      <c r="N148" s="55">
        <v>0.26758999999999999</v>
      </c>
      <c r="O148" s="55">
        <v>7.4579999999999994E-2</v>
      </c>
      <c r="P148" s="55">
        <v>0.62220000000000009</v>
      </c>
      <c r="Q148" s="55">
        <v>1.3509999999999999E-2</v>
      </c>
      <c r="R148" s="55">
        <v>0.26651999999999998</v>
      </c>
      <c r="S148" s="55">
        <v>0.26758999999999999</v>
      </c>
      <c r="T148" s="55">
        <v>7.4579999999999994E-2</v>
      </c>
      <c r="U148" s="55">
        <v>0</v>
      </c>
      <c r="V148" s="55">
        <f t="shared" si="3"/>
        <v>0.62220000000000009</v>
      </c>
      <c r="W148" s="55">
        <f t="shared" si="4"/>
        <v>0</v>
      </c>
      <c r="X148" s="55">
        <f t="shared" si="5"/>
        <v>0.62220000000000009</v>
      </c>
      <c r="Y148" s="55">
        <v>0</v>
      </c>
      <c r="Z148" s="55">
        <v>0.62220000000000009</v>
      </c>
      <c r="AA148" s="55">
        <v>0</v>
      </c>
      <c r="AB148" s="55">
        <v>0</v>
      </c>
      <c r="AC148" s="55">
        <v>0</v>
      </c>
      <c r="AD148" s="55">
        <v>0</v>
      </c>
      <c r="AE148" s="55">
        <v>0.62220000000000009</v>
      </c>
      <c r="AF148" s="55">
        <v>0.62220000000000009</v>
      </c>
      <c r="AG148" s="55">
        <v>0</v>
      </c>
      <c r="AH148" s="55">
        <v>0</v>
      </c>
      <c r="AI148" s="55">
        <v>0</v>
      </c>
      <c r="AJ148" s="55" t="s">
        <v>2595</v>
      </c>
      <c r="AK148" s="55">
        <v>0</v>
      </c>
      <c r="AL148" s="55" t="s">
        <v>2595</v>
      </c>
      <c r="AM148" s="55">
        <v>0.62220000000000009</v>
      </c>
      <c r="AN148" s="55">
        <v>0.62220000000000009</v>
      </c>
      <c r="AO148" s="53" t="s">
        <v>205</v>
      </c>
    </row>
    <row r="149" spans="1:41" ht="47.25" x14ac:dyDescent="0.2">
      <c r="A149" s="53" t="s">
        <v>206</v>
      </c>
      <c r="B149" s="53" t="s">
        <v>273</v>
      </c>
      <c r="C149" s="54" t="s">
        <v>274</v>
      </c>
      <c r="D149" s="53" t="s">
        <v>131</v>
      </c>
      <c r="E149" s="54">
        <v>2024</v>
      </c>
      <c r="F149" s="54">
        <v>2024</v>
      </c>
      <c r="G149" s="54">
        <v>2024</v>
      </c>
      <c r="H149" s="55" t="s">
        <v>2595</v>
      </c>
      <c r="I149" s="55" t="s">
        <v>2595</v>
      </c>
      <c r="J149" s="55">
        <v>0</v>
      </c>
      <c r="K149" s="55">
        <v>2.0210699999999999</v>
      </c>
      <c r="L149" s="55">
        <v>4.376E-2</v>
      </c>
      <c r="M149" s="55">
        <v>0.8659</v>
      </c>
      <c r="N149" s="55">
        <v>0.86920000000000008</v>
      </c>
      <c r="O149" s="55">
        <v>0.24221000000000001</v>
      </c>
      <c r="P149" s="55">
        <v>2.0210699999999999</v>
      </c>
      <c r="Q149" s="55">
        <v>4.376E-2</v>
      </c>
      <c r="R149" s="55">
        <v>0.8659</v>
      </c>
      <c r="S149" s="55">
        <v>0.86920000000000008</v>
      </c>
      <c r="T149" s="55">
        <v>0.24221000000000001</v>
      </c>
      <c r="U149" s="55">
        <v>0</v>
      </c>
      <c r="V149" s="55">
        <f t="shared" si="3"/>
        <v>2.0210699999999999</v>
      </c>
      <c r="W149" s="55">
        <f t="shared" si="4"/>
        <v>0</v>
      </c>
      <c r="X149" s="55">
        <f t="shared" si="5"/>
        <v>2.0210699999999999</v>
      </c>
      <c r="Y149" s="55">
        <v>0</v>
      </c>
      <c r="Z149" s="55">
        <v>2.0210699999999999</v>
      </c>
      <c r="AA149" s="55">
        <v>0</v>
      </c>
      <c r="AB149" s="55">
        <v>0</v>
      </c>
      <c r="AC149" s="55">
        <v>0</v>
      </c>
      <c r="AD149" s="55">
        <v>0</v>
      </c>
      <c r="AE149" s="55">
        <v>2.0210699999999999</v>
      </c>
      <c r="AF149" s="55">
        <v>2.0210699999999999</v>
      </c>
      <c r="AG149" s="55">
        <v>0</v>
      </c>
      <c r="AH149" s="55">
        <v>0</v>
      </c>
      <c r="AI149" s="55">
        <v>0</v>
      </c>
      <c r="AJ149" s="55" t="s">
        <v>2595</v>
      </c>
      <c r="AK149" s="55">
        <v>0</v>
      </c>
      <c r="AL149" s="55" t="s">
        <v>2595</v>
      </c>
      <c r="AM149" s="55">
        <v>2.0210699999999999</v>
      </c>
      <c r="AN149" s="55">
        <v>2.0210699999999999</v>
      </c>
      <c r="AO149" s="53" t="s">
        <v>205</v>
      </c>
    </row>
    <row r="150" spans="1:41" ht="31.5" x14ac:dyDescent="0.2">
      <c r="A150" s="53" t="s">
        <v>206</v>
      </c>
      <c r="B150" s="53" t="s">
        <v>275</v>
      </c>
      <c r="C150" s="54" t="s">
        <v>276</v>
      </c>
      <c r="D150" s="53" t="s">
        <v>131</v>
      </c>
      <c r="E150" s="54">
        <v>2024</v>
      </c>
      <c r="F150" s="54">
        <v>2024</v>
      </c>
      <c r="G150" s="54">
        <v>2024</v>
      </c>
      <c r="H150" s="55" t="s">
        <v>2595</v>
      </c>
      <c r="I150" s="55" t="s">
        <v>2595</v>
      </c>
      <c r="J150" s="55">
        <v>0</v>
      </c>
      <c r="K150" s="55">
        <v>0.72583000000000009</v>
      </c>
      <c r="L150" s="55">
        <v>1.576E-2</v>
      </c>
      <c r="M150" s="55">
        <v>0.31101999999999996</v>
      </c>
      <c r="N150" s="55">
        <v>0.31216000000000005</v>
      </c>
      <c r="O150" s="55">
        <v>8.6889999999999995E-2</v>
      </c>
      <c r="P150" s="55">
        <v>0.72583000000000009</v>
      </c>
      <c r="Q150" s="55">
        <v>1.576E-2</v>
      </c>
      <c r="R150" s="55">
        <v>0.31101999999999996</v>
      </c>
      <c r="S150" s="55">
        <v>0.31216000000000005</v>
      </c>
      <c r="T150" s="55">
        <v>8.6889999999999995E-2</v>
      </c>
      <c r="U150" s="55">
        <v>0</v>
      </c>
      <c r="V150" s="55">
        <f t="shared" si="3"/>
        <v>0.72583000000000009</v>
      </c>
      <c r="W150" s="55">
        <f t="shared" si="4"/>
        <v>0</v>
      </c>
      <c r="X150" s="55">
        <f t="shared" si="5"/>
        <v>0.72583000000000009</v>
      </c>
      <c r="Y150" s="55">
        <v>0</v>
      </c>
      <c r="Z150" s="55">
        <v>0.72583000000000009</v>
      </c>
      <c r="AA150" s="55">
        <v>0</v>
      </c>
      <c r="AB150" s="55">
        <v>0</v>
      </c>
      <c r="AC150" s="55">
        <v>0</v>
      </c>
      <c r="AD150" s="55">
        <v>0</v>
      </c>
      <c r="AE150" s="55">
        <v>0.72583000000000009</v>
      </c>
      <c r="AF150" s="55">
        <v>0.72583000000000009</v>
      </c>
      <c r="AG150" s="55">
        <v>0</v>
      </c>
      <c r="AH150" s="55">
        <v>0</v>
      </c>
      <c r="AI150" s="55">
        <v>0</v>
      </c>
      <c r="AJ150" s="55" t="s">
        <v>2595</v>
      </c>
      <c r="AK150" s="55">
        <v>0</v>
      </c>
      <c r="AL150" s="55" t="s">
        <v>2595</v>
      </c>
      <c r="AM150" s="55">
        <v>0.72583000000000009</v>
      </c>
      <c r="AN150" s="55">
        <v>0.72583000000000009</v>
      </c>
      <c r="AO150" s="53" t="s">
        <v>205</v>
      </c>
    </row>
    <row r="151" spans="1:41" ht="37.5" customHeight="1" x14ac:dyDescent="0.2">
      <c r="A151" s="53" t="s">
        <v>206</v>
      </c>
      <c r="B151" s="53" t="s">
        <v>277</v>
      </c>
      <c r="C151" s="54" t="s">
        <v>278</v>
      </c>
      <c r="D151" s="53" t="s">
        <v>131</v>
      </c>
      <c r="E151" s="54">
        <v>2024</v>
      </c>
      <c r="F151" s="54">
        <v>2024</v>
      </c>
      <c r="G151" s="54">
        <v>2024</v>
      </c>
      <c r="H151" s="55" t="s">
        <v>2595</v>
      </c>
      <c r="I151" s="55" t="s">
        <v>2595</v>
      </c>
      <c r="J151" s="55">
        <v>0</v>
      </c>
      <c r="K151" s="55">
        <v>0.72583000000000009</v>
      </c>
      <c r="L151" s="55">
        <v>1.576E-2</v>
      </c>
      <c r="M151" s="55">
        <v>0.31101999999999996</v>
      </c>
      <c r="N151" s="55">
        <v>0.31216000000000005</v>
      </c>
      <c r="O151" s="55">
        <v>8.6889999999999995E-2</v>
      </c>
      <c r="P151" s="55">
        <v>0.72583000000000009</v>
      </c>
      <c r="Q151" s="55">
        <v>1.576E-2</v>
      </c>
      <c r="R151" s="55">
        <v>0.31101999999999996</v>
      </c>
      <c r="S151" s="55">
        <v>0.31216000000000005</v>
      </c>
      <c r="T151" s="55">
        <v>8.6889999999999995E-2</v>
      </c>
      <c r="U151" s="55">
        <v>0</v>
      </c>
      <c r="V151" s="55">
        <f t="shared" si="3"/>
        <v>0.72583000000000009</v>
      </c>
      <c r="W151" s="55">
        <f t="shared" si="4"/>
        <v>0</v>
      </c>
      <c r="X151" s="55">
        <f t="shared" si="5"/>
        <v>0.72583000000000009</v>
      </c>
      <c r="Y151" s="55">
        <v>0</v>
      </c>
      <c r="Z151" s="55">
        <v>0.72583000000000009</v>
      </c>
      <c r="AA151" s="55">
        <v>0</v>
      </c>
      <c r="AB151" s="55">
        <v>0</v>
      </c>
      <c r="AC151" s="55">
        <v>0</v>
      </c>
      <c r="AD151" s="55">
        <v>0</v>
      </c>
      <c r="AE151" s="55">
        <v>0.72583000000000009</v>
      </c>
      <c r="AF151" s="55">
        <v>0.72583000000000009</v>
      </c>
      <c r="AG151" s="55">
        <v>0</v>
      </c>
      <c r="AH151" s="55">
        <v>0</v>
      </c>
      <c r="AI151" s="55">
        <v>0</v>
      </c>
      <c r="AJ151" s="55" t="s">
        <v>2595</v>
      </c>
      <c r="AK151" s="55">
        <v>0</v>
      </c>
      <c r="AL151" s="55" t="s">
        <v>2595</v>
      </c>
      <c r="AM151" s="55">
        <v>0.72583000000000009</v>
      </c>
      <c r="AN151" s="55">
        <v>0.72583000000000009</v>
      </c>
      <c r="AO151" s="53" t="s">
        <v>205</v>
      </c>
    </row>
    <row r="152" spans="1:41" ht="18.75" customHeight="1" x14ac:dyDescent="0.2">
      <c r="A152" s="53" t="s">
        <v>206</v>
      </c>
      <c r="B152" s="53" t="s">
        <v>279</v>
      </c>
      <c r="C152" s="54" t="s">
        <v>280</v>
      </c>
      <c r="D152" s="53" t="s">
        <v>128</v>
      </c>
      <c r="E152" s="54">
        <v>2019</v>
      </c>
      <c r="F152" s="54">
        <v>2024</v>
      </c>
      <c r="G152" s="54">
        <v>2026</v>
      </c>
      <c r="H152" s="55" t="s">
        <v>2595</v>
      </c>
      <c r="I152" s="55" t="s">
        <v>2595</v>
      </c>
      <c r="J152" s="55">
        <v>1.964</v>
      </c>
      <c r="K152" s="55">
        <v>219.68360999999999</v>
      </c>
      <c r="L152" s="55">
        <v>9.7881599999999995</v>
      </c>
      <c r="M152" s="55">
        <v>66.326599999999999</v>
      </c>
      <c r="N152" s="55">
        <v>105.92285000000001</v>
      </c>
      <c r="O152" s="55">
        <v>37.646000000000001</v>
      </c>
      <c r="P152" s="55">
        <v>457.27046042000001</v>
      </c>
      <c r="Q152" s="55">
        <v>3.35</v>
      </c>
      <c r="R152" s="55">
        <v>68.729025458535403</v>
      </c>
      <c r="S152" s="55">
        <v>273.63890019900003</v>
      </c>
      <c r="T152" s="55">
        <v>111.55253476189201</v>
      </c>
      <c r="U152" s="55">
        <v>0</v>
      </c>
      <c r="V152" s="55">
        <f t="shared" si="3"/>
        <v>217.71960999999999</v>
      </c>
      <c r="W152" s="55">
        <f t="shared" si="4"/>
        <v>0</v>
      </c>
      <c r="X152" s="55">
        <f t="shared" si="5"/>
        <v>217.71960999999999</v>
      </c>
      <c r="Y152" s="55">
        <v>0</v>
      </c>
      <c r="Z152" s="55">
        <v>455.30646042000001</v>
      </c>
      <c r="AA152" s="55">
        <v>67.756254490000003</v>
      </c>
      <c r="AB152" s="55">
        <v>4.5860000000000003</v>
      </c>
      <c r="AC152" s="55">
        <v>100.21766135999999</v>
      </c>
      <c r="AD152" s="55">
        <v>120.2611936</v>
      </c>
      <c r="AE152" s="55">
        <v>48.359694150000003</v>
      </c>
      <c r="AF152" s="55">
        <v>189.75678680000001</v>
      </c>
      <c r="AG152" s="55">
        <v>0</v>
      </c>
      <c r="AH152" s="55">
        <v>140.70248002</v>
      </c>
      <c r="AI152" s="55">
        <v>0</v>
      </c>
      <c r="AJ152" s="55" t="s">
        <v>2595</v>
      </c>
      <c r="AK152" s="55">
        <v>0</v>
      </c>
      <c r="AL152" s="55" t="s">
        <v>2595</v>
      </c>
      <c r="AM152" s="55">
        <v>148.57735550999999</v>
      </c>
      <c r="AN152" s="55">
        <v>450.72046041999999</v>
      </c>
      <c r="AO152" s="53" t="s">
        <v>242</v>
      </c>
    </row>
    <row r="153" spans="1:41" ht="56.25" customHeight="1" x14ac:dyDescent="0.2">
      <c r="A153" s="53" t="s">
        <v>206</v>
      </c>
      <c r="B153" s="53" t="s">
        <v>281</v>
      </c>
      <c r="C153" s="54" t="s">
        <v>282</v>
      </c>
      <c r="D153" s="53" t="s">
        <v>131</v>
      </c>
      <c r="E153" s="54">
        <v>2024</v>
      </c>
      <c r="F153" s="54">
        <v>2024</v>
      </c>
      <c r="G153" s="54">
        <v>2024</v>
      </c>
      <c r="H153" s="55" t="s">
        <v>2595</v>
      </c>
      <c r="I153" s="55" t="s">
        <v>2595</v>
      </c>
      <c r="J153" s="55">
        <v>0</v>
      </c>
      <c r="K153" s="55">
        <v>0.34860000000000002</v>
      </c>
      <c r="L153" s="55">
        <v>7.5700000000000003E-3</v>
      </c>
      <c r="M153" s="55">
        <v>0.14934999999999998</v>
      </c>
      <c r="N153" s="55">
        <v>0.14986000000000002</v>
      </c>
      <c r="O153" s="55">
        <v>4.1820000000000003E-2</v>
      </c>
      <c r="P153" s="55">
        <v>0.34860000000000002</v>
      </c>
      <c r="Q153" s="55">
        <v>7.5700000000000003E-3</v>
      </c>
      <c r="R153" s="55">
        <v>0.14934999999999998</v>
      </c>
      <c r="S153" s="55">
        <v>0.14986000000000002</v>
      </c>
      <c r="T153" s="55">
        <v>4.1820000000000003E-2</v>
      </c>
      <c r="U153" s="55">
        <v>0</v>
      </c>
      <c r="V153" s="55">
        <f t="shared" si="3"/>
        <v>0.34860000000000002</v>
      </c>
      <c r="W153" s="55">
        <f t="shared" si="4"/>
        <v>0</v>
      </c>
      <c r="X153" s="55">
        <f t="shared" si="5"/>
        <v>0.34860000000000002</v>
      </c>
      <c r="Y153" s="55">
        <v>0</v>
      </c>
      <c r="Z153" s="55">
        <v>0.34860000000000002</v>
      </c>
      <c r="AA153" s="55">
        <v>0</v>
      </c>
      <c r="AB153" s="55">
        <v>0</v>
      </c>
      <c r="AC153" s="55">
        <v>0</v>
      </c>
      <c r="AD153" s="55">
        <v>0</v>
      </c>
      <c r="AE153" s="55">
        <v>0.34860000000000002</v>
      </c>
      <c r="AF153" s="55">
        <v>0.34860000000000002</v>
      </c>
      <c r="AG153" s="55">
        <v>0</v>
      </c>
      <c r="AH153" s="55">
        <v>0</v>
      </c>
      <c r="AI153" s="55">
        <v>0</v>
      </c>
      <c r="AJ153" s="55" t="s">
        <v>2595</v>
      </c>
      <c r="AK153" s="55">
        <v>0</v>
      </c>
      <c r="AL153" s="55" t="s">
        <v>2595</v>
      </c>
      <c r="AM153" s="55">
        <v>0.34860000000000002</v>
      </c>
      <c r="AN153" s="55">
        <v>0.34860000000000002</v>
      </c>
      <c r="AO153" s="53" t="s">
        <v>205</v>
      </c>
    </row>
    <row r="154" spans="1:41" ht="31.5" x14ac:dyDescent="0.2">
      <c r="A154" s="53" t="s">
        <v>206</v>
      </c>
      <c r="B154" s="53" t="s">
        <v>283</v>
      </c>
      <c r="C154" s="54" t="s">
        <v>284</v>
      </c>
      <c r="D154" s="53" t="s">
        <v>131</v>
      </c>
      <c r="E154" s="54">
        <v>2024</v>
      </c>
      <c r="F154" s="54">
        <v>2024</v>
      </c>
      <c r="G154" s="54">
        <v>2024</v>
      </c>
      <c r="H154" s="55" t="s">
        <v>2595</v>
      </c>
      <c r="I154" s="55" t="s">
        <v>2595</v>
      </c>
      <c r="J154" s="55">
        <v>0</v>
      </c>
      <c r="K154" s="55">
        <v>0.34860000000000002</v>
      </c>
      <c r="L154" s="55">
        <v>7.5700000000000003E-3</v>
      </c>
      <c r="M154" s="55">
        <v>0.14934999999999998</v>
      </c>
      <c r="N154" s="55">
        <v>0.14986000000000002</v>
      </c>
      <c r="O154" s="55">
        <v>4.1820000000000003E-2</v>
      </c>
      <c r="P154" s="55">
        <v>0.34860000000000002</v>
      </c>
      <c r="Q154" s="55">
        <v>7.5700000000000003E-3</v>
      </c>
      <c r="R154" s="55">
        <v>0.14934999999999998</v>
      </c>
      <c r="S154" s="55">
        <v>0.14986000000000002</v>
      </c>
      <c r="T154" s="55">
        <v>4.1820000000000003E-2</v>
      </c>
      <c r="U154" s="55">
        <v>0</v>
      </c>
      <c r="V154" s="55">
        <f t="shared" si="3"/>
        <v>0.34860000000000002</v>
      </c>
      <c r="W154" s="55">
        <f t="shared" si="4"/>
        <v>0</v>
      </c>
      <c r="X154" s="55">
        <f t="shared" si="5"/>
        <v>0.34860000000000002</v>
      </c>
      <c r="Y154" s="55">
        <v>0</v>
      </c>
      <c r="Z154" s="55">
        <v>0.34860000000000002</v>
      </c>
      <c r="AA154" s="55">
        <v>0</v>
      </c>
      <c r="AB154" s="55">
        <v>0</v>
      </c>
      <c r="AC154" s="55">
        <v>0</v>
      </c>
      <c r="AD154" s="55">
        <v>0</v>
      </c>
      <c r="AE154" s="55">
        <v>0.34860000000000002</v>
      </c>
      <c r="AF154" s="55">
        <v>0.34860000000000002</v>
      </c>
      <c r="AG154" s="55">
        <v>0</v>
      </c>
      <c r="AH154" s="55">
        <v>0</v>
      </c>
      <c r="AI154" s="55">
        <v>0</v>
      </c>
      <c r="AJ154" s="55" t="s">
        <v>2595</v>
      </c>
      <c r="AK154" s="55">
        <v>0</v>
      </c>
      <c r="AL154" s="55" t="s">
        <v>2595</v>
      </c>
      <c r="AM154" s="55">
        <v>0.34860000000000002</v>
      </c>
      <c r="AN154" s="55">
        <v>0.34860000000000002</v>
      </c>
      <c r="AO154" s="53" t="s">
        <v>205</v>
      </c>
    </row>
    <row r="155" spans="1:41" ht="31.5" x14ac:dyDescent="0.2">
      <c r="A155" s="53" t="s">
        <v>206</v>
      </c>
      <c r="B155" s="53" t="s">
        <v>285</v>
      </c>
      <c r="C155" s="54" t="s">
        <v>286</v>
      </c>
      <c r="D155" s="53" t="s">
        <v>131</v>
      </c>
      <c r="E155" s="54">
        <v>2024</v>
      </c>
      <c r="F155" s="54">
        <v>2024</v>
      </c>
      <c r="G155" s="54">
        <v>2024</v>
      </c>
      <c r="H155" s="55" t="s">
        <v>2595</v>
      </c>
      <c r="I155" s="55" t="s">
        <v>2595</v>
      </c>
      <c r="J155" s="55">
        <v>0</v>
      </c>
      <c r="K155" s="55">
        <v>0.34860000000000002</v>
      </c>
      <c r="L155" s="55">
        <v>7.5700000000000003E-3</v>
      </c>
      <c r="M155" s="55">
        <v>0.14934999999999998</v>
      </c>
      <c r="N155" s="55">
        <v>0.14986000000000002</v>
      </c>
      <c r="O155" s="55">
        <v>4.1820000000000003E-2</v>
      </c>
      <c r="P155" s="55">
        <v>0.34860000000000002</v>
      </c>
      <c r="Q155" s="55">
        <v>7.5700000000000003E-3</v>
      </c>
      <c r="R155" s="55">
        <v>0.14934999999999998</v>
      </c>
      <c r="S155" s="55">
        <v>0.14986000000000002</v>
      </c>
      <c r="T155" s="55">
        <v>4.1820000000000003E-2</v>
      </c>
      <c r="U155" s="55">
        <v>0</v>
      </c>
      <c r="V155" s="55">
        <f t="shared" si="3"/>
        <v>0.34860000000000002</v>
      </c>
      <c r="W155" s="55">
        <f t="shared" si="4"/>
        <v>0</v>
      </c>
      <c r="X155" s="55">
        <f t="shared" si="5"/>
        <v>0.34860000000000002</v>
      </c>
      <c r="Y155" s="55">
        <v>0</v>
      </c>
      <c r="Z155" s="55">
        <v>0.34860000000000002</v>
      </c>
      <c r="AA155" s="55">
        <v>0</v>
      </c>
      <c r="AB155" s="55">
        <v>0</v>
      </c>
      <c r="AC155" s="55">
        <v>0</v>
      </c>
      <c r="AD155" s="55">
        <v>0</v>
      </c>
      <c r="AE155" s="55">
        <v>0.34860000000000002</v>
      </c>
      <c r="AF155" s="55">
        <v>0.34860000000000002</v>
      </c>
      <c r="AG155" s="55">
        <v>0</v>
      </c>
      <c r="AH155" s="55">
        <v>0</v>
      </c>
      <c r="AI155" s="55">
        <v>0</v>
      </c>
      <c r="AJ155" s="55" t="s">
        <v>2595</v>
      </c>
      <c r="AK155" s="55">
        <v>0</v>
      </c>
      <c r="AL155" s="55" t="s">
        <v>2595</v>
      </c>
      <c r="AM155" s="55">
        <v>0.34860000000000002</v>
      </c>
      <c r="AN155" s="55">
        <v>0.34860000000000002</v>
      </c>
      <c r="AO155" s="53" t="s">
        <v>205</v>
      </c>
    </row>
    <row r="156" spans="1:41" ht="31.5" x14ac:dyDescent="0.2">
      <c r="A156" s="53" t="s">
        <v>206</v>
      </c>
      <c r="B156" s="53" t="s">
        <v>287</v>
      </c>
      <c r="C156" s="54" t="s">
        <v>288</v>
      </c>
      <c r="D156" s="53" t="s">
        <v>131</v>
      </c>
      <c r="E156" s="54">
        <v>2024</v>
      </c>
      <c r="F156" s="54">
        <v>2024</v>
      </c>
      <c r="G156" s="54">
        <v>2024</v>
      </c>
      <c r="H156" s="55" t="s">
        <v>2595</v>
      </c>
      <c r="I156" s="55" t="s">
        <v>2595</v>
      </c>
      <c r="J156" s="55">
        <v>0</v>
      </c>
      <c r="K156" s="55">
        <v>0.69674000000000003</v>
      </c>
      <c r="L156" s="55">
        <v>1.506E-2</v>
      </c>
      <c r="M156" s="55">
        <v>0.29855999999999999</v>
      </c>
      <c r="N156" s="55">
        <v>0.29973</v>
      </c>
      <c r="O156" s="55">
        <v>8.3390000000000006E-2</v>
      </c>
      <c r="P156" s="55">
        <v>0.69674000000000003</v>
      </c>
      <c r="Q156" s="55">
        <v>1.506E-2</v>
      </c>
      <c r="R156" s="55">
        <v>0.29855999999999999</v>
      </c>
      <c r="S156" s="55">
        <v>0.29973</v>
      </c>
      <c r="T156" s="55">
        <v>8.3390000000000006E-2</v>
      </c>
      <c r="U156" s="55">
        <v>0</v>
      </c>
      <c r="V156" s="55">
        <f t="shared" si="3"/>
        <v>0.69674000000000003</v>
      </c>
      <c r="W156" s="55">
        <f t="shared" si="4"/>
        <v>0</v>
      </c>
      <c r="X156" s="55">
        <f t="shared" si="5"/>
        <v>0.69674000000000003</v>
      </c>
      <c r="Y156" s="55">
        <v>0</v>
      </c>
      <c r="Z156" s="55">
        <v>0.69674000000000003</v>
      </c>
      <c r="AA156" s="55">
        <v>0</v>
      </c>
      <c r="AB156" s="55">
        <v>0</v>
      </c>
      <c r="AC156" s="55">
        <v>0</v>
      </c>
      <c r="AD156" s="55">
        <v>0</v>
      </c>
      <c r="AE156" s="55">
        <v>0.69674000000000003</v>
      </c>
      <c r="AF156" s="55">
        <v>0.69674000000000003</v>
      </c>
      <c r="AG156" s="55">
        <v>0</v>
      </c>
      <c r="AH156" s="55">
        <v>0</v>
      </c>
      <c r="AI156" s="55">
        <v>0</v>
      </c>
      <c r="AJ156" s="55" t="s">
        <v>2595</v>
      </c>
      <c r="AK156" s="55">
        <v>0</v>
      </c>
      <c r="AL156" s="55" t="s">
        <v>2595</v>
      </c>
      <c r="AM156" s="55">
        <v>0.69674000000000003</v>
      </c>
      <c r="AN156" s="55">
        <v>0.69674000000000003</v>
      </c>
      <c r="AO156" s="53" t="s">
        <v>205</v>
      </c>
    </row>
    <row r="157" spans="1:41" ht="31.5" x14ac:dyDescent="0.2">
      <c r="A157" s="53" t="s">
        <v>206</v>
      </c>
      <c r="B157" s="53" t="s">
        <v>289</v>
      </c>
      <c r="C157" s="54" t="s">
        <v>290</v>
      </c>
      <c r="D157" s="53" t="s">
        <v>131</v>
      </c>
      <c r="E157" s="54">
        <v>2024</v>
      </c>
      <c r="F157" s="54">
        <v>2024</v>
      </c>
      <c r="G157" s="54">
        <v>2024</v>
      </c>
      <c r="H157" s="55" t="s">
        <v>2595</v>
      </c>
      <c r="I157" s="55" t="s">
        <v>2595</v>
      </c>
      <c r="J157" s="55">
        <v>0</v>
      </c>
      <c r="K157" s="55">
        <v>0.69674000000000003</v>
      </c>
      <c r="L157" s="55">
        <v>1.506E-2</v>
      </c>
      <c r="M157" s="55">
        <v>0.29855999999999999</v>
      </c>
      <c r="N157" s="55">
        <v>0.29973</v>
      </c>
      <c r="O157" s="55">
        <v>8.3390000000000006E-2</v>
      </c>
      <c r="P157" s="55">
        <v>0.69674000000000003</v>
      </c>
      <c r="Q157" s="55">
        <v>1.506E-2</v>
      </c>
      <c r="R157" s="55">
        <v>0.29855999999999999</v>
      </c>
      <c r="S157" s="55">
        <v>0.29973</v>
      </c>
      <c r="T157" s="55">
        <v>8.3390000000000006E-2</v>
      </c>
      <c r="U157" s="55">
        <v>0</v>
      </c>
      <c r="V157" s="55">
        <f t="shared" si="3"/>
        <v>0.69674000000000003</v>
      </c>
      <c r="W157" s="55">
        <f t="shared" si="4"/>
        <v>0</v>
      </c>
      <c r="X157" s="55">
        <f t="shared" si="5"/>
        <v>0.69674000000000003</v>
      </c>
      <c r="Y157" s="55">
        <v>0</v>
      </c>
      <c r="Z157" s="55">
        <v>0.69674000000000003</v>
      </c>
      <c r="AA157" s="55">
        <v>0</v>
      </c>
      <c r="AB157" s="55">
        <v>0</v>
      </c>
      <c r="AC157" s="55">
        <v>0</v>
      </c>
      <c r="AD157" s="55">
        <v>0</v>
      </c>
      <c r="AE157" s="55">
        <v>0.69674000000000003</v>
      </c>
      <c r="AF157" s="55">
        <v>0.69674000000000003</v>
      </c>
      <c r="AG157" s="55">
        <v>0</v>
      </c>
      <c r="AH157" s="55">
        <v>0</v>
      </c>
      <c r="AI157" s="55">
        <v>0</v>
      </c>
      <c r="AJ157" s="55" t="s">
        <v>2595</v>
      </c>
      <c r="AK157" s="55">
        <v>0</v>
      </c>
      <c r="AL157" s="55" t="s">
        <v>2595</v>
      </c>
      <c r="AM157" s="55">
        <v>0.69674000000000003</v>
      </c>
      <c r="AN157" s="55">
        <v>0.69674000000000003</v>
      </c>
      <c r="AO157" s="53" t="s">
        <v>205</v>
      </c>
    </row>
    <row r="158" spans="1:41" ht="31.5" x14ac:dyDescent="0.2">
      <c r="A158" s="53" t="s">
        <v>206</v>
      </c>
      <c r="B158" s="53" t="s">
        <v>291</v>
      </c>
      <c r="C158" s="54" t="s">
        <v>292</v>
      </c>
      <c r="D158" s="53" t="s">
        <v>131</v>
      </c>
      <c r="E158" s="54">
        <v>2024</v>
      </c>
      <c r="F158" s="54">
        <v>2024</v>
      </c>
      <c r="G158" s="54">
        <v>2024</v>
      </c>
      <c r="H158" s="55" t="s">
        <v>2595</v>
      </c>
      <c r="I158" s="55" t="s">
        <v>2595</v>
      </c>
      <c r="J158" s="55">
        <v>0</v>
      </c>
      <c r="K158" s="55">
        <v>0.69674000000000003</v>
      </c>
      <c r="L158" s="55">
        <v>1.506E-2</v>
      </c>
      <c r="M158" s="55">
        <v>0.29855999999999999</v>
      </c>
      <c r="N158" s="55">
        <v>0.29973</v>
      </c>
      <c r="O158" s="55">
        <v>8.3390000000000006E-2</v>
      </c>
      <c r="P158" s="55">
        <v>0.69674000000000003</v>
      </c>
      <c r="Q158" s="55">
        <v>1.506E-2</v>
      </c>
      <c r="R158" s="55">
        <v>0.29855999999999999</v>
      </c>
      <c r="S158" s="55">
        <v>0.29973</v>
      </c>
      <c r="T158" s="55">
        <v>8.3390000000000006E-2</v>
      </c>
      <c r="U158" s="55">
        <v>0</v>
      </c>
      <c r="V158" s="55">
        <f t="shared" si="3"/>
        <v>0.69674000000000003</v>
      </c>
      <c r="W158" s="55">
        <f t="shared" si="4"/>
        <v>0</v>
      </c>
      <c r="X158" s="55">
        <f t="shared" si="5"/>
        <v>0.69674000000000003</v>
      </c>
      <c r="Y158" s="55">
        <v>0</v>
      </c>
      <c r="Z158" s="55">
        <v>0.69674000000000003</v>
      </c>
      <c r="AA158" s="55">
        <v>0</v>
      </c>
      <c r="AB158" s="55">
        <v>0</v>
      </c>
      <c r="AC158" s="55">
        <v>0</v>
      </c>
      <c r="AD158" s="55">
        <v>0</v>
      </c>
      <c r="AE158" s="55">
        <v>0.69674000000000003</v>
      </c>
      <c r="AF158" s="55">
        <v>0.69674000000000003</v>
      </c>
      <c r="AG158" s="55">
        <v>0</v>
      </c>
      <c r="AH158" s="55">
        <v>0</v>
      </c>
      <c r="AI158" s="55">
        <v>0</v>
      </c>
      <c r="AJ158" s="55" t="s">
        <v>2595</v>
      </c>
      <c r="AK158" s="55">
        <v>0</v>
      </c>
      <c r="AL158" s="55" t="s">
        <v>2595</v>
      </c>
      <c r="AM158" s="55">
        <v>0.69674000000000003</v>
      </c>
      <c r="AN158" s="55">
        <v>0.69674000000000003</v>
      </c>
      <c r="AO158" s="53" t="s">
        <v>205</v>
      </c>
    </row>
    <row r="159" spans="1:41" ht="31.5" x14ac:dyDescent="0.2">
      <c r="A159" s="53" t="s">
        <v>206</v>
      </c>
      <c r="B159" s="53" t="s">
        <v>293</v>
      </c>
      <c r="C159" s="54" t="s">
        <v>294</v>
      </c>
      <c r="D159" s="53" t="s">
        <v>131</v>
      </c>
      <c r="E159" s="54">
        <v>2024</v>
      </c>
      <c r="F159" s="54">
        <v>2024</v>
      </c>
      <c r="G159" s="54">
        <v>2024</v>
      </c>
      <c r="H159" s="55" t="s">
        <v>2595</v>
      </c>
      <c r="I159" s="55" t="s">
        <v>2595</v>
      </c>
      <c r="J159" s="55">
        <v>0</v>
      </c>
      <c r="K159" s="55">
        <v>0.69674000000000003</v>
      </c>
      <c r="L159" s="55">
        <v>1.506E-2</v>
      </c>
      <c r="M159" s="55">
        <v>0.29855999999999999</v>
      </c>
      <c r="N159" s="55">
        <v>0.29973</v>
      </c>
      <c r="O159" s="55">
        <v>8.3390000000000006E-2</v>
      </c>
      <c r="P159" s="55">
        <v>0.69674000000000003</v>
      </c>
      <c r="Q159" s="55">
        <v>1.506E-2</v>
      </c>
      <c r="R159" s="55">
        <v>0.29855999999999999</v>
      </c>
      <c r="S159" s="55">
        <v>0.29973</v>
      </c>
      <c r="T159" s="55">
        <v>8.3390000000000006E-2</v>
      </c>
      <c r="U159" s="55">
        <v>0</v>
      </c>
      <c r="V159" s="55">
        <f t="shared" si="3"/>
        <v>0.69674000000000003</v>
      </c>
      <c r="W159" s="55">
        <f t="shared" si="4"/>
        <v>0</v>
      </c>
      <c r="X159" s="55">
        <f t="shared" si="5"/>
        <v>0.69674000000000003</v>
      </c>
      <c r="Y159" s="55">
        <v>0</v>
      </c>
      <c r="Z159" s="55">
        <v>0.69674000000000003</v>
      </c>
      <c r="AA159" s="55">
        <v>0</v>
      </c>
      <c r="AB159" s="55">
        <v>0</v>
      </c>
      <c r="AC159" s="55">
        <v>0</v>
      </c>
      <c r="AD159" s="55">
        <v>0</v>
      </c>
      <c r="AE159" s="55">
        <v>0.69674000000000003</v>
      </c>
      <c r="AF159" s="55">
        <v>0.69674000000000003</v>
      </c>
      <c r="AG159" s="55">
        <v>0</v>
      </c>
      <c r="AH159" s="55">
        <v>0</v>
      </c>
      <c r="AI159" s="55">
        <v>0</v>
      </c>
      <c r="AJ159" s="55" t="s">
        <v>2595</v>
      </c>
      <c r="AK159" s="55">
        <v>0</v>
      </c>
      <c r="AL159" s="55" t="s">
        <v>2595</v>
      </c>
      <c r="AM159" s="55">
        <v>0.69674000000000003</v>
      </c>
      <c r="AN159" s="55">
        <v>0.69674000000000003</v>
      </c>
      <c r="AO159" s="53" t="s">
        <v>205</v>
      </c>
    </row>
    <row r="160" spans="1:41" ht="31.5" x14ac:dyDescent="0.2">
      <c r="A160" s="53" t="s">
        <v>206</v>
      </c>
      <c r="B160" s="53" t="s">
        <v>295</v>
      </c>
      <c r="C160" s="54" t="s">
        <v>296</v>
      </c>
      <c r="D160" s="53" t="s">
        <v>131</v>
      </c>
      <c r="E160" s="54">
        <v>2024</v>
      </c>
      <c r="F160" s="54">
        <v>2024</v>
      </c>
      <c r="G160" s="54">
        <v>2024</v>
      </c>
      <c r="H160" s="55" t="s">
        <v>2595</v>
      </c>
      <c r="I160" s="55" t="s">
        <v>2595</v>
      </c>
      <c r="J160" s="55">
        <v>0</v>
      </c>
      <c r="K160" s="55">
        <v>0.69674000000000003</v>
      </c>
      <c r="L160" s="55">
        <v>1.506E-2</v>
      </c>
      <c r="M160" s="55">
        <v>0.29855999999999999</v>
      </c>
      <c r="N160" s="55">
        <v>0.29973</v>
      </c>
      <c r="O160" s="55">
        <v>8.3390000000000006E-2</v>
      </c>
      <c r="P160" s="55">
        <v>0.69674000000000003</v>
      </c>
      <c r="Q160" s="55">
        <v>1.506E-2</v>
      </c>
      <c r="R160" s="55">
        <v>0.29855999999999999</v>
      </c>
      <c r="S160" s="55">
        <v>0.29973</v>
      </c>
      <c r="T160" s="55">
        <v>8.3390000000000006E-2</v>
      </c>
      <c r="U160" s="55">
        <v>0</v>
      </c>
      <c r="V160" s="55">
        <f t="shared" si="3"/>
        <v>0.69674000000000003</v>
      </c>
      <c r="W160" s="55">
        <f t="shared" si="4"/>
        <v>0</v>
      </c>
      <c r="X160" s="55">
        <f t="shared" si="5"/>
        <v>0.69674000000000003</v>
      </c>
      <c r="Y160" s="55">
        <v>0</v>
      </c>
      <c r="Z160" s="55">
        <v>0.69674000000000003</v>
      </c>
      <c r="AA160" s="55">
        <v>0</v>
      </c>
      <c r="AB160" s="55">
        <v>0</v>
      </c>
      <c r="AC160" s="55">
        <v>0</v>
      </c>
      <c r="AD160" s="55">
        <v>0</v>
      </c>
      <c r="AE160" s="55">
        <v>0.69674000000000003</v>
      </c>
      <c r="AF160" s="55">
        <v>0.69674000000000003</v>
      </c>
      <c r="AG160" s="55">
        <v>0</v>
      </c>
      <c r="AH160" s="55">
        <v>0</v>
      </c>
      <c r="AI160" s="55">
        <v>0</v>
      </c>
      <c r="AJ160" s="55" t="s">
        <v>2595</v>
      </c>
      <c r="AK160" s="55">
        <v>0</v>
      </c>
      <c r="AL160" s="55" t="s">
        <v>2595</v>
      </c>
      <c r="AM160" s="55">
        <v>0.69674000000000003</v>
      </c>
      <c r="AN160" s="55">
        <v>0.69674000000000003</v>
      </c>
      <c r="AO160" s="53" t="s">
        <v>205</v>
      </c>
    </row>
    <row r="161" spans="1:41" ht="31.5" x14ac:dyDescent="0.2">
      <c r="A161" s="53" t="s">
        <v>206</v>
      </c>
      <c r="B161" s="53" t="s">
        <v>297</v>
      </c>
      <c r="C161" s="54" t="s">
        <v>298</v>
      </c>
      <c r="D161" s="53" t="s">
        <v>131</v>
      </c>
      <c r="E161" s="54">
        <v>2024</v>
      </c>
      <c r="F161" s="54">
        <v>2024</v>
      </c>
      <c r="G161" s="54">
        <v>2024</v>
      </c>
      <c r="H161" s="55" t="s">
        <v>2595</v>
      </c>
      <c r="I161" s="55" t="s">
        <v>2595</v>
      </c>
      <c r="J161" s="55">
        <v>0</v>
      </c>
      <c r="K161" s="55">
        <v>0.69674000000000003</v>
      </c>
      <c r="L161" s="55">
        <v>1.506E-2</v>
      </c>
      <c r="M161" s="55">
        <v>0.29855999999999999</v>
      </c>
      <c r="N161" s="55">
        <v>0.29973</v>
      </c>
      <c r="O161" s="55">
        <v>8.3390000000000006E-2</v>
      </c>
      <c r="P161" s="55">
        <v>0.69674000000000003</v>
      </c>
      <c r="Q161" s="55">
        <v>1.506E-2</v>
      </c>
      <c r="R161" s="55">
        <v>0.29855999999999999</v>
      </c>
      <c r="S161" s="55">
        <v>0.29973</v>
      </c>
      <c r="T161" s="55">
        <v>8.3390000000000006E-2</v>
      </c>
      <c r="U161" s="55">
        <v>0</v>
      </c>
      <c r="V161" s="55">
        <f t="shared" si="3"/>
        <v>0.69674000000000003</v>
      </c>
      <c r="W161" s="55">
        <f t="shared" si="4"/>
        <v>0</v>
      </c>
      <c r="X161" s="55">
        <f t="shared" si="5"/>
        <v>0.69674000000000003</v>
      </c>
      <c r="Y161" s="55">
        <v>0</v>
      </c>
      <c r="Z161" s="55">
        <v>0.69674000000000003</v>
      </c>
      <c r="AA161" s="55">
        <v>0</v>
      </c>
      <c r="AB161" s="55">
        <v>0</v>
      </c>
      <c r="AC161" s="55">
        <v>0</v>
      </c>
      <c r="AD161" s="55">
        <v>0</v>
      </c>
      <c r="AE161" s="55">
        <v>0.69674000000000003</v>
      </c>
      <c r="AF161" s="55">
        <v>0.69674000000000003</v>
      </c>
      <c r="AG161" s="55">
        <v>0</v>
      </c>
      <c r="AH161" s="55">
        <v>0</v>
      </c>
      <c r="AI161" s="55">
        <v>0</v>
      </c>
      <c r="AJ161" s="55" t="s">
        <v>2595</v>
      </c>
      <c r="AK161" s="55">
        <v>0</v>
      </c>
      <c r="AL161" s="55" t="s">
        <v>2595</v>
      </c>
      <c r="AM161" s="55">
        <v>0.69674000000000003</v>
      </c>
      <c r="AN161" s="55">
        <v>0.69674000000000003</v>
      </c>
      <c r="AO161" s="53" t="s">
        <v>205</v>
      </c>
    </row>
    <row r="162" spans="1:41" ht="31.5" x14ac:dyDescent="0.2">
      <c r="A162" s="53" t="s">
        <v>206</v>
      </c>
      <c r="B162" s="53" t="s">
        <v>299</v>
      </c>
      <c r="C162" s="54" t="s">
        <v>300</v>
      </c>
      <c r="D162" s="53" t="s">
        <v>131</v>
      </c>
      <c r="E162" s="54">
        <v>2025</v>
      </c>
      <c r="F162" s="54">
        <v>2025</v>
      </c>
      <c r="G162" s="54">
        <v>2025</v>
      </c>
      <c r="H162" s="55" t="s">
        <v>2595</v>
      </c>
      <c r="I162" s="55" t="s">
        <v>2595</v>
      </c>
      <c r="J162" s="55">
        <v>0</v>
      </c>
      <c r="K162" s="55">
        <v>2.4958899999999997</v>
      </c>
      <c r="L162" s="55">
        <v>5.4090000000000006E-2</v>
      </c>
      <c r="M162" s="55">
        <v>1.0692900000000001</v>
      </c>
      <c r="N162" s="55">
        <v>1.0733299999999999</v>
      </c>
      <c r="O162" s="55">
        <v>0.29918</v>
      </c>
      <c r="P162" s="55">
        <v>2.4958899999999997</v>
      </c>
      <c r="Q162" s="55">
        <v>5.4090000000000006E-2</v>
      </c>
      <c r="R162" s="55">
        <v>1.0692900000000001</v>
      </c>
      <c r="S162" s="55">
        <v>1.0733299999999999</v>
      </c>
      <c r="T162" s="55">
        <v>0.29918</v>
      </c>
      <c r="U162" s="55">
        <v>0</v>
      </c>
      <c r="V162" s="55">
        <f t="shared" si="3"/>
        <v>2.4958899999999997</v>
      </c>
      <c r="W162" s="55">
        <f t="shared" si="4"/>
        <v>0</v>
      </c>
      <c r="X162" s="55">
        <f t="shared" si="5"/>
        <v>2.4958899999999997</v>
      </c>
      <c r="Y162" s="55">
        <v>0</v>
      </c>
      <c r="Z162" s="55">
        <v>2.4958899999999997</v>
      </c>
      <c r="AA162" s="55">
        <v>0</v>
      </c>
      <c r="AB162" s="55">
        <v>0</v>
      </c>
      <c r="AC162" s="55">
        <v>0</v>
      </c>
      <c r="AD162" s="55">
        <v>0</v>
      </c>
      <c r="AE162" s="55">
        <v>0</v>
      </c>
      <c r="AF162" s="55">
        <v>0</v>
      </c>
      <c r="AG162" s="55">
        <v>2.4958899999999997</v>
      </c>
      <c r="AH162" s="55">
        <v>2.4958899999999997</v>
      </c>
      <c r="AI162" s="55">
        <v>0</v>
      </c>
      <c r="AJ162" s="55" t="s">
        <v>2595</v>
      </c>
      <c r="AK162" s="55">
        <v>0</v>
      </c>
      <c r="AL162" s="55" t="s">
        <v>2595</v>
      </c>
      <c r="AM162" s="55">
        <v>2.4958899999999997</v>
      </c>
      <c r="AN162" s="55">
        <v>2.4958899999999997</v>
      </c>
      <c r="AO162" s="53" t="s">
        <v>205</v>
      </c>
    </row>
    <row r="163" spans="1:41" ht="31.5" x14ac:dyDescent="0.2">
      <c r="A163" s="53" t="s">
        <v>206</v>
      </c>
      <c r="B163" s="53" t="s">
        <v>301</v>
      </c>
      <c r="C163" s="54" t="s">
        <v>302</v>
      </c>
      <c r="D163" s="53" t="s">
        <v>131</v>
      </c>
      <c r="E163" s="54">
        <v>2025</v>
      </c>
      <c r="F163" s="54">
        <v>2025</v>
      </c>
      <c r="G163" s="54">
        <v>2025</v>
      </c>
      <c r="H163" s="55" t="s">
        <v>2595</v>
      </c>
      <c r="I163" s="55" t="s">
        <v>2595</v>
      </c>
      <c r="J163" s="55">
        <v>0</v>
      </c>
      <c r="K163" s="55">
        <v>0.83199000000000001</v>
      </c>
      <c r="L163" s="55">
        <v>1.805E-2</v>
      </c>
      <c r="M163" s="55">
        <v>0.35641</v>
      </c>
      <c r="N163" s="55">
        <v>0.35780000000000001</v>
      </c>
      <c r="O163" s="55">
        <v>9.9729999999999999E-2</v>
      </c>
      <c r="P163" s="55">
        <v>0.83199000000000001</v>
      </c>
      <c r="Q163" s="55">
        <v>1.805E-2</v>
      </c>
      <c r="R163" s="55">
        <v>0.35641</v>
      </c>
      <c r="S163" s="55">
        <v>0.35780000000000001</v>
      </c>
      <c r="T163" s="55">
        <v>9.9729999999999999E-2</v>
      </c>
      <c r="U163" s="55">
        <v>0</v>
      </c>
      <c r="V163" s="55">
        <f t="shared" si="3"/>
        <v>0.83199000000000001</v>
      </c>
      <c r="W163" s="55">
        <f t="shared" si="4"/>
        <v>0</v>
      </c>
      <c r="X163" s="55">
        <f t="shared" si="5"/>
        <v>0.83199000000000001</v>
      </c>
      <c r="Y163" s="55">
        <v>0</v>
      </c>
      <c r="Z163" s="55">
        <v>0.83199000000000001</v>
      </c>
      <c r="AA163" s="55">
        <v>0</v>
      </c>
      <c r="AB163" s="55">
        <v>0</v>
      </c>
      <c r="AC163" s="55">
        <v>0</v>
      </c>
      <c r="AD163" s="55">
        <v>0</v>
      </c>
      <c r="AE163" s="55">
        <v>0</v>
      </c>
      <c r="AF163" s="55">
        <v>0</v>
      </c>
      <c r="AG163" s="55">
        <v>0.83199000000000001</v>
      </c>
      <c r="AH163" s="55">
        <v>0.83199000000000001</v>
      </c>
      <c r="AI163" s="55">
        <v>0</v>
      </c>
      <c r="AJ163" s="55" t="s">
        <v>2595</v>
      </c>
      <c r="AK163" s="55">
        <v>0</v>
      </c>
      <c r="AL163" s="55" t="s">
        <v>2595</v>
      </c>
      <c r="AM163" s="55">
        <v>0.83199000000000001</v>
      </c>
      <c r="AN163" s="55">
        <v>0.83199000000000001</v>
      </c>
      <c r="AO163" s="53" t="s">
        <v>205</v>
      </c>
    </row>
    <row r="164" spans="1:41" ht="31.5" x14ac:dyDescent="0.2">
      <c r="A164" s="53" t="s">
        <v>206</v>
      </c>
      <c r="B164" s="53" t="s">
        <v>303</v>
      </c>
      <c r="C164" s="54" t="s">
        <v>304</v>
      </c>
      <c r="D164" s="53" t="s">
        <v>131</v>
      </c>
      <c r="E164" s="54">
        <v>2025</v>
      </c>
      <c r="F164" s="54">
        <v>2025</v>
      </c>
      <c r="G164" s="54">
        <v>2025</v>
      </c>
      <c r="H164" s="55" t="s">
        <v>2595</v>
      </c>
      <c r="I164" s="55" t="s">
        <v>2595</v>
      </c>
      <c r="J164" s="55">
        <v>0</v>
      </c>
      <c r="K164" s="55">
        <v>1.6638900000000001</v>
      </c>
      <c r="L164" s="55">
        <v>3.6049999999999999E-2</v>
      </c>
      <c r="M164" s="55">
        <v>0.71280999999999994</v>
      </c>
      <c r="N164" s="55">
        <v>0.71559000000000006</v>
      </c>
      <c r="O164" s="55">
        <v>0.19944000000000001</v>
      </c>
      <c r="P164" s="55">
        <v>1.6638900000000001</v>
      </c>
      <c r="Q164" s="55">
        <v>3.6049999999999999E-2</v>
      </c>
      <c r="R164" s="55">
        <v>0.71280999999999994</v>
      </c>
      <c r="S164" s="55">
        <v>0.71559000000000006</v>
      </c>
      <c r="T164" s="55">
        <v>0.19944000000000001</v>
      </c>
      <c r="U164" s="55">
        <v>0</v>
      </c>
      <c r="V164" s="55">
        <f t="shared" si="3"/>
        <v>1.6638900000000001</v>
      </c>
      <c r="W164" s="55">
        <f t="shared" si="4"/>
        <v>0</v>
      </c>
      <c r="X164" s="55">
        <f t="shared" si="5"/>
        <v>1.6638900000000001</v>
      </c>
      <c r="Y164" s="55">
        <v>0</v>
      </c>
      <c r="Z164" s="55">
        <v>1.6638900000000001</v>
      </c>
      <c r="AA164" s="55">
        <v>0</v>
      </c>
      <c r="AB164" s="55">
        <v>0</v>
      </c>
      <c r="AC164" s="55">
        <v>0</v>
      </c>
      <c r="AD164" s="55">
        <v>0</v>
      </c>
      <c r="AE164" s="55">
        <v>0</v>
      </c>
      <c r="AF164" s="55">
        <v>0</v>
      </c>
      <c r="AG164" s="55">
        <v>1.6638900000000001</v>
      </c>
      <c r="AH164" s="55">
        <v>1.6638900000000001</v>
      </c>
      <c r="AI164" s="55">
        <v>0</v>
      </c>
      <c r="AJ164" s="55" t="s">
        <v>2595</v>
      </c>
      <c r="AK164" s="55">
        <v>0</v>
      </c>
      <c r="AL164" s="55" t="s">
        <v>2595</v>
      </c>
      <c r="AM164" s="55">
        <v>1.6638900000000001</v>
      </c>
      <c r="AN164" s="55">
        <v>1.6638900000000001</v>
      </c>
      <c r="AO164" s="53" t="s">
        <v>205</v>
      </c>
    </row>
    <row r="165" spans="1:41" ht="47.25" x14ac:dyDescent="0.2">
      <c r="A165" s="53" t="s">
        <v>206</v>
      </c>
      <c r="B165" s="53" t="s">
        <v>305</v>
      </c>
      <c r="C165" s="54" t="s">
        <v>306</v>
      </c>
      <c r="D165" s="53" t="s">
        <v>131</v>
      </c>
      <c r="E165" s="54">
        <v>2024</v>
      </c>
      <c r="F165" s="54">
        <v>2025</v>
      </c>
      <c r="G165" s="54">
        <v>2025</v>
      </c>
      <c r="H165" s="55" t="s">
        <v>2595</v>
      </c>
      <c r="I165" s="55" t="s">
        <v>2595</v>
      </c>
      <c r="J165" s="55">
        <v>0</v>
      </c>
      <c r="K165" s="55">
        <v>14.297610000000001</v>
      </c>
      <c r="L165" s="55">
        <v>0.30995999999999996</v>
      </c>
      <c r="M165" s="55">
        <v>6.1252500000000003</v>
      </c>
      <c r="N165" s="55">
        <v>6.1486200000000002</v>
      </c>
      <c r="O165" s="55">
        <v>1.7137800000000001</v>
      </c>
      <c r="P165" s="55">
        <v>14.297610000000001</v>
      </c>
      <c r="Q165" s="55">
        <v>0.30995999999999996</v>
      </c>
      <c r="R165" s="55">
        <v>6.1252500000000003</v>
      </c>
      <c r="S165" s="55">
        <v>6.1486200000000002</v>
      </c>
      <c r="T165" s="55">
        <v>1.7137800000000001</v>
      </c>
      <c r="U165" s="55">
        <v>0</v>
      </c>
      <c r="V165" s="55">
        <f t="shared" si="3"/>
        <v>14.297610000000001</v>
      </c>
      <c r="W165" s="55">
        <f t="shared" si="4"/>
        <v>0</v>
      </c>
      <c r="X165" s="55">
        <f t="shared" si="5"/>
        <v>14.297610000000001</v>
      </c>
      <c r="Y165" s="55">
        <v>0</v>
      </c>
      <c r="Z165" s="55">
        <v>14.297610000000001</v>
      </c>
      <c r="AA165" s="55">
        <v>0</v>
      </c>
      <c r="AB165" s="55">
        <v>0</v>
      </c>
      <c r="AC165" s="55">
        <v>0</v>
      </c>
      <c r="AD165" s="55">
        <v>0</v>
      </c>
      <c r="AE165" s="55">
        <v>0.30995999999999996</v>
      </c>
      <c r="AF165" s="55">
        <v>0.30995999999999996</v>
      </c>
      <c r="AG165" s="55">
        <v>13.98765</v>
      </c>
      <c r="AH165" s="55">
        <v>13.98765</v>
      </c>
      <c r="AI165" s="55">
        <v>0</v>
      </c>
      <c r="AJ165" s="55" t="s">
        <v>2595</v>
      </c>
      <c r="AK165" s="55">
        <v>0</v>
      </c>
      <c r="AL165" s="55" t="s">
        <v>2595</v>
      </c>
      <c r="AM165" s="55">
        <v>14.297610000000001</v>
      </c>
      <c r="AN165" s="55">
        <v>14.297610000000001</v>
      </c>
      <c r="AO165" s="53" t="s">
        <v>205</v>
      </c>
    </row>
    <row r="166" spans="1:41" ht="47.25" x14ac:dyDescent="0.2">
      <c r="A166" s="53" t="s">
        <v>206</v>
      </c>
      <c r="B166" s="53" t="s">
        <v>307</v>
      </c>
      <c r="C166" s="54" t="s">
        <v>308</v>
      </c>
      <c r="D166" s="53" t="s">
        <v>131</v>
      </c>
      <c r="E166" s="54">
        <v>2024</v>
      </c>
      <c r="F166" s="54">
        <v>2024</v>
      </c>
      <c r="G166" s="54">
        <v>2024</v>
      </c>
      <c r="H166" s="55" t="s">
        <v>2595</v>
      </c>
      <c r="I166" s="55" t="s">
        <v>2595</v>
      </c>
      <c r="J166" s="55">
        <v>0</v>
      </c>
      <c r="K166" s="55">
        <v>1.67362437</v>
      </c>
      <c r="L166" s="55">
        <v>7.3309510000000008E-2</v>
      </c>
      <c r="M166" s="55">
        <v>0.49019976999999998</v>
      </c>
      <c r="N166" s="55">
        <v>0.81577473999999994</v>
      </c>
      <c r="O166" s="55">
        <v>0.29434035000000003</v>
      </c>
      <c r="P166" s="55">
        <v>1.67362437</v>
      </c>
      <c r="Q166" s="55">
        <v>7.3309510000000008E-2</v>
      </c>
      <c r="R166" s="55">
        <v>0.49019976999999998</v>
      </c>
      <c r="S166" s="55">
        <v>0.81577473999999994</v>
      </c>
      <c r="T166" s="55">
        <v>0.29434035000000003</v>
      </c>
      <c r="U166" s="55">
        <v>0</v>
      </c>
      <c r="V166" s="55">
        <f t="shared" si="3"/>
        <v>1.67362437</v>
      </c>
      <c r="W166" s="55">
        <f t="shared" si="4"/>
        <v>0</v>
      </c>
      <c r="X166" s="55">
        <f t="shared" si="5"/>
        <v>1.67362437</v>
      </c>
      <c r="Y166" s="55">
        <v>0</v>
      </c>
      <c r="Z166" s="55">
        <v>1.67362437</v>
      </c>
      <c r="AA166" s="55">
        <v>0</v>
      </c>
      <c r="AB166" s="55">
        <v>0</v>
      </c>
      <c r="AC166" s="55">
        <v>0</v>
      </c>
      <c r="AD166" s="55">
        <v>0</v>
      </c>
      <c r="AE166" s="55">
        <v>1.67362437</v>
      </c>
      <c r="AF166" s="55">
        <v>1.67362437</v>
      </c>
      <c r="AG166" s="55">
        <v>0</v>
      </c>
      <c r="AH166" s="55">
        <v>0</v>
      </c>
      <c r="AI166" s="55">
        <v>0</v>
      </c>
      <c r="AJ166" s="55" t="s">
        <v>2595</v>
      </c>
      <c r="AK166" s="55">
        <v>0</v>
      </c>
      <c r="AL166" s="55" t="s">
        <v>2595</v>
      </c>
      <c r="AM166" s="55">
        <v>1.67362437</v>
      </c>
      <c r="AN166" s="55">
        <v>1.67362437</v>
      </c>
      <c r="AO166" s="53" t="s">
        <v>205</v>
      </c>
    </row>
    <row r="167" spans="1:41" ht="110.25" x14ac:dyDescent="0.2">
      <c r="A167" s="53" t="s">
        <v>206</v>
      </c>
      <c r="B167" s="53" t="s">
        <v>309</v>
      </c>
      <c r="C167" s="54" t="s">
        <v>310</v>
      </c>
      <c r="D167" s="53" t="s">
        <v>131</v>
      </c>
      <c r="E167" s="54">
        <v>2022</v>
      </c>
      <c r="F167" s="54">
        <v>2022</v>
      </c>
      <c r="G167" s="54">
        <v>2022</v>
      </c>
      <c r="H167" s="55" t="s">
        <v>2595</v>
      </c>
      <c r="I167" s="55" t="s">
        <v>2595</v>
      </c>
      <c r="J167" s="55">
        <v>0</v>
      </c>
      <c r="K167" s="55">
        <v>1.4722199</v>
      </c>
      <c r="L167" s="55">
        <v>6.4487420000000004E-2</v>
      </c>
      <c r="M167" s="55">
        <v>0.43120898000000002</v>
      </c>
      <c r="N167" s="55">
        <v>0.71760415999999994</v>
      </c>
      <c r="O167" s="55">
        <v>0.25891934</v>
      </c>
      <c r="P167" s="55">
        <v>2.4845990700000002</v>
      </c>
      <c r="Q167" s="55">
        <v>0.10804586999999999</v>
      </c>
      <c r="R167" s="55">
        <v>1.52055337</v>
      </c>
      <c r="S167" s="55">
        <v>0.70519155999999994</v>
      </c>
      <c r="T167" s="55">
        <v>0.15080826999999999</v>
      </c>
      <c r="U167" s="55">
        <v>0</v>
      </c>
      <c r="V167" s="55">
        <f t="shared" si="3"/>
        <v>1.4722199</v>
      </c>
      <c r="W167" s="55">
        <f t="shared" si="4"/>
        <v>0</v>
      </c>
      <c r="X167" s="55">
        <f t="shared" si="5"/>
        <v>1.4722199</v>
      </c>
      <c r="Y167" s="55">
        <v>0</v>
      </c>
      <c r="Z167" s="55">
        <v>2.4845990700000002</v>
      </c>
      <c r="AA167" s="55">
        <v>1.4722199</v>
      </c>
      <c r="AB167" s="55">
        <v>2.4845990700000002</v>
      </c>
      <c r="AC167" s="55">
        <v>0</v>
      </c>
      <c r="AD167" s="55">
        <v>0</v>
      </c>
      <c r="AE167" s="55">
        <v>0</v>
      </c>
      <c r="AF167" s="55">
        <v>0</v>
      </c>
      <c r="AG167" s="55">
        <v>0</v>
      </c>
      <c r="AH167" s="55">
        <v>0</v>
      </c>
      <c r="AI167" s="55">
        <v>0</v>
      </c>
      <c r="AJ167" s="55" t="s">
        <v>2595</v>
      </c>
      <c r="AK167" s="55">
        <v>0</v>
      </c>
      <c r="AL167" s="55" t="s">
        <v>2595</v>
      </c>
      <c r="AM167" s="55">
        <v>0</v>
      </c>
      <c r="AN167" s="55">
        <v>0</v>
      </c>
      <c r="AO167" s="53" t="s">
        <v>113</v>
      </c>
    </row>
    <row r="168" spans="1:41" ht="110.25" x14ac:dyDescent="0.2">
      <c r="A168" s="53" t="s">
        <v>206</v>
      </c>
      <c r="B168" s="53" t="s">
        <v>311</v>
      </c>
      <c r="C168" s="54" t="s">
        <v>312</v>
      </c>
      <c r="D168" s="53" t="s">
        <v>131</v>
      </c>
      <c r="E168" s="54">
        <v>2022</v>
      </c>
      <c r="F168" s="54">
        <v>2022</v>
      </c>
      <c r="G168" s="54">
        <v>2022</v>
      </c>
      <c r="H168" s="55" t="s">
        <v>2595</v>
      </c>
      <c r="I168" s="55" t="s">
        <v>2595</v>
      </c>
      <c r="J168" s="55">
        <v>0</v>
      </c>
      <c r="K168" s="55">
        <v>2.9444395999999999</v>
      </c>
      <c r="L168" s="55">
        <v>0.1289748</v>
      </c>
      <c r="M168" s="55">
        <v>0.86241789000000002</v>
      </c>
      <c r="N168" s="55">
        <v>1.4352081999999999</v>
      </c>
      <c r="O168" s="55">
        <v>0.51783871000000004</v>
      </c>
      <c r="P168" s="55">
        <v>2.4845990700000002</v>
      </c>
      <c r="Q168" s="55">
        <v>0.10804586999999999</v>
      </c>
      <c r="R168" s="55">
        <v>1.52055337</v>
      </c>
      <c r="S168" s="55">
        <v>0.70519155999999994</v>
      </c>
      <c r="T168" s="55">
        <v>0.15080826999999999</v>
      </c>
      <c r="U168" s="55">
        <v>0</v>
      </c>
      <c r="V168" s="55">
        <f t="shared" si="3"/>
        <v>2.9444395999999999</v>
      </c>
      <c r="W168" s="55">
        <f t="shared" si="4"/>
        <v>0</v>
      </c>
      <c r="X168" s="55">
        <f t="shared" si="5"/>
        <v>2.9444395999999999</v>
      </c>
      <c r="Y168" s="55">
        <v>0</v>
      </c>
      <c r="Z168" s="55">
        <v>2.4845990700000002</v>
      </c>
      <c r="AA168" s="55">
        <v>2.9444395999999999</v>
      </c>
      <c r="AB168" s="55">
        <v>2.4845990700000002</v>
      </c>
      <c r="AC168" s="55">
        <v>0</v>
      </c>
      <c r="AD168" s="55">
        <v>0</v>
      </c>
      <c r="AE168" s="55">
        <v>0</v>
      </c>
      <c r="AF168" s="55">
        <v>0</v>
      </c>
      <c r="AG168" s="55">
        <v>0</v>
      </c>
      <c r="AH168" s="55">
        <v>0</v>
      </c>
      <c r="AI168" s="55">
        <v>0</v>
      </c>
      <c r="AJ168" s="55" t="s">
        <v>2595</v>
      </c>
      <c r="AK168" s="55">
        <v>0</v>
      </c>
      <c r="AL168" s="55" t="s">
        <v>2595</v>
      </c>
      <c r="AM168" s="55">
        <v>0</v>
      </c>
      <c r="AN168" s="55">
        <v>0</v>
      </c>
      <c r="AO168" s="53" t="s">
        <v>113</v>
      </c>
    </row>
    <row r="169" spans="1:41" ht="56.25" customHeight="1" x14ac:dyDescent="0.2">
      <c r="A169" s="53" t="s">
        <v>206</v>
      </c>
      <c r="B169" s="53" t="s">
        <v>313</v>
      </c>
      <c r="C169" s="54" t="s">
        <v>314</v>
      </c>
      <c r="D169" s="53" t="s">
        <v>131</v>
      </c>
      <c r="E169" s="54">
        <v>2022</v>
      </c>
      <c r="F169" s="54">
        <v>2022</v>
      </c>
      <c r="G169" s="54">
        <v>2022</v>
      </c>
      <c r="H169" s="55" t="s">
        <v>2595</v>
      </c>
      <c r="I169" s="55" t="s">
        <v>2595</v>
      </c>
      <c r="J169" s="55">
        <v>0</v>
      </c>
      <c r="K169" s="55">
        <v>2.9444395999999999</v>
      </c>
      <c r="L169" s="55">
        <v>0.1289748</v>
      </c>
      <c r="M169" s="55">
        <v>0.86241789000000002</v>
      </c>
      <c r="N169" s="55">
        <v>1.4352081999999999</v>
      </c>
      <c r="O169" s="55">
        <v>0.51783871000000004</v>
      </c>
      <c r="P169" s="55">
        <v>3.21103264</v>
      </c>
      <c r="Q169" s="55">
        <v>0.13963574000000001</v>
      </c>
      <c r="R169" s="55">
        <v>1.9717400199999999</v>
      </c>
      <c r="S169" s="55">
        <v>0.90475612000000005</v>
      </c>
      <c r="T169" s="55">
        <v>0.19490075999999998</v>
      </c>
      <c r="U169" s="55">
        <v>0</v>
      </c>
      <c r="V169" s="55">
        <f t="shared" si="3"/>
        <v>2.9444395999999999</v>
      </c>
      <c r="W169" s="55">
        <f t="shared" si="4"/>
        <v>0</v>
      </c>
      <c r="X169" s="55">
        <f t="shared" si="5"/>
        <v>2.9444395999999999</v>
      </c>
      <c r="Y169" s="55">
        <v>0</v>
      </c>
      <c r="Z169" s="55">
        <v>3.21103264</v>
      </c>
      <c r="AA169" s="55">
        <v>2.9444395999999999</v>
      </c>
      <c r="AB169" s="55">
        <v>3.21103264</v>
      </c>
      <c r="AC169" s="55">
        <v>0</v>
      </c>
      <c r="AD169" s="55">
        <v>0</v>
      </c>
      <c r="AE169" s="55">
        <v>0</v>
      </c>
      <c r="AF169" s="55">
        <v>0</v>
      </c>
      <c r="AG169" s="55">
        <v>0</v>
      </c>
      <c r="AH169" s="55">
        <v>0</v>
      </c>
      <c r="AI169" s="55">
        <v>0</v>
      </c>
      <c r="AJ169" s="55" t="s">
        <v>2595</v>
      </c>
      <c r="AK169" s="55">
        <v>0</v>
      </c>
      <c r="AL169" s="55" t="s">
        <v>2595</v>
      </c>
      <c r="AM169" s="55">
        <v>0</v>
      </c>
      <c r="AN169" s="55">
        <v>0</v>
      </c>
      <c r="AO169" s="53" t="s">
        <v>113</v>
      </c>
    </row>
    <row r="170" spans="1:41" ht="94.5" x14ac:dyDescent="0.2">
      <c r="A170" s="53" t="s">
        <v>206</v>
      </c>
      <c r="B170" s="53" t="s">
        <v>315</v>
      </c>
      <c r="C170" s="54" t="s">
        <v>316</v>
      </c>
      <c r="D170" s="53" t="s">
        <v>131</v>
      </c>
      <c r="E170" s="54">
        <v>2023</v>
      </c>
      <c r="F170" s="54">
        <v>2024</v>
      </c>
      <c r="G170" s="54">
        <v>2024</v>
      </c>
      <c r="H170" s="55" t="s">
        <v>2595</v>
      </c>
      <c r="I170" s="55" t="s">
        <v>2595</v>
      </c>
      <c r="J170" s="55">
        <v>0</v>
      </c>
      <c r="K170" s="55">
        <v>28.26346032</v>
      </c>
      <c r="L170" s="55">
        <v>1.1880358100000001</v>
      </c>
      <c r="M170" s="55">
        <v>8.2935973900000004</v>
      </c>
      <c r="N170" s="55">
        <v>13.801938609999999</v>
      </c>
      <c r="O170" s="55">
        <v>4.9798885099999994</v>
      </c>
      <c r="P170" s="55">
        <v>28.26346032</v>
      </c>
      <c r="Q170" s="55">
        <v>1.1880358100000001</v>
      </c>
      <c r="R170" s="55">
        <v>8.2935973900000004</v>
      </c>
      <c r="S170" s="55">
        <v>13.801938609999999</v>
      </c>
      <c r="T170" s="55">
        <v>4.9798885099999994</v>
      </c>
      <c r="U170" s="55">
        <v>0</v>
      </c>
      <c r="V170" s="55">
        <f t="shared" si="3"/>
        <v>28.26346032</v>
      </c>
      <c r="W170" s="55">
        <f t="shared" si="4"/>
        <v>0</v>
      </c>
      <c r="X170" s="55">
        <f t="shared" si="5"/>
        <v>28.26346032</v>
      </c>
      <c r="Y170" s="55">
        <v>0</v>
      </c>
      <c r="Z170" s="55">
        <v>28.26346032</v>
      </c>
      <c r="AA170" s="55">
        <v>0</v>
      </c>
      <c r="AB170" s="55">
        <v>0</v>
      </c>
      <c r="AC170" s="55">
        <v>1.1880358100000001</v>
      </c>
      <c r="AD170" s="55">
        <v>1.1880358100000001</v>
      </c>
      <c r="AE170" s="55">
        <v>27.075424510000001</v>
      </c>
      <c r="AF170" s="55">
        <v>27.075424510000001</v>
      </c>
      <c r="AG170" s="55">
        <v>0</v>
      </c>
      <c r="AH170" s="55">
        <v>0</v>
      </c>
      <c r="AI170" s="55">
        <v>0</v>
      </c>
      <c r="AJ170" s="55" t="s">
        <v>2595</v>
      </c>
      <c r="AK170" s="55">
        <v>0</v>
      </c>
      <c r="AL170" s="55" t="s">
        <v>2595</v>
      </c>
      <c r="AM170" s="55">
        <v>28.26346032</v>
      </c>
      <c r="AN170" s="55">
        <v>28.26346032</v>
      </c>
      <c r="AO170" s="53" t="s">
        <v>205</v>
      </c>
    </row>
    <row r="171" spans="1:41" ht="110.25" x14ac:dyDescent="0.2">
      <c r="A171" s="53" t="s">
        <v>206</v>
      </c>
      <c r="B171" s="53" t="s">
        <v>317</v>
      </c>
      <c r="C171" s="54" t="s">
        <v>318</v>
      </c>
      <c r="D171" s="53" t="s">
        <v>131</v>
      </c>
      <c r="E171" s="54">
        <v>2022</v>
      </c>
      <c r="F171" s="54">
        <v>2022</v>
      </c>
      <c r="G171" s="54">
        <v>2022</v>
      </c>
      <c r="H171" s="55" t="s">
        <v>2595</v>
      </c>
      <c r="I171" s="55" t="s">
        <v>2595</v>
      </c>
      <c r="J171" s="55">
        <v>0</v>
      </c>
      <c r="K171" s="55">
        <v>3.8728421800000001</v>
      </c>
      <c r="L171" s="55">
        <v>0.16309164999999998</v>
      </c>
      <c r="M171" s="55">
        <v>1.13635069</v>
      </c>
      <c r="N171" s="55">
        <v>1.8910784</v>
      </c>
      <c r="O171" s="55">
        <v>0.68232144000000006</v>
      </c>
      <c r="P171" s="55">
        <v>1.4797752100000001</v>
      </c>
      <c r="Q171" s="55">
        <v>0</v>
      </c>
      <c r="R171" s="55">
        <v>0.218562807</v>
      </c>
      <c r="S171" s="55">
        <v>1.0834393252000001</v>
      </c>
      <c r="T171" s="55">
        <v>0.1777730766</v>
      </c>
      <c r="U171" s="55">
        <v>0</v>
      </c>
      <c r="V171" s="55">
        <f t="shared" si="3"/>
        <v>3.8728421800000001</v>
      </c>
      <c r="W171" s="55">
        <f t="shared" si="4"/>
        <v>0</v>
      </c>
      <c r="X171" s="55">
        <f t="shared" si="5"/>
        <v>3.8728421800000001</v>
      </c>
      <c r="Y171" s="55">
        <v>0</v>
      </c>
      <c r="Z171" s="55">
        <v>1.4797752100000001</v>
      </c>
      <c r="AA171" s="55">
        <v>3.8728421800000001</v>
      </c>
      <c r="AB171" s="55">
        <v>1.4797752100000001</v>
      </c>
      <c r="AC171" s="55">
        <v>0</v>
      </c>
      <c r="AD171" s="55">
        <v>0</v>
      </c>
      <c r="AE171" s="55">
        <v>0</v>
      </c>
      <c r="AF171" s="55">
        <v>0</v>
      </c>
      <c r="AG171" s="55">
        <v>0</v>
      </c>
      <c r="AH171" s="55">
        <v>0</v>
      </c>
      <c r="AI171" s="55">
        <v>0</v>
      </c>
      <c r="AJ171" s="55" t="s">
        <v>2595</v>
      </c>
      <c r="AK171" s="55">
        <v>0</v>
      </c>
      <c r="AL171" s="55" t="s">
        <v>2595</v>
      </c>
      <c r="AM171" s="55">
        <v>0</v>
      </c>
      <c r="AN171" s="55">
        <v>0</v>
      </c>
      <c r="AO171" s="53" t="s">
        <v>113</v>
      </c>
    </row>
    <row r="172" spans="1:41" ht="110.25" x14ac:dyDescent="0.2">
      <c r="A172" s="53" t="s">
        <v>206</v>
      </c>
      <c r="B172" s="53" t="s">
        <v>319</v>
      </c>
      <c r="C172" s="54" t="s">
        <v>320</v>
      </c>
      <c r="D172" s="53" t="s">
        <v>131</v>
      </c>
      <c r="E172" s="54">
        <v>2022</v>
      </c>
      <c r="F172" s="54">
        <v>2022</v>
      </c>
      <c r="G172" s="54">
        <v>2022</v>
      </c>
      <c r="H172" s="55" t="s">
        <v>2595</v>
      </c>
      <c r="I172" s="55" t="s">
        <v>2595</v>
      </c>
      <c r="J172" s="55">
        <v>0</v>
      </c>
      <c r="K172" s="55">
        <v>0.18277519</v>
      </c>
      <c r="L172" s="55">
        <v>7.6969500000000001E-3</v>
      </c>
      <c r="M172" s="55">
        <v>5.362898E-2</v>
      </c>
      <c r="N172" s="55">
        <v>8.9247729999999997E-2</v>
      </c>
      <c r="O172" s="55">
        <v>3.2201529999999999E-2</v>
      </c>
      <c r="P172" s="55">
        <v>3.50595744</v>
      </c>
      <c r="Q172" s="55">
        <v>0</v>
      </c>
      <c r="R172" s="55">
        <v>1.4529392901</v>
      </c>
      <c r="S172" s="55">
        <v>1.737027638</v>
      </c>
      <c r="T172" s="55">
        <v>0.31599050699999998</v>
      </c>
      <c r="U172" s="55">
        <v>0</v>
      </c>
      <c r="V172" s="55">
        <f t="shared" ref="V172:V235" si="6">K172-J172</f>
        <v>0.18277519</v>
      </c>
      <c r="W172" s="55">
        <f t="shared" ref="W172:W235" si="7">U172</f>
        <v>0</v>
      </c>
      <c r="X172" s="55">
        <f t="shared" ref="X172:X235" si="8">V172</f>
        <v>0.18277519</v>
      </c>
      <c r="Y172" s="55">
        <v>0</v>
      </c>
      <c r="Z172" s="55">
        <v>3.50595744</v>
      </c>
      <c r="AA172" s="55">
        <v>0.18277519</v>
      </c>
      <c r="AB172" s="55">
        <v>3.50595744</v>
      </c>
      <c r="AC172" s="55">
        <v>0</v>
      </c>
      <c r="AD172" s="55">
        <v>0</v>
      </c>
      <c r="AE172" s="55">
        <v>0</v>
      </c>
      <c r="AF172" s="55">
        <v>0</v>
      </c>
      <c r="AG172" s="55">
        <v>0</v>
      </c>
      <c r="AH172" s="55">
        <v>0</v>
      </c>
      <c r="AI172" s="55">
        <v>0</v>
      </c>
      <c r="AJ172" s="55" t="s">
        <v>2595</v>
      </c>
      <c r="AK172" s="55">
        <v>0</v>
      </c>
      <c r="AL172" s="55" t="s">
        <v>2595</v>
      </c>
      <c r="AM172" s="55">
        <v>0</v>
      </c>
      <c r="AN172" s="55">
        <v>0</v>
      </c>
      <c r="AO172" s="53" t="s">
        <v>113</v>
      </c>
    </row>
    <row r="173" spans="1:41" ht="63" x14ac:dyDescent="0.2">
      <c r="A173" s="53" t="s">
        <v>206</v>
      </c>
      <c r="B173" s="53" t="s">
        <v>321</v>
      </c>
      <c r="C173" s="54" t="s">
        <v>322</v>
      </c>
      <c r="D173" s="53" t="s">
        <v>131</v>
      </c>
      <c r="E173" s="54">
        <v>2022</v>
      </c>
      <c r="F173" s="54">
        <v>2023</v>
      </c>
      <c r="G173" s="54">
        <v>2024</v>
      </c>
      <c r="H173" s="55" t="s">
        <v>2595</v>
      </c>
      <c r="I173" s="55" t="s">
        <v>2595</v>
      </c>
      <c r="J173" s="55">
        <v>0</v>
      </c>
      <c r="K173" s="55">
        <v>9.2624861999999997</v>
      </c>
      <c r="L173" s="55">
        <v>0.29692608000000004</v>
      </c>
      <c r="M173" s="55">
        <v>3.2529101499999999</v>
      </c>
      <c r="N173" s="55">
        <v>4.3033772200000007</v>
      </c>
      <c r="O173" s="55">
        <v>1.4092727500000002</v>
      </c>
      <c r="P173" s="55">
        <v>9.2624861999999997</v>
      </c>
      <c r="Q173" s="55">
        <v>0.29692608000000004</v>
      </c>
      <c r="R173" s="55">
        <v>3.2529101499999999</v>
      </c>
      <c r="S173" s="55">
        <v>4.3033772200000007</v>
      </c>
      <c r="T173" s="55">
        <v>1.4092727500000002</v>
      </c>
      <c r="U173" s="55">
        <v>0</v>
      </c>
      <c r="V173" s="55">
        <f t="shared" si="6"/>
        <v>9.2624861999999997</v>
      </c>
      <c r="W173" s="55">
        <f t="shared" si="7"/>
        <v>0</v>
      </c>
      <c r="X173" s="55">
        <f t="shared" si="8"/>
        <v>9.2624861999999997</v>
      </c>
      <c r="Y173" s="55">
        <v>0</v>
      </c>
      <c r="Z173" s="55">
        <v>9.2624861999999997</v>
      </c>
      <c r="AA173" s="55">
        <v>0.29692608000000004</v>
      </c>
      <c r="AB173" s="55">
        <v>0.29692608000000004</v>
      </c>
      <c r="AC173" s="55">
        <v>8.9655601199999992</v>
      </c>
      <c r="AD173" s="55">
        <v>8.9655601199999992</v>
      </c>
      <c r="AE173" s="55">
        <v>0</v>
      </c>
      <c r="AF173" s="55">
        <v>0</v>
      </c>
      <c r="AG173" s="55">
        <v>0</v>
      </c>
      <c r="AH173" s="55">
        <v>0</v>
      </c>
      <c r="AI173" s="55">
        <v>0</v>
      </c>
      <c r="AJ173" s="55" t="s">
        <v>2595</v>
      </c>
      <c r="AK173" s="55">
        <v>0</v>
      </c>
      <c r="AL173" s="55" t="s">
        <v>2595</v>
      </c>
      <c r="AM173" s="55">
        <v>8.9655601199999992</v>
      </c>
      <c r="AN173" s="55">
        <v>8.9655601199999992</v>
      </c>
      <c r="AO173" s="53" t="s">
        <v>205</v>
      </c>
    </row>
    <row r="174" spans="1:41" ht="63" x14ac:dyDescent="0.2">
      <c r="A174" s="53" t="s">
        <v>206</v>
      </c>
      <c r="B174" s="53" t="s">
        <v>323</v>
      </c>
      <c r="C174" s="54" t="s">
        <v>324</v>
      </c>
      <c r="D174" s="53" t="s">
        <v>131</v>
      </c>
      <c r="E174" s="54">
        <v>2022</v>
      </c>
      <c r="F174" s="54">
        <v>2023</v>
      </c>
      <c r="G174" s="54">
        <v>2024</v>
      </c>
      <c r="H174" s="55" t="s">
        <v>2595</v>
      </c>
      <c r="I174" s="55" t="s">
        <v>2595</v>
      </c>
      <c r="J174" s="55">
        <v>0</v>
      </c>
      <c r="K174" s="55">
        <v>9.6700355899999995</v>
      </c>
      <c r="L174" s="55">
        <v>0.30999082</v>
      </c>
      <c r="M174" s="55">
        <v>3.3960382</v>
      </c>
      <c r="N174" s="55">
        <v>4.4927258199999995</v>
      </c>
      <c r="O174" s="55">
        <v>1.4712807499999998</v>
      </c>
      <c r="P174" s="55">
        <v>9.6700355899999995</v>
      </c>
      <c r="Q174" s="55">
        <v>0.30999082</v>
      </c>
      <c r="R174" s="55">
        <v>3.3960382</v>
      </c>
      <c r="S174" s="55">
        <v>4.4927258199999995</v>
      </c>
      <c r="T174" s="55">
        <v>1.4712807499999998</v>
      </c>
      <c r="U174" s="55">
        <v>0</v>
      </c>
      <c r="V174" s="55">
        <f t="shared" si="6"/>
        <v>9.6700355899999995</v>
      </c>
      <c r="W174" s="55">
        <f t="shared" si="7"/>
        <v>0</v>
      </c>
      <c r="X174" s="55">
        <f t="shared" si="8"/>
        <v>9.6700355899999995</v>
      </c>
      <c r="Y174" s="55">
        <v>0</v>
      </c>
      <c r="Z174" s="55">
        <v>9.6700355899999995</v>
      </c>
      <c r="AA174" s="55">
        <v>0.30999090000000001</v>
      </c>
      <c r="AB174" s="55">
        <v>0.30999090000000001</v>
      </c>
      <c r="AC174" s="55">
        <v>9.3600446900000005</v>
      </c>
      <c r="AD174" s="55">
        <v>9.3600446900000005</v>
      </c>
      <c r="AE174" s="55">
        <v>0</v>
      </c>
      <c r="AF174" s="55">
        <v>0</v>
      </c>
      <c r="AG174" s="55">
        <v>0</v>
      </c>
      <c r="AH174" s="55">
        <v>0</v>
      </c>
      <c r="AI174" s="55">
        <v>0</v>
      </c>
      <c r="AJ174" s="55" t="s">
        <v>2595</v>
      </c>
      <c r="AK174" s="55">
        <v>0</v>
      </c>
      <c r="AL174" s="55" t="s">
        <v>2595</v>
      </c>
      <c r="AM174" s="55">
        <v>9.3600446900000005</v>
      </c>
      <c r="AN174" s="55">
        <v>9.3600446900000005</v>
      </c>
      <c r="AO174" s="53" t="s">
        <v>205</v>
      </c>
    </row>
    <row r="175" spans="1:41" ht="63" x14ac:dyDescent="0.2">
      <c r="A175" s="53" t="s">
        <v>206</v>
      </c>
      <c r="B175" s="53" t="s">
        <v>325</v>
      </c>
      <c r="C175" s="54" t="s">
        <v>326</v>
      </c>
      <c r="D175" s="53" t="s">
        <v>131</v>
      </c>
      <c r="E175" s="54">
        <v>2024</v>
      </c>
      <c r="F175" s="54">
        <v>2025</v>
      </c>
      <c r="G175" s="54">
        <v>2025</v>
      </c>
      <c r="H175" s="55" t="s">
        <v>2595</v>
      </c>
      <c r="I175" s="55" t="s">
        <v>2595</v>
      </c>
      <c r="J175" s="55">
        <v>0</v>
      </c>
      <c r="K175" s="55">
        <v>47.454937460000004</v>
      </c>
      <c r="L175" s="55">
        <v>1.99473674</v>
      </c>
      <c r="M175" s="55">
        <v>13.92512232</v>
      </c>
      <c r="N175" s="55">
        <v>23.173741890000002</v>
      </c>
      <c r="O175" s="55">
        <v>8.3613365099999992</v>
      </c>
      <c r="P175" s="55">
        <v>47.454937460000004</v>
      </c>
      <c r="Q175" s="55">
        <v>1.99473674</v>
      </c>
      <c r="R175" s="55">
        <v>13.92512232</v>
      </c>
      <c r="S175" s="55">
        <v>23.173741890000002</v>
      </c>
      <c r="T175" s="55">
        <v>8.3613365099999992</v>
      </c>
      <c r="U175" s="55">
        <v>0</v>
      </c>
      <c r="V175" s="55">
        <f t="shared" si="6"/>
        <v>47.454937460000004</v>
      </c>
      <c r="W175" s="55">
        <f t="shared" si="7"/>
        <v>0</v>
      </c>
      <c r="X175" s="55">
        <f t="shared" si="8"/>
        <v>47.454937460000004</v>
      </c>
      <c r="Y175" s="55">
        <v>0</v>
      </c>
      <c r="Z175" s="55">
        <v>47.454937460000004</v>
      </c>
      <c r="AA175" s="55">
        <v>0</v>
      </c>
      <c r="AB175" s="55">
        <v>0</v>
      </c>
      <c r="AC175" s="55">
        <v>0</v>
      </c>
      <c r="AD175" s="55">
        <v>0</v>
      </c>
      <c r="AE175" s="55">
        <v>1.99473674</v>
      </c>
      <c r="AF175" s="55">
        <v>1.99473674</v>
      </c>
      <c r="AG175" s="55">
        <v>45.460200720000003</v>
      </c>
      <c r="AH175" s="55">
        <v>45.460200720000003</v>
      </c>
      <c r="AI175" s="55">
        <v>0</v>
      </c>
      <c r="AJ175" s="55" t="s">
        <v>2595</v>
      </c>
      <c r="AK175" s="55">
        <v>0</v>
      </c>
      <c r="AL175" s="55" t="s">
        <v>2595</v>
      </c>
      <c r="AM175" s="55">
        <v>47.454937460000004</v>
      </c>
      <c r="AN175" s="55">
        <v>47.454937460000004</v>
      </c>
      <c r="AO175" s="53" t="s">
        <v>205</v>
      </c>
    </row>
    <row r="176" spans="1:41" ht="63" x14ac:dyDescent="0.2">
      <c r="A176" s="53" t="s">
        <v>206</v>
      </c>
      <c r="B176" s="53" t="s">
        <v>327</v>
      </c>
      <c r="C176" s="54" t="s">
        <v>328</v>
      </c>
      <c r="D176" s="53" t="s">
        <v>131</v>
      </c>
      <c r="E176" s="54">
        <v>2023</v>
      </c>
      <c r="F176" s="54">
        <v>2024</v>
      </c>
      <c r="G176" s="54">
        <v>2024</v>
      </c>
      <c r="H176" s="55" t="s">
        <v>2595</v>
      </c>
      <c r="I176" s="55" t="s">
        <v>2595</v>
      </c>
      <c r="J176" s="55">
        <v>0</v>
      </c>
      <c r="K176" s="55">
        <v>9.1621122600000007</v>
      </c>
      <c r="L176" s="55">
        <v>0.38512326000000002</v>
      </c>
      <c r="M176" s="55">
        <v>2.6885197700000001</v>
      </c>
      <c r="N176" s="55">
        <v>4.47414822</v>
      </c>
      <c r="O176" s="55">
        <v>1.6143210099999998</v>
      </c>
      <c r="P176" s="55">
        <v>9.1621122600000007</v>
      </c>
      <c r="Q176" s="55">
        <v>0.38512326000000002</v>
      </c>
      <c r="R176" s="55">
        <v>2.6885197700000001</v>
      </c>
      <c r="S176" s="55">
        <v>4.47414822</v>
      </c>
      <c r="T176" s="55">
        <v>1.6143210099999998</v>
      </c>
      <c r="U176" s="55">
        <v>0</v>
      </c>
      <c r="V176" s="55">
        <f t="shared" si="6"/>
        <v>9.1621122600000007</v>
      </c>
      <c r="W176" s="55">
        <f t="shared" si="7"/>
        <v>0</v>
      </c>
      <c r="X176" s="55">
        <f t="shared" si="8"/>
        <v>9.1621122600000007</v>
      </c>
      <c r="Y176" s="55">
        <v>0</v>
      </c>
      <c r="Z176" s="55">
        <v>9.1621122600000007</v>
      </c>
      <c r="AA176" s="55">
        <v>0</v>
      </c>
      <c r="AB176" s="55">
        <v>0</v>
      </c>
      <c r="AC176" s="55">
        <v>0.38512326000000002</v>
      </c>
      <c r="AD176" s="55">
        <v>0.38512326000000002</v>
      </c>
      <c r="AE176" s="55">
        <v>8.7769890000000004</v>
      </c>
      <c r="AF176" s="55">
        <v>8.7769890000000004</v>
      </c>
      <c r="AG176" s="55">
        <v>0</v>
      </c>
      <c r="AH176" s="55">
        <v>0</v>
      </c>
      <c r="AI176" s="55">
        <v>0</v>
      </c>
      <c r="AJ176" s="55" t="s">
        <v>2595</v>
      </c>
      <c r="AK176" s="55">
        <v>0</v>
      </c>
      <c r="AL176" s="55" t="s">
        <v>2595</v>
      </c>
      <c r="AM176" s="55">
        <v>9.1621122600000007</v>
      </c>
      <c r="AN176" s="55">
        <v>9.1621122600000007</v>
      </c>
      <c r="AO176" s="53" t="s">
        <v>205</v>
      </c>
    </row>
    <row r="177" spans="1:41" ht="63" x14ac:dyDescent="0.2">
      <c r="A177" s="53" t="s">
        <v>206</v>
      </c>
      <c r="B177" s="53" t="s">
        <v>329</v>
      </c>
      <c r="C177" s="54" t="s">
        <v>330</v>
      </c>
      <c r="D177" s="53" t="s">
        <v>131</v>
      </c>
      <c r="E177" s="54">
        <v>2024</v>
      </c>
      <c r="F177" s="54">
        <v>2026</v>
      </c>
      <c r="G177" s="54">
        <v>2025</v>
      </c>
      <c r="H177" s="55" t="s">
        <v>2595</v>
      </c>
      <c r="I177" s="55" t="s">
        <v>2595</v>
      </c>
      <c r="J177" s="55">
        <v>0</v>
      </c>
      <c r="K177" s="55">
        <v>47.454937460000004</v>
      </c>
      <c r="L177" s="55">
        <v>1.99473674</v>
      </c>
      <c r="M177" s="55">
        <v>13.92512232</v>
      </c>
      <c r="N177" s="55">
        <v>23.173741890000002</v>
      </c>
      <c r="O177" s="55">
        <v>8.3613365099999992</v>
      </c>
      <c r="P177" s="55">
        <v>47.454937460000004</v>
      </c>
      <c r="Q177" s="55">
        <v>1.99473674</v>
      </c>
      <c r="R177" s="55">
        <v>13.92512232</v>
      </c>
      <c r="S177" s="55">
        <v>23.173741890000002</v>
      </c>
      <c r="T177" s="55">
        <v>8.3613365099999992</v>
      </c>
      <c r="U177" s="55">
        <v>0</v>
      </c>
      <c r="V177" s="55">
        <f t="shared" si="6"/>
        <v>47.454937460000004</v>
      </c>
      <c r="W177" s="55">
        <f t="shared" si="7"/>
        <v>0</v>
      </c>
      <c r="X177" s="55">
        <f t="shared" si="8"/>
        <v>47.454937460000004</v>
      </c>
      <c r="Y177" s="55">
        <v>0</v>
      </c>
      <c r="Z177" s="55">
        <v>47.454937460000004</v>
      </c>
      <c r="AA177" s="55">
        <v>0</v>
      </c>
      <c r="AB177" s="55">
        <v>0</v>
      </c>
      <c r="AC177" s="55">
        <v>0</v>
      </c>
      <c r="AD177" s="55">
        <v>0</v>
      </c>
      <c r="AE177" s="55">
        <v>1.99473674</v>
      </c>
      <c r="AF177" s="55">
        <v>1.99473674</v>
      </c>
      <c r="AG177" s="55">
        <v>45.460200720000003</v>
      </c>
      <c r="AH177" s="55">
        <v>45.460200720000003</v>
      </c>
      <c r="AI177" s="55">
        <v>0</v>
      </c>
      <c r="AJ177" s="55" t="s">
        <v>2595</v>
      </c>
      <c r="AK177" s="55">
        <v>0</v>
      </c>
      <c r="AL177" s="55" t="s">
        <v>2595</v>
      </c>
      <c r="AM177" s="55">
        <v>47.454937460000004</v>
      </c>
      <c r="AN177" s="55">
        <v>47.454937460000004</v>
      </c>
      <c r="AO177" s="53" t="s">
        <v>205</v>
      </c>
    </row>
    <row r="178" spans="1:41" ht="31.5" x14ac:dyDescent="0.2">
      <c r="A178" s="53" t="s">
        <v>206</v>
      </c>
      <c r="B178" s="53" t="s">
        <v>331</v>
      </c>
      <c r="C178" s="54" t="s">
        <v>332</v>
      </c>
      <c r="D178" s="53" t="s">
        <v>131</v>
      </c>
      <c r="E178" s="54">
        <v>2022</v>
      </c>
      <c r="F178" s="54">
        <v>2023</v>
      </c>
      <c r="G178" s="54">
        <v>2024</v>
      </c>
      <c r="H178" s="55" t="s">
        <v>2595</v>
      </c>
      <c r="I178" s="55" t="s">
        <v>2595</v>
      </c>
      <c r="J178" s="55">
        <v>0</v>
      </c>
      <c r="K178" s="55">
        <v>15.094621610000001</v>
      </c>
      <c r="L178" s="55">
        <v>0.30983527999999999</v>
      </c>
      <c r="M178" s="55">
        <v>6.3085724799999996</v>
      </c>
      <c r="N178" s="55">
        <v>6.5990722699999997</v>
      </c>
      <c r="O178" s="55">
        <v>1.87714158</v>
      </c>
      <c r="P178" s="55">
        <v>15.094621610000001</v>
      </c>
      <c r="Q178" s="55">
        <v>0.30983527999999999</v>
      </c>
      <c r="R178" s="55">
        <v>6.3085724799999996</v>
      </c>
      <c r="S178" s="55">
        <v>6.5990722699999997</v>
      </c>
      <c r="T178" s="55">
        <v>1.87714158</v>
      </c>
      <c r="U178" s="55">
        <v>0</v>
      </c>
      <c r="V178" s="55">
        <f t="shared" si="6"/>
        <v>15.094621610000001</v>
      </c>
      <c r="W178" s="55">
        <f t="shared" si="7"/>
        <v>0</v>
      </c>
      <c r="X178" s="55">
        <f t="shared" si="8"/>
        <v>15.094621610000001</v>
      </c>
      <c r="Y178" s="55">
        <v>0</v>
      </c>
      <c r="Z178" s="55">
        <v>15.094621610000001</v>
      </c>
      <c r="AA178" s="55">
        <v>0.30983530000000004</v>
      </c>
      <c r="AB178" s="55">
        <v>0.30983530000000004</v>
      </c>
      <c r="AC178" s="55">
        <v>14.784786309999999</v>
      </c>
      <c r="AD178" s="55">
        <v>14.784786309999999</v>
      </c>
      <c r="AE178" s="55">
        <v>0</v>
      </c>
      <c r="AF178" s="55">
        <v>0</v>
      </c>
      <c r="AG178" s="55">
        <v>0</v>
      </c>
      <c r="AH178" s="55">
        <v>0</v>
      </c>
      <c r="AI178" s="55">
        <v>0</v>
      </c>
      <c r="AJ178" s="55" t="s">
        <v>2595</v>
      </c>
      <c r="AK178" s="55">
        <v>0</v>
      </c>
      <c r="AL178" s="55" t="s">
        <v>2595</v>
      </c>
      <c r="AM178" s="55">
        <v>14.784786309999999</v>
      </c>
      <c r="AN178" s="55">
        <v>14.784786309999999</v>
      </c>
      <c r="AO178" s="53" t="s">
        <v>205</v>
      </c>
    </row>
    <row r="179" spans="1:41" ht="31.5" x14ac:dyDescent="0.2">
      <c r="A179" s="53" t="s">
        <v>206</v>
      </c>
      <c r="B179" s="53" t="s">
        <v>333</v>
      </c>
      <c r="C179" s="54" t="s">
        <v>334</v>
      </c>
      <c r="D179" s="53" t="s">
        <v>131</v>
      </c>
      <c r="E179" s="54">
        <v>2022</v>
      </c>
      <c r="F179" s="54">
        <v>2024</v>
      </c>
      <c r="G179" s="54">
        <v>2024</v>
      </c>
      <c r="H179" s="55" t="s">
        <v>2595</v>
      </c>
      <c r="I179" s="55" t="s">
        <v>2595</v>
      </c>
      <c r="J179" s="55">
        <v>0</v>
      </c>
      <c r="K179" s="55">
        <v>23.39568835</v>
      </c>
      <c r="L179" s="55">
        <v>0.98342223000000006</v>
      </c>
      <c r="M179" s="55">
        <v>6.8652038900000001</v>
      </c>
      <c r="N179" s="55">
        <v>11.424852059999999</v>
      </c>
      <c r="O179" s="55">
        <v>4.1222101700000007</v>
      </c>
      <c r="P179" s="55">
        <v>23.39568835</v>
      </c>
      <c r="Q179" s="55">
        <v>0.98342223000000006</v>
      </c>
      <c r="R179" s="55">
        <v>6.8652038900000001</v>
      </c>
      <c r="S179" s="55">
        <v>11.424852059999999</v>
      </c>
      <c r="T179" s="55">
        <v>4.1222101700000007</v>
      </c>
      <c r="U179" s="55">
        <v>0</v>
      </c>
      <c r="V179" s="55">
        <f t="shared" si="6"/>
        <v>23.39568835</v>
      </c>
      <c r="W179" s="55">
        <f t="shared" si="7"/>
        <v>0</v>
      </c>
      <c r="X179" s="55">
        <f t="shared" si="8"/>
        <v>23.39568835</v>
      </c>
      <c r="Y179" s="55">
        <v>0</v>
      </c>
      <c r="Z179" s="55">
        <v>23.39568835</v>
      </c>
      <c r="AA179" s="55">
        <v>0.98342223000000006</v>
      </c>
      <c r="AB179" s="55">
        <v>0.98342223000000006</v>
      </c>
      <c r="AC179" s="55">
        <v>22.412266120000002</v>
      </c>
      <c r="AD179" s="55">
        <v>22.412266120000002</v>
      </c>
      <c r="AE179" s="55">
        <v>0</v>
      </c>
      <c r="AF179" s="55">
        <v>0</v>
      </c>
      <c r="AG179" s="55">
        <v>0</v>
      </c>
      <c r="AH179" s="55">
        <v>0</v>
      </c>
      <c r="AI179" s="55">
        <v>0</v>
      </c>
      <c r="AJ179" s="55" t="s">
        <v>2595</v>
      </c>
      <c r="AK179" s="55">
        <v>0</v>
      </c>
      <c r="AL179" s="55" t="s">
        <v>2595</v>
      </c>
      <c r="AM179" s="55">
        <v>22.412266120000002</v>
      </c>
      <c r="AN179" s="55">
        <v>22.412266120000002</v>
      </c>
      <c r="AO179" s="53" t="s">
        <v>205</v>
      </c>
    </row>
    <row r="180" spans="1:41" ht="78.75" x14ac:dyDescent="0.2">
      <c r="A180" s="53" t="s">
        <v>206</v>
      </c>
      <c r="B180" s="53" t="s">
        <v>335</v>
      </c>
      <c r="C180" s="54" t="s">
        <v>336</v>
      </c>
      <c r="D180" s="53" t="s">
        <v>131</v>
      </c>
      <c r="E180" s="54">
        <v>2025</v>
      </c>
      <c r="F180" s="54">
        <v>2025</v>
      </c>
      <c r="G180" s="54">
        <v>2026</v>
      </c>
      <c r="H180" s="55" t="s">
        <v>2595</v>
      </c>
      <c r="I180" s="55" t="s">
        <v>2595</v>
      </c>
      <c r="J180" s="55">
        <v>0</v>
      </c>
      <c r="K180" s="55">
        <v>16.956067480000002</v>
      </c>
      <c r="L180" s="55">
        <v>0.71339160000000001</v>
      </c>
      <c r="M180" s="55">
        <v>4.97536837</v>
      </c>
      <c r="N180" s="55">
        <v>8.2798485199999998</v>
      </c>
      <c r="O180" s="55">
        <v>2.9874589899999999</v>
      </c>
      <c r="P180" s="55">
        <v>16.956067480000002</v>
      </c>
      <c r="Q180" s="55">
        <v>0.71339160000000001</v>
      </c>
      <c r="R180" s="55">
        <v>4.97536837</v>
      </c>
      <c r="S180" s="55">
        <v>8.2798485199999998</v>
      </c>
      <c r="T180" s="55">
        <v>2.9874589899999999</v>
      </c>
      <c r="U180" s="55">
        <v>0</v>
      </c>
      <c r="V180" s="55">
        <f t="shared" si="6"/>
        <v>16.956067480000002</v>
      </c>
      <c r="W180" s="55">
        <f t="shared" si="7"/>
        <v>0</v>
      </c>
      <c r="X180" s="55">
        <f t="shared" si="8"/>
        <v>16.956067480000002</v>
      </c>
      <c r="Y180" s="55">
        <v>0</v>
      </c>
      <c r="Z180" s="55">
        <v>16.956067480000002</v>
      </c>
      <c r="AA180" s="55">
        <v>0</v>
      </c>
      <c r="AB180" s="55">
        <v>0</v>
      </c>
      <c r="AC180" s="55">
        <v>0</v>
      </c>
      <c r="AD180" s="55">
        <v>0</v>
      </c>
      <c r="AE180" s="55">
        <v>0.71339160000000001</v>
      </c>
      <c r="AF180" s="55">
        <v>0</v>
      </c>
      <c r="AG180" s="55">
        <v>16.24267588</v>
      </c>
      <c r="AH180" s="55">
        <v>0.71339160000000001</v>
      </c>
      <c r="AI180" s="55">
        <v>16.24267588</v>
      </c>
      <c r="AJ180" s="55" t="s">
        <v>2595</v>
      </c>
      <c r="AK180" s="55">
        <v>0</v>
      </c>
      <c r="AL180" s="55" t="s">
        <v>2595</v>
      </c>
      <c r="AM180" s="55">
        <v>16.956067480000002</v>
      </c>
      <c r="AN180" s="55">
        <v>16.956067480000002</v>
      </c>
      <c r="AO180" s="53" t="s">
        <v>337</v>
      </c>
    </row>
    <row r="181" spans="1:41" ht="78.75" x14ac:dyDescent="0.2">
      <c r="A181" s="53" t="s">
        <v>206</v>
      </c>
      <c r="B181" s="53" t="s">
        <v>338</v>
      </c>
      <c r="C181" s="54" t="s">
        <v>339</v>
      </c>
      <c r="D181" s="53" t="s">
        <v>131</v>
      </c>
      <c r="E181" s="54">
        <v>2025</v>
      </c>
      <c r="F181" s="54">
        <v>2025</v>
      </c>
      <c r="G181" s="54">
        <v>2026</v>
      </c>
      <c r="H181" s="55" t="s">
        <v>2595</v>
      </c>
      <c r="I181" s="55" t="s">
        <v>2595</v>
      </c>
      <c r="J181" s="55">
        <v>0</v>
      </c>
      <c r="K181" s="55">
        <v>14.30709424</v>
      </c>
      <c r="L181" s="55">
        <v>0.60194155000000005</v>
      </c>
      <c r="M181" s="55">
        <v>4.1980880999999997</v>
      </c>
      <c r="N181" s="55">
        <v>6.9863235800000005</v>
      </c>
      <c r="O181" s="55">
        <v>2.5207410100000001</v>
      </c>
      <c r="P181" s="55">
        <v>14.30709424</v>
      </c>
      <c r="Q181" s="55">
        <v>0.60194155000000005</v>
      </c>
      <c r="R181" s="55">
        <v>4.1980880999999997</v>
      </c>
      <c r="S181" s="55">
        <v>6.9863235800000005</v>
      </c>
      <c r="T181" s="55">
        <v>2.5207410100000001</v>
      </c>
      <c r="U181" s="55">
        <v>0</v>
      </c>
      <c r="V181" s="55">
        <f t="shared" si="6"/>
        <v>14.30709424</v>
      </c>
      <c r="W181" s="55">
        <f t="shared" si="7"/>
        <v>0</v>
      </c>
      <c r="X181" s="55">
        <f t="shared" si="8"/>
        <v>14.30709424</v>
      </c>
      <c r="Y181" s="55">
        <v>0</v>
      </c>
      <c r="Z181" s="55">
        <v>14.30709424</v>
      </c>
      <c r="AA181" s="55">
        <v>0</v>
      </c>
      <c r="AB181" s="55">
        <v>0</v>
      </c>
      <c r="AC181" s="55">
        <v>0</v>
      </c>
      <c r="AD181" s="55">
        <v>0</v>
      </c>
      <c r="AE181" s="55">
        <v>0.60194155000000005</v>
      </c>
      <c r="AF181" s="55">
        <v>0</v>
      </c>
      <c r="AG181" s="55">
        <v>13.70515269</v>
      </c>
      <c r="AH181" s="55">
        <v>0.60194155000000005</v>
      </c>
      <c r="AI181" s="55">
        <v>13.70515269</v>
      </c>
      <c r="AJ181" s="55" t="s">
        <v>2595</v>
      </c>
      <c r="AK181" s="55">
        <v>0</v>
      </c>
      <c r="AL181" s="55" t="s">
        <v>2595</v>
      </c>
      <c r="AM181" s="55">
        <v>14.30709424</v>
      </c>
      <c r="AN181" s="55">
        <v>14.30709424</v>
      </c>
      <c r="AO181" s="53" t="s">
        <v>337</v>
      </c>
    </row>
    <row r="182" spans="1:41" ht="78.75" x14ac:dyDescent="0.2">
      <c r="A182" s="53" t="s">
        <v>206</v>
      </c>
      <c r="B182" s="53" t="s">
        <v>340</v>
      </c>
      <c r="C182" s="54" t="s">
        <v>341</v>
      </c>
      <c r="D182" s="53" t="s">
        <v>131</v>
      </c>
      <c r="E182" s="54">
        <v>2024</v>
      </c>
      <c r="F182" s="54">
        <v>2024</v>
      </c>
      <c r="G182" s="54">
        <v>2025</v>
      </c>
      <c r="H182" s="55" t="s">
        <v>2595</v>
      </c>
      <c r="I182" s="55" t="s">
        <v>2595</v>
      </c>
      <c r="J182" s="55">
        <v>0</v>
      </c>
      <c r="K182" s="55">
        <v>14.99942682</v>
      </c>
      <c r="L182" s="55">
        <v>0.77324053999999998</v>
      </c>
      <c r="M182" s="55">
        <v>4.4318061500000008</v>
      </c>
      <c r="N182" s="55">
        <v>7.37526963</v>
      </c>
      <c r="O182" s="55">
        <v>2.4191104999999999</v>
      </c>
      <c r="P182" s="55">
        <v>14.99942682</v>
      </c>
      <c r="Q182" s="55">
        <v>0.77324053999999998</v>
      </c>
      <c r="R182" s="55">
        <v>4.4318061500000008</v>
      </c>
      <c r="S182" s="55">
        <v>7.37526963</v>
      </c>
      <c r="T182" s="55">
        <v>2.4191104999999999</v>
      </c>
      <c r="U182" s="55">
        <v>0</v>
      </c>
      <c r="V182" s="55">
        <f t="shared" si="6"/>
        <v>14.99942682</v>
      </c>
      <c r="W182" s="55">
        <f t="shared" si="7"/>
        <v>0</v>
      </c>
      <c r="X182" s="55">
        <f t="shared" si="8"/>
        <v>14.99942682</v>
      </c>
      <c r="Y182" s="55">
        <v>0</v>
      </c>
      <c r="Z182" s="55">
        <v>14.99942682</v>
      </c>
      <c r="AA182" s="55">
        <v>0</v>
      </c>
      <c r="AB182" s="55">
        <v>0</v>
      </c>
      <c r="AC182" s="55">
        <v>0.77324059999999994</v>
      </c>
      <c r="AD182" s="55">
        <v>0</v>
      </c>
      <c r="AE182" s="55">
        <v>14.226186219999999</v>
      </c>
      <c r="AF182" s="55">
        <v>0.77324059999999994</v>
      </c>
      <c r="AG182" s="55">
        <v>0</v>
      </c>
      <c r="AH182" s="55">
        <v>14.226186219999999</v>
      </c>
      <c r="AI182" s="55">
        <v>0</v>
      </c>
      <c r="AJ182" s="55" t="s">
        <v>2595</v>
      </c>
      <c r="AK182" s="55">
        <v>0</v>
      </c>
      <c r="AL182" s="55" t="s">
        <v>2595</v>
      </c>
      <c r="AM182" s="55">
        <v>14.99942682</v>
      </c>
      <c r="AN182" s="55">
        <v>14.99942682</v>
      </c>
      <c r="AO182" s="53" t="s">
        <v>337</v>
      </c>
    </row>
    <row r="183" spans="1:41" ht="31.5" x14ac:dyDescent="0.2">
      <c r="A183" s="53" t="s">
        <v>206</v>
      </c>
      <c r="B183" s="53" t="s">
        <v>342</v>
      </c>
      <c r="C183" s="54" t="s">
        <v>343</v>
      </c>
      <c r="D183" s="53" t="s">
        <v>131</v>
      </c>
      <c r="E183" s="54">
        <v>2023</v>
      </c>
      <c r="F183" s="54">
        <v>2024</v>
      </c>
      <c r="G183" s="54">
        <v>2023</v>
      </c>
      <c r="H183" s="55" t="s">
        <v>2595</v>
      </c>
      <c r="I183" s="55" t="s">
        <v>2595</v>
      </c>
      <c r="J183" s="55">
        <v>0</v>
      </c>
      <c r="K183" s="55">
        <v>18.89108791</v>
      </c>
      <c r="L183" s="55">
        <v>0.97386085</v>
      </c>
      <c r="M183" s="55">
        <v>5.5816558999999994</v>
      </c>
      <c r="N183" s="55">
        <v>9.2888126300000007</v>
      </c>
      <c r="O183" s="55">
        <v>3.04675853</v>
      </c>
      <c r="P183" s="55">
        <v>18.89108791</v>
      </c>
      <c r="Q183" s="55">
        <v>0.97386085</v>
      </c>
      <c r="R183" s="55">
        <v>5.5816558999999994</v>
      </c>
      <c r="S183" s="55">
        <v>9.2888126300000007</v>
      </c>
      <c r="T183" s="55">
        <v>3.04675853</v>
      </c>
      <c r="U183" s="55">
        <v>0</v>
      </c>
      <c r="V183" s="55">
        <f t="shared" si="6"/>
        <v>18.89108791</v>
      </c>
      <c r="W183" s="55">
        <f t="shared" si="7"/>
        <v>0</v>
      </c>
      <c r="X183" s="55">
        <f t="shared" si="8"/>
        <v>18.89108791</v>
      </c>
      <c r="Y183" s="55">
        <v>0</v>
      </c>
      <c r="Z183" s="55">
        <v>18.89108791</v>
      </c>
      <c r="AA183" s="55">
        <v>0.97386085</v>
      </c>
      <c r="AB183" s="55">
        <v>0</v>
      </c>
      <c r="AC183" s="55">
        <v>17.917227060000002</v>
      </c>
      <c r="AD183" s="55">
        <v>18.89108791</v>
      </c>
      <c r="AE183" s="55">
        <v>0</v>
      </c>
      <c r="AF183" s="55">
        <v>0</v>
      </c>
      <c r="AG183" s="55">
        <v>0</v>
      </c>
      <c r="AH183" s="55">
        <v>0</v>
      </c>
      <c r="AI183" s="55">
        <v>0</v>
      </c>
      <c r="AJ183" s="55" t="s">
        <v>2595</v>
      </c>
      <c r="AK183" s="55">
        <v>0</v>
      </c>
      <c r="AL183" s="55" t="s">
        <v>2595</v>
      </c>
      <c r="AM183" s="55">
        <v>17.917227060000002</v>
      </c>
      <c r="AN183" s="55">
        <v>18.89108791</v>
      </c>
      <c r="AO183" s="53" t="s">
        <v>205</v>
      </c>
    </row>
    <row r="184" spans="1:41" ht="78.75" x14ac:dyDescent="0.2">
      <c r="A184" s="53" t="s">
        <v>206</v>
      </c>
      <c r="B184" s="53" t="s">
        <v>344</v>
      </c>
      <c r="C184" s="54" t="s">
        <v>345</v>
      </c>
      <c r="D184" s="53" t="s">
        <v>131</v>
      </c>
      <c r="E184" s="54">
        <v>2024</v>
      </c>
      <c r="F184" s="54">
        <v>2024</v>
      </c>
      <c r="G184" s="54">
        <v>2025</v>
      </c>
      <c r="H184" s="55" t="s">
        <v>2595</v>
      </c>
      <c r="I184" s="55" t="s">
        <v>2595</v>
      </c>
      <c r="J184" s="55">
        <v>0</v>
      </c>
      <c r="K184" s="55">
        <v>11.055192330000001</v>
      </c>
      <c r="L184" s="55">
        <v>0.46306243999999996</v>
      </c>
      <c r="M184" s="55">
        <v>3.2599250400000002</v>
      </c>
      <c r="N184" s="55">
        <v>5.3806773799999998</v>
      </c>
      <c r="O184" s="55">
        <v>1.95152747</v>
      </c>
      <c r="P184" s="55">
        <v>11.055192330000001</v>
      </c>
      <c r="Q184" s="55">
        <v>0.46306243999999996</v>
      </c>
      <c r="R184" s="55">
        <v>3.2599250400000002</v>
      </c>
      <c r="S184" s="55">
        <v>5.3806773799999998</v>
      </c>
      <c r="T184" s="55">
        <v>1.95152747</v>
      </c>
      <c r="U184" s="55">
        <v>0</v>
      </c>
      <c r="V184" s="55">
        <f t="shared" si="6"/>
        <v>11.055192330000001</v>
      </c>
      <c r="W184" s="55">
        <f t="shared" si="7"/>
        <v>0</v>
      </c>
      <c r="X184" s="55">
        <f t="shared" si="8"/>
        <v>11.055192330000001</v>
      </c>
      <c r="Y184" s="55">
        <v>0</v>
      </c>
      <c r="Z184" s="55">
        <v>11.055192330000001</v>
      </c>
      <c r="AA184" s="55">
        <v>0</v>
      </c>
      <c r="AB184" s="55">
        <v>0</v>
      </c>
      <c r="AC184" s="55">
        <v>0.46306243999999996</v>
      </c>
      <c r="AD184" s="55">
        <v>0</v>
      </c>
      <c r="AE184" s="55">
        <v>10.592129890000001</v>
      </c>
      <c r="AF184" s="55">
        <v>0.46306243999999996</v>
      </c>
      <c r="AG184" s="55">
        <v>0</v>
      </c>
      <c r="AH184" s="55">
        <v>10.592129890000001</v>
      </c>
      <c r="AI184" s="55">
        <v>0</v>
      </c>
      <c r="AJ184" s="55" t="s">
        <v>2595</v>
      </c>
      <c r="AK184" s="55">
        <v>0</v>
      </c>
      <c r="AL184" s="55" t="s">
        <v>2595</v>
      </c>
      <c r="AM184" s="55">
        <v>11.055192330000001</v>
      </c>
      <c r="AN184" s="55">
        <v>11.055192330000001</v>
      </c>
      <c r="AO184" s="53" t="s">
        <v>337</v>
      </c>
    </row>
    <row r="185" spans="1:41" ht="56.25" customHeight="1" x14ac:dyDescent="0.2">
      <c r="A185" s="53" t="s">
        <v>206</v>
      </c>
      <c r="B185" s="53" t="s">
        <v>346</v>
      </c>
      <c r="C185" s="54" t="s">
        <v>347</v>
      </c>
      <c r="D185" s="53" t="s">
        <v>131</v>
      </c>
      <c r="E185" s="54">
        <v>2024</v>
      </c>
      <c r="F185" s="54">
        <v>2024</v>
      </c>
      <c r="G185" s="54">
        <v>2025</v>
      </c>
      <c r="H185" s="55" t="s">
        <v>2595</v>
      </c>
      <c r="I185" s="55" t="s">
        <v>2595</v>
      </c>
      <c r="J185" s="55">
        <v>0</v>
      </c>
      <c r="K185" s="55">
        <v>17.323019499999997</v>
      </c>
      <c r="L185" s="55">
        <v>0.47609311999999998</v>
      </c>
      <c r="M185" s="55">
        <v>6.8351728400000002</v>
      </c>
      <c r="N185" s="55">
        <v>7.5832502599999998</v>
      </c>
      <c r="O185" s="55">
        <v>2.4285032799999997</v>
      </c>
      <c r="P185" s="55">
        <v>17.323019499999997</v>
      </c>
      <c r="Q185" s="55">
        <v>0.47609311999999998</v>
      </c>
      <c r="R185" s="55">
        <v>6.8351728400000002</v>
      </c>
      <c r="S185" s="55">
        <v>7.5832502599999998</v>
      </c>
      <c r="T185" s="55">
        <v>2.4285032799999997</v>
      </c>
      <c r="U185" s="55">
        <v>0</v>
      </c>
      <c r="V185" s="55">
        <f t="shared" si="6"/>
        <v>17.323019499999997</v>
      </c>
      <c r="W185" s="55">
        <f t="shared" si="7"/>
        <v>0</v>
      </c>
      <c r="X185" s="55">
        <f t="shared" si="8"/>
        <v>17.323019499999997</v>
      </c>
      <c r="Y185" s="55">
        <v>0</v>
      </c>
      <c r="Z185" s="55">
        <v>17.323019499999997</v>
      </c>
      <c r="AA185" s="55">
        <v>0</v>
      </c>
      <c r="AB185" s="55">
        <v>0</v>
      </c>
      <c r="AC185" s="55">
        <v>0.47609311999999998</v>
      </c>
      <c r="AD185" s="55">
        <v>0</v>
      </c>
      <c r="AE185" s="55">
        <v>16.846926379999999</v>
      </c>
      <c r="AF185" s="55">
        <v>0.47609311999999998</v>
      </c>
      <c r="AG185" s="55">
        <v>0</v>
      </c>
      <c r="AH185" s="55">
        <v>16.846926379999999</v>
      </c>
      <c r="AI185" s="55">
        <v>0</v>
      </c>
      <c r="AJ185" s="55" t="s">
        <v>2595</v>
      </c>
      <c r="AK185" s="55">
        <v>0</v>
      </c>
      <c r="AL185" s="55" t="s">
        <v>2595</v>
      </c>
      <c r="AM185" s="55">
        <v>17.323019499999997</v>
      </c>
      <c r="AN185" s="55">
        <v>17.323019499999997</v>
      </c>
      <c r="AO185" s="53" t="s">
        <v>337</v>
      </c>
    </row>
    <row r="186" spans="1:41" ht="63" x14ac:dyDescent="0.2">
      <c r="A186" s="53" t="s">
        <v>206</v>
      </c>
      <c r="B186" s="53" t="s">
        <v>348</v>
      </c>
      <c r="C186" s="54" t="s">
        <v>349</v>
      </c>
      <c r="D186" s="53" t="s">
        <v>131</v>
      </c>
      <c r="E186" s="54">
        <v>2024</v>
      </c>
      <c r="F186" s="54">
        <v>2025</v>
      </c>
      <c r="G186" s="54">
        <v>2025</v>
      </c>
      <c r="H186" s="55" t="s">
        <v>2595</v>
      </c>
      <c r="I186" s="55" t="s">
        <v>2595</v>
      </c>
      <c r="J186" s="55">
        <v>0</v>
      </c>
      <c r="K186" s="55">
        <v>31.720567630000001</v>
      </c>
      <c r="L186" s="55">
        <v>1.3407344399999999</v>
      </c>
      <c r="M186" s="55">
        <v>9.3057857899999998</v>
      </c>
      <c r="N186" s="55">
        <v>15.48639034</v>
      </c>
      <c r="O186" s="55">
        <v>5.5876570599999997</v>
      </c>
      <c r="P186" s="55">
        <v>31.720567630000001</v>
      </c>
      <c r="Q186" s="55">
        <v>1.3407344399999999</v>
      </c>
      <c r="R186" s="55">
        <v>9.3057857899999998</v>
      </c>
      <c r="S186" s="55">
        <v>15.48639034</v>
      </c>
      <c r="T186" s="55">
        <v>5.5876570599999997</v>
      </c>
      <c r="U186" s="55">
        <v>0</v>
      </c>
      <c r="V186" s="55">
        <f t="shared" si="6"/>
        <v>31.720567630000001</v>
      </c>
      <c r="W186" s="55">
        <f t="shared" si="7"/>
        <v>0</v>
      </c>
      <c r="X186" s="55">
        <f t="shared" si="8"/>
        <v>31.720567630000001</v>
      </c>
      <c r="Y186" s="55">
        <v>0</v>
      </c>
      <c r="Z186" s="55">
        <v>31.720567630000001</v>
      </c>
      <c r="AA186" s="55">
        <v>0</v>
      </c>
      <c r="AB186" s="55">
        <v>0</v>
      </c>
      <c r="AC186" s="55">
        <v>0</v>
      </c>
      <c r="AD186" s="55">
        <v>0</v>
      </c>
      <c r="AE186" s="55">
        <v>1.3407344399999999</v>
      </c>
      <c r="AF186" s="55">
        <v>1.3407344399999999</v>
      </c>
      <c r="AG186" s="55">
        <v>30.379833190000003</v>
      </c>
      <c r="AH186" s="55">
        <v>30.379833190000003</v>
      </c>
      <c r="AI186" s="55">
        <v>0</v>
      </c>
      <c r="AJ186" s="55" t="s">
        <v>2595</v>
      </c>
      <c r="AK186" s="55">
        <v>0</v>
      </c>
      <c r="AL186" s="55" t="s">
        <v>2595</v>
      </c>
      <c r="AM186" s="55">
        <v>31.720567630000001</v>
      </c>
      <c r="AN186" s="55">
        <v>31.720567630000001</v>
      </c>
      <c r="AO186" s="53" t="s">
        <v>205</v>
      </c>
    </row>
    <row r="187" spans="1:41" ht="173.25" x14ac:dyDescent="0.2">
      <c r="A187" s="53" t="s">
        <v>206</v>
      </c>
      <c r="B187" s="53" t="s">
        <v>350</v>
      </c>
      <c r="C187" s="54" t="s">
        <v>351</v>
      </c>
      <c r="D187" s="53" t="s">
        <v>128</v>
      </c>
      <c r="E187" s="54">
        <v>2012</v>
      </c>
      <c r="F187" s="54">
        <v>2025</v>
      </c>
      <c r="G187" s="54">
        <v>2027</v>
      </c>
      <c r="H187" s="55" t="s">
        <v>2595</v>
      </c>
      <c r="I187" s="55" t="s">
        <v>2595</v>
      </c>
      <c r="J187" s="55">
        <v>1.6477889999999999</v>
      </c>
      <c r="K187" s="55">
        <v>128.32821171000001</v>
      </c>
      <c r="L187" s="55">
        <v>1.6477889999999999</v>
      </c>
      <c r="M187" s="55">
        <v>25.59762374</v>
      </c>
      <c r="N187" s="55">
        <v>93.933707569999996</v>
      </c>
      <c r="O187" s="55">
        <v>7.1490914000000005</v>
      </c>
      <c r="P187" s="55">
        <v>128.32821171000001</v>
      </c>
      <c r="Q187" s="55">
        <v>1.6477889999999999</v>
      </c>
      <c r="R187" s="55">
        <v>25.59762374</v>
      </c>
      <c r="S187" s="55">
        <v>93.933707569999996</v>
      </c>
      <c r="T187" s="55">
        <v>7.1490914000000005</v>
      </c>
      <c r="U187" s="55">
        <v>0</v>
      </c>
      <c r="V187" s="55">
        <f t="shared" si="6"/>
        <v>126.68042271</v>
      </c>
      <c r="W187" s="55">
        <f t="shared" si="7"/>
        <v>0</v>
      </c>
      <c r="X187" s="55">
        <f t="shared" si="8"/>
        <v>126.68042271</v>
      </c>
      <c r="Y187" s="55">
        <v>0</v>
      </c>
      <c r="Z187" s="55">
        <v>126.68042271</v>
      </c>
      <c r="AA187" s="55">
        <v>0</v>
      </c>
      <c r="AB187" s="55">
        <v>0</v>
      </c>
      <c r="AC187" s="55">
        <v>11.2</v>
      </c>
      <c r="AD187" s="55">
        <v>13.88625701</v>
      </c>
      <c r="AE187" s="55">
        <v>115.48042271</v>
      </c>
      <c r="AF187" s="55">
        <v>0</v>
      </c>
      <c r="AG187" s="55">
        <v>0</v>
      </c>
      <c r="AH187" s="55">
        <v>0</v>
      </c>
      <c r="AI187" s="55">
        <v>112.79416569999999</v>
      </c>
      <c r="AJ187" s="55" t="s">
        <v>2595</v>
      </c>
      <c r="AK187" s="55">
        <v>0</v>
      </c>
      <c r="AL187" s="55" t="s">
        <v>2595</v>
      </c>
      <c r="AM187" s="55">
        <v>126.68042271</v>
      </c>
      <c r="AN187" s="55">
        <v>126.68042271</v>
      </c>
      <c r="AO187" s="53" t="s">
        <v>352</v>
      </c>
    </row>
    <row r="188" spans="1:41" ht="47.25" x14ac:dyDescent="0.2">
      <c r="A188" s="53" t="s">
        <v>206</v>
      </c>
      <c r="B188" s="53" t="s">
        <v>353</v>
      </c>
      <c r="C188" s="54" t="s">
        <v>354</v>
      </c>
      <c r="D188" s="53" t="s">
        <v>128</v>
      </c>
      <c r="E188" s="54">
        <v>2011</v>
      </c>
      <c r="F188" s="54">
        <v>2023</v>
      </c>
      <c r="G188" s="54">
        <v>2024</v>
      </c>
      <c r="H188" s="55" t="s">
        <v>2595</v>
      </c>
      <c r="I188" s="55" t="s">
        <v>2595</v>
      </c>
      <c r="J188" s="55">
        <v>1.90433546</v>
      </c>
      <c r="K188" s="55">
        <v>23.85295919</v>
      </c>
      <c r="L188" s="55">
        <v>1.90433546</v>
      </c>
      <c r="M188" s="55">
        <v>19.650175260000001</v>
      </c>
      <c r="N188" s="55">
        <v>0.29103246999999999</v>
      </c>
      <c r="O188" s="55">
        <v>2.0074160000000001</v>
      </c>
      <c r="P188" s="55">
        <v>23.85295919</v>
      </c>
      <c r="Q188" s="55">
        <v>1.90433546</v>
      </c>
      <c r="R188" s="55">
        <v>19.650175260000001</v>
      </c>
      <c r="S188" s="55">
        <v>0.29103246999999999</v>
      </c>
      <c r="T188" s="55">
        <v>2.0074160000000001</v>
      </c>
      <c r="U188" s="55">
        <v>0</v>
      </c>
      <c r="V188" s="55">
        <f t="shared" si="6"/>
        <v>21.948623730000001</v>
      </c>
      <c r="W188" s="55">
        <f t="shared" si="7"/>
        <v>0</v>
      </c>
      <c r="X188" s="55">
        <f t="shared" si="8"/>
        <v>21.948623730000001</v>
      </c>
      <c r="Y188" s="55">
        <v>0</v>
      </c>
      <c r="Z188" s="55">
        <v>21.948623729999998</v>
      </c>
      <c r="AA188" s="55">
        <v>0</v>
      </c>
      <c r="AB188" s="55">
        <v>0</v>
      </c>
      <c r="AC188" s="55">
        <v>21.948623729999998</v>
      </c>
      <c r="AD188" s="55">
        <v>21.948623729999998</v>
      </c>
      <c r="AE188" s="55">
        <v>0</v>
      </c>
      <c r="AF188" s="55">
        <v>0</v>
      </c>
      <c r="AG188" s="55">
        <v>0</v>
      </c>
      <c r="AH188" s="55">
        <v>0</v>
      </c>
      <c r="AI188" s="55">
        <v>0</v>
      </c>
      <c r="AJ188" s="55" t="s">
        <v>2595</v>
      </c>
      <c r="AK188" s="55">
        <v>0</v>
      </c>
      <c r="AL188" s="55" t="s">
        <v>2595</v>
      </c>
      <c r="AM188" s="55">
        <v>21.948623729999998</v>
      </c>
      <c r="AN188" s="55">
        <v>21.948623729999998</v>
      </c>
      <c r="AO188" s="53" t="s">
        <v>205</v>
      </c>
    </row>
    <row r="189" spans="1:41" ht="47.25" x14ac:dyDescent="0.2">
      <c r="A189" s="53" t="s">
        <v>206</v>
      </c>
      <c r="B189" s="53" t="s">
        <v>355</v>
      </c>
      <c r="C189" s="54" t="s">
        <v>356</v>
      </c>
      <c r="D189" s="53" t="s">
        <v>195</v>
      </c>
      <c r="E189" s="54">
        <v>2017</v>
      </c>
      <c r="F189" s="54">
        <v>2021</v>
      </c>
      <c r="G189" s="54">
        <v>2022</v>
      </c>
      <c r="H189" s="55" t="s">
        <v>2595</v>
      </c>
      <c r="I189" s="55" t="s">
        <v>2595</v>
      </c>
      <c r="J189" s="55">
        <v>57.731664689999995</v>
      </c>
      <c r="K189" s="55">
        <v>57.731664689999995</v>
      </c>
      <c r="L189" s="55">
        <v>2.0959212699999998</v>
      </c>
      <c r="M189" s="55">
        <v>12.858956920000001</v>
      </c>
      <c r="N189" s="55">
        <v>28.151869389999998</v>
      </c>
      <c r="O189" s="55">
        <v>14.62491711</v>
      </c>
      <c r="P189" s="55">
        <v>57.731664689999995</v>
      </c>
      <c r="Q189" s="55">
        <v>2.0959212699999998</v>
      </c>
      <c r="R189" s="55">
        <v>12.858956920000001</v>
      </c>
      <c r="S189" s="55">
        <v>28.151869389999998</v>
      </c>
      <c r="T189" s="55">
        <v>14.62491711</v>
      </c>
      <c r="U189" s="55">
        <v>0</v>
      </c>
      <c r="V189" s="55">
        <f t="shared" si="6"/>
        <v>0</v>
      </c>
      <c r="W189" s="55">
        <f t="shared" si="7"/>
        <v>0</v>
      </c>
      <c r="X189" s="55">
        <f t="shared" si="8"/>
        <v>0</v>
      </c>
      <c r="Y189" s="55">
        <v>0</v>
      </c>
      <c r="Z189" s="55">
        <v>0</v>
      </c>
      <c r="AA189" s="55">
        <v>0</v>
      </c>
      <c r="AB189" s="55">
        <v>0</v>
      </c>
      <c r="AC189" s="55">
        <v>0</v>
      </c>
      <c r="AD189" s="55">
        <v>0</v>
      </c>
      <c r="AE189" s="55">
        <v>0</v>
      </c>
      <c r="AF189" s="55">
        <v>0</v>
      </c>
      <c r="AG189" s="55">
        <v>0</v>
      </c>
      <c r="AH189" s="55">
        <v>0</v>
      </c>
      <c r="AI189" s="55">
        <v>0</v>
      </c>
      <c r="AJ189" s="55" t="s">
        <v>2595</v>
      </c>
      <c r="AK189" s="55">
        <v>0</v>
      </c>
      <c r="AL189" s="55" t="s">
        <v>2595</v>
      </c>
      <c r="AM189" s="55">
        <v>0</v>
      </c>
      <c r="AN189" s="55">
        <v>0</v>
      </c>
      <c r="AO189" s="53" t="s">
        <v>205</v>
      </c>
    </row>
    <row r="190" spans="1:41" ht="31.5" x14ac:dyDescent="0.2">
      <c r="A190" s="53" t="s">
        <v>206</v>
      </c>
      <c r="B190" s="53" t="s">
        <v>357</v>
      </c>
      <c r="C190" s="54" t="s">
        <v>358</v>
      </c>
      <c r="D190" s="53" t="s">
        <v>195</v>
      </c>
      <c r="E190" s="54">
        <v>2021</v>
      </c>
      <c r="F190" s="54">
        <v>2022</v>
      </c>
      <c r="G190" s="54">
        <v>2021</v>
      </c>
      <c r="H190" s="55" t="s">
        <v>2595</v>
      </c>
      <c r="I190" s="55" t="s">
        <v>2595</v>
      </c>
      <c r="J190" s="55">
        <v>2.2451840400000003</v>
      </c>
      <c r="K190" s="55">
        <v>4.5421674700000008</v>
      </c>
      <c r="L190" s="55">
        <v>0.19895979</v>
      </c>
      <c r="M190" s="55">
        <v>1.33038777</v>
      </c>
      <c r="N190" s="55">
        <v>2.2139887399999996</v>
      </c>
      <c r="O190" s="55">
        <v>0.79883117000000003</v>
      </c>
      <c r="P190" s="55">
        <v>2.2451840400000003</v>
      </c>
      <c r="Q190" s="55">
        <v>0</v>
      </c>
      <c r="R190" s="55">
        <v>1.9132100000000501E-3</v>
      </c>
      <c r="S190" s="55">
        <v>1.4739599999999999</v>
      </c>
      <c r="T190" s="55">
        <v>0.76931083</v>
      </c>
      <c r="U190" s="55">
        <v>0</v>
      </c>
      <c r="V190" s="55">
        <f t="shared" si="6"/>
        <v>2.2969834300000005</v>
      </c>
      <c r="W190" s="55">
        <f t="shared" si="7"/>
        <v>0</v>
      </c>
      <c r="X190" s="55">
        <f t="shared" si="8"/>
        <v>2.2969834300000005</v>
      </c>
      <c r="Y190" s="55">
        <v>0</v>
      </c>
      <c r="Z190" s="55">
        <v>0</v>
      </c>
      <c r="AA190" s="55">
        <v>0</v>
      </c>
      <c r="AB190" s="55">
        <v>0</v>
      </c>
      <c r="AC190" s="55">
        <v>0</v>
      </c>
      <c r="AD190" s="55">
        <v>0</v>
      </c>
      <c r="AE190" s="55">
        <v>0</v>
      </c>
      <c r="AF190" s="55">
        <v>0</v>
      </c>
      <c r="AG190" s="55">
        <v>0</v>
      </c>
      <c r="AH190" s="55">
        <v>0</v>
      </c>
      <c r="AI190" s="55">
        <v>0</v>
      </c>
      <c r="AJ190" s="55" t="s">
        <v>2595</v>
      </c>
      <c r="AK190" s="55">
        <v>0</v>
      </c>
      <c r="AL190" s="55" t="s">
        <v>2595</v>
      </c>
      <c r="AM190" s="55">
        <v>0</v>
      </c>
      <c r="AN190" s="55">
        <v>0</v>
      </c>
      <c r="AO190" s="53" t="s">
        <v>359</v>
      </c>
    </row>
    <row r="191" spans="1:41" ht="110.25" x14ac:dyDescent="0.2">
      <c r="A191" s="53" t="s">
        <v>206</v>
      </c>
      <c r="B191" s="53" t="s">
        <v>360</v>
      </c>
      <c r="C191" s="54" t="s">
        <v>361</v>
      </c>
      <c r="D191" s="53" t="s">
        <v>131</v>
      </c>
      <c r="E191" s="54">
        <v>2026</v>
      </c>
      <c r="F191" s="54" t="s">
        <v>2595</v>
      </c>
      <c r="G191" s="54">
        <v>2027</v>
      </c>
      <c r="H191" s="55" t="s">
        <v>2595</v>
      </c>
      <c r="I191" s="55" t="s">
        <v>2595</v>
      </c>
      <c r="J191" s="55">
        <v>0</v>
      </c>
      <c r="K191" s="55" t="s">
        <v>2595</v>
      </c>
      <c r="L191" s="55" t="s">
        <v>2595</v>
      </c>
      <c r="M191" s="55" t="s">
        <v>2595</v>
      </c>
      <c r="N191" s="55" t="s">
        <v>2595</v>
      </c>
      <c r="O191" s="55" t="s">
        <v>2595</v>
      </c>
      <c r="P191" s="55">
        <v>78.801323820000007</v>
      </c>
      <c r="Q191" s="55">
        <v>3.3123613099999996</v>
      </c>
      <c r="R191" s="55">
        <v>23.123369890000003</v>
      </c>
      <c r="S191" s="55">
        <v>38.481170250000005</v>
      </c>
      <c r="T191" s="55">
        <v>13.884422369999999</v>
      </c>
      <c r="U191" s="55">
        <v>0</v>
      </c>
      <c r="V191" s="55" t="e">
        <f t="shared" si="6"/>
        <v>#VALUE!</v>
      </c>
      <c r="W191" s="55">
        <f t="shared" si="7"/>
        <v>0</v>
      </c>
      <c r="X191" s="55" t="e">
        <f t="shared" si="8"/>
        <v>#VALUE!</v>
      </c>
      <c r="Y191" s="55">
        <v>0</v>
      </c>
      <c r="Z191" s="55">
        <v>78.801323820000007</v>
      </c>
      <c r="AA191" s="55" t="s">
        <v>2595</v>
      </c>
      <c r="AB191" s="55">
        <v>0</v>
      </c>
      <c r="AC191" s="55" t="s">
        <v>2595</v>
      </c>
      <c r="AD191" s="55">
        <v>0</v>
      </c>
      <c r="AE191" s="55" t="s">
        <v>2595</v>
      </c>
      <c r="AF191" s="55">
        <v>0</v>
      </c>
      <c r="AG191" s="55" t="s">
        <v>2595</v>
      </c>
      <c r="AH191" s="55">
        <v>0</v>
      </c>
      <c r="AI191" s="55">
        <v>3.3123613099999996</v>
      </c>
      <c r="AJ191" s="55" t="s">
        <v>2595</v>
      </c>
      <c r="AK191" s="55">
        <v>75.488962509999993</v>
      </c>
      <c r="AL191" s="55" t="s">
        <v>2595</v>
      </c>
      <c r="AM191" s="55">
        <v>0</v>
      </c>
      <c r="AN191" s="55">
        <v>78.801323820000007</v>
      </c>
      <c r="AO191" s="53" t="s">
        <v>362</v>
      </c>
    </row>
    <row r="192" spans="1:41" ht="283.5" x14ac:dyDescent="0.2">
      <c r="A192" s="53" t="s">
        <v>206</v>
      </c>
      <c r="B192" s="53" t="s">
        <v>363</v>
      </c>
      <c r="C192" s="54" t="s">
        <v>364</v>
      </c>
      <c r="D192" s="53" t="s">
        <v>131</v>
      </c>
      <c r="E192" s="54">
        <v>2026</v>
      </c>
      <c r="F192" s="54" t="s">
        <v>2595</v>
      </c>
      <c r="G192" s="54">
        <v>2028</v>
      </c>
      <c r="H192" s="55" t="s">
        <v>2595</v>
      </c>
      <c r="I192" s="55" t="s">
        <v>2595</v>
      </c>
      <c r="J192" s="55">
        <v>0</v>
      </c>
      <c r="K192" s="55" t="s">
        <v>2595</v>
      </c>
      <c r="L192" s="55" t="s">
        <v>2595</v>
      </c>
      <c r="M192" s="55" t="s">
        <v>2595</v>
      </c>
      <c r="N192" s="55" t="s">
        <v>2595</v>
      </c>
      <c r="O192" s="55" t="s">
        <v>2595</v>
      </c>
      <c r="P192" s="55">
        <v>81.837414600000002</v>
      </c>
      <c r="Q192" s="55">
        <v>3.4399813600000004</v>
      </c>
      <c r="R192" s="55">
        <v>24.014276880000001</v>
      </c>
      <c r="S192" s="55">
        <v>39.963788999999998</v>
      </c>
      <c r="T192" s="55">
        <v>14.419367360000001</v>
      </c>
      <c r="U192" s="55">
        <v>0</v>
      </c>
      <c r="V192" s="55" t="e">
        <f t="shared" si="6"/>
        <v>#VALUE!</v>
      </c>
      <c r="W192" s="55">
        <f t="shared" si="7"/>
        <v>0</v>
      </c>
      <c r="X192" s="55" t="e">
        <f t="shared" si="8"/>
        <v>#VALUE!</v>
      </c>
      <c r="Y192" s="55">
        <v>0</v>
      </c>
      <c r="Z192" s="55">
        <v>81.837414600000002</v>
      </c>
      <c r="AA192" s="55" t="s">
        <v>2595</v>
      </c>
      <c r="AB192" s="55">
        <v>0</v>
      </c>
      <c r="AC192" s="55" t="s">
        <v>2595</v>
      </c>
      <c r="AD192" s="55">
        <v>0</v>
      </c>
      <c r="AE192" s="55" t="s">
        <v>2595</v>
      </c>
      <c r="AF192" s="55">
        <v>0</v>
      </c>
      <c r="AG192" s="55" t="s">
        <v>2595</v>
      </c>
      <c r="AH192" s="55">
        <v>0</v>
      </c>
      <c r="AI192" s="55">
        <v>3.4399813600000004</v>
      </c>
      <c r="AJ192" s="55" t="s">
        <v>2595</v>
      </c>
      <c r="AK192" s="55">
        <v>78.397433239999998</v>
      </c>
      <c r="AL192" s="55" t="s">
        <v>2595</v>
      </c>
      <c r="AM192" s="55">
        <v>0</v>
      </c>
      <c r="AN192" s="55">
        <v>81.837414600000002</v>
      </c>
      <c r="AO192" s="53" t="s">
        <v>365</v>
      </c>
    </row>
    <row r="193" spans="1:41" ht="31.5" x14ac:dyDescent="0.2">
      <c r="A193" s="56" t="s">
        <v>366</v>
      </c>
      <c r="B193" s="56" t="s">
        <v>367</v>
      </c>
      <c r="C193" s="57" t="s">
        <v>56</v>
      </c>
      <c r="D193" s="56" t="s">
        <v>2595</v>
      </c>
      <c r="E193" s="57" t="s">
        <v>2595</v>
      </c>
      <c r="F193" s="57" t="s">
        <v>2595</v>
      </c>
      <c r="G193" s="57" t="s">
        <v>2595</v>
      </c>
      <c r="H193" s="58">
        <v>12.8616596949</v>
      </c>
      <c r="I193" s="58">
        <v>21.495958159999997</v>
      </c>
      <c r="J193" s="58">
        <f>SUM($J$194,$J$209)</f>
        <v>125.59877799000003</v>
      </c>
      <c r="K193" s="58">
        <f>SUM($K$194,$K$209)</f>
        <v>831.66862713</v>
      </c>
      <c r="L193" s="58">
        <f>SUM($L$194,$L$209)</f>
        <v>43.866374480000005</v>
      </c>
      <c r="M193" s="58">
        <f>SUM($M$194,$M$209)</f>
        <v>608.00655870000014</v>
      </c>
      <c r="N193" s="58">
        <f>SUM($N$194,$N$209)</f>
        <v>20.363891880000004</v>
      </c>
      <c r="O193" s="58">
        <f>SUM($O$194,$O$209)</f>
        <v>159.43180207</v>
      </c>
      <c r="P193" s="58">
        <f>SUM($P$194,$P$209)</f>
        <v>1806.8181538299993</v>
      </c>
      <c r="Q193" s="58">
        <f>SUM($Q$194,$Q$209)</f>
        <v>127.63888698</v>
      </c>
      <c r="R193" s="58">
        <f>SUM($R$194,$R$209)</f>
        <v>1481.1718825800001</v>
      </c>
      <c r="S193" s="58">
        <f>SUM($S$194,$S$209)</f>
        <v>20.451680560000007</v>
      </c>
      <c r="T193" s="58">
        <f>SUM($T$194,$T$209)</f>
        <v>177.55570371000002</v>
      </c>
      <c r="U193" s="58">
        <f>SUM($U$194,$U$209)</f>
        <v>0</v>
      </c>
      <c r="V193" s="58">
        <f t="shared" si="6"/>
        <v>706.06984913999997</v>
      </c>
      <c r="W193" s="58">
        <f t="shared" si="7"/>
        <v>0</v>
      </c>
      <c r="X193" s="58">
        <f t="shared" si="8"/>
        <v>706.06984913999997</v>
      </c>
      <c r="Y193" s="58">
        <f>SUM($Y$194,$Y$209)</f>
        <v>3.0527801500000002</v>
      </c>
      <c r="Z193" s="58">
        <f>SUM($Z$194,$Z$209)</f>
        <v>1681.2193758399999</v>
      </c>
      <c r="AA193" s="58">
        <f>SUM($AA$194,$AA$209)</f>
        <v>186.0382668</v>
      </c>
      <c r="AB193" s="58">
        <f>SUM($AB$194,$AB$209)</f>
        <v>177.78621810000001</v>
      </c>
      <c r="AC193" s="58">
        <f>SUM($AC$194,$AC$209)</f>
        <v>15.25831312</v>
      </c>
      <c r="AD193" s="58">
        <f>SUM($AD$194,$AD$209)</f>
        <v>42.500910560000001</v>
      </c>
      <c r="AE193" s="58">
        <f>SUM($AE$194,$AE$209)</f>
        <v>124.34483132000001</v>
      </c>
      <c r="AF193" s="58">
        <f>SUM($AF$194,$AF$209)</f>
        <v>65.150932999999995</v>
      </c>
      <c r="AG193" s="58">
        <f>SUM($AG$194,$AG$209)</f>
        <v>159.50170505</v>
      </c>
      <c r="AH193" s="58">
        <f>SUM($AH$194,$AH$209)</f>
        <v>54.762762899999998</v>
      </c>
      <c r="AI193" s="58">
        <f>SUM($AI$194,$AI$209)</f>
        <v>206.12874127999999</v>
      </c>
      <c r="AJ193" s="58" t="s">
        <v>2595</v>
      </c>
      <c r="AK193" s="58">
        <f>SUM($AK$194,$AK$209)</f>
        <v>257.88968564999999</v>
      </c>
      <c r="AL193" s="58" t="s">
        <v>2595</v>
      </c>
      <c r="AM193" s="58">
        <f>SUM($AM$194,$AM$209)</f>
        <v>299.10484948999999</v>
      </c>
      <c r="AN193" s="58">
        <f>SUM($AN$194,$AN$209)</f>
        <v>626.43303338999999</v>
      </c>
      <c r="AO193" s="56" t="s">
        <v>2595</v>
      </c>
    </row>
    <row r="194" spans="1:41" ht="15.75" x14ac:dyDescent="0.2">
      <c r="A194" s="56" t="s">
        <v>368</v>
      </c>
      <c r="B194" s="56" t="s">
        <v>369</v>
      </c>
      <c r="C194" s="57" t="s">
        <v>56</v>
      </c>
      <c r="D194" s="56" t="s">
        <v>2595</v>
      </c>
      <c r="E194" s="57" t="s">
        <v>2595</v>
      </c>
      <c r="F194" s="57" t="s">
        <v>2595</v>
      </c>
      <c r="G194" s="57" t="s">
        <v>2595</v>
      </c>
      <c r="H194" s="58">
        <v>12.8616596949</v>
      </c>
      <c r="I194" s="58">
        <v>21.495958159999997</v>
      </c>
      <c r="J194" s="58">
        <f>SUM($J$195:$J$208)</f>
        <v>125.59877799000003</v>
      </c>
      <c r="K194" s="58">
        <f>SUM($K$195:$K$208)</f>
        <v>830.47833713</v>
      </c>
      <c r="L194" s="58">
        <f>SUM($L$195:$L$208)</f>
        <v>43.840564480000005</v>
      </c>
      <c r="M194" s="58">
        <f>SUM($M$195:$M$208)</f>
        <v>607.4125987000001</v>
      </c>
      <c r="N194" s="58">
        <f>SUM($N$195:$N$208)</f>
        <v>19.852011880000003</v>
      </c>
      <c r="O194" s="58">
        <f>SUM($O$195:$O$208)</f>
        <v>159.37316207000001</v>
      </c>
      <c r="P194" s="58">
        <f>SUM($P$195:$P$208)</f>
        <v>1805.4560760699994</v>
      </c>
      <c r="Q194" s="58">
        <f>SUM($Q$195:$Q$208)</f>
        <v>127.61307697999999</v>
      </c>
      <c r="R194" s="58">
        <f>SUM($R$195:$R$208)</f>
        <v>1480.40613482</v>
      </c>
      <c r="S194" s="58">
        <f>SUM($S$195:$S$208)</f>
        <v>19.939800560000005</v>
      </c>
      <c r="T194" s="58">
        <f>SUM($T$195:$T$208)</f>
        <v>177.49706371000002</v>
      </c>
      <c r="U194" s="58">
        <f>SUM($U$195:$U$208)</f>
        <v>0</v>
      </c>
      <c r="V194" s="58">
        <f t="shared" si="6"/>
        <v>704.87955913999997</v>
      </c>
      <c r="W194" s="58">
        <f t="shared" si="7"/>
        <v>0</v>
      </c>
      <c r="X194" s="58">
        <f t="shared" si="8"/>
        <v>704.87955913999997</v>
      </c>
      <c r="Y194" s="58">
        <f>SUM($Y$195:$Y$208)</f>
        <v>3.0527801500000002</v>
      </c>
      <c r="Z194" s="58">
        <f>SUM($Z$195:$Z$208)</f>
        <v>1679.85729808</v>
      </c>
      <c r="AA194" s="58">
        <f>SUM($AA$195:$AA$208)</f>
        <v>186.0382668</v>
      </c>
      <c r="AB194" s="58">
        <f>SUM($AB$195:$AB$208)</f>
        <v>177.61443034000001</v>
      </c>
      <c r="AC194" s="58">
        <f>SUM($AC$195:$AC$208)</f>
        <v>15.25831312</v>
      </c>
      <c r="AD194" s="58">
        <f>SUM($AD$195:$AD$208)</f>
        <v>42.500910560000001</v>
      </c>
      <c r="AE194" s="58">
        <f>SUM($AE$195:$AE$208)</f>
        <v>123.15454132000001</v>
      </c>
      <c r="AF194" s="58">
        <f>SUM($AF$195:$AF$208)</f>
        <v>63.960642999999997</v>
      </c>
      <c r="AG194" s="58">
        <f>SUM($AG$195:$AG$208)</f>
        <v>159.50170505</v>
      </c>
      <c r="AH194" s="58">
        <f>SUM($AH$195:$AH$208)</f>
        <v>54.762762899999998</v>
      </c>
      <c r="AI194" s="58">
        <f>SUM($AI$195:$AI$208)</f>
        <v>206.12874127999999</v>
      </c>
      <c r="AJ194" s="58" t="s">
        <v>2595</v>
      </c>
      <c r="AK194" s="58">
        <f>SUM($AK$195:$AK$208)</f>
        <v>257.88968564999999</v>
      </c>
      <c r="AL194" s="58" t="s">
        <v>2595</v>
      </c>
      <c r="AM194" s="58">
        <f>SUM($AM$195:$AM$208)</f>
        <v>297.91455948999999</v>
      </c>
      <c r="AN194" s="58">
        <f>SUM($AN$195:$AN$208)</f>
        <v>625.24274338999999</v>
      </c>
      <c r="AO194" s="56" t="s">
        <v>2595</v>
      </c>
    </row>
    <row r="195" spans="1:41" ht="31.5" x14ac:dyDescent="0.2">
      <c r="A195" s="53" t="s">
        <v>368</v>
      </c>
      <c r="B195" s="53" t="s">
        <v>370</v>
      </c>
      <c r="C195" s="54" t="s">
        <v>371</v>
      </c>
      <c r="D195" s="53" t="s">
        <v>195</v>
      </c>
      <c r="E195" s="54">
        <v>2013</v>
      </c>
      <c r="F195" s="54">
        <v>2026</v>
      </c>
      <c r="G195" s="54">
        <v>2028</v>
      </c>
      <c r="H195" s="55">
        <v>9.4800353649000009</v>
      </c>
      <c r="I195" s="55">
        <v>9.4800353600000005</v>
      </c>
      <c r="J195" s="55">
        <v>63.379482629999998</v>
      </c>
      <c r="K195" s="55">
        <v>63.379482629999998</v>
      </c>
      <c r="L195" s="55">
        <v>2.0734610499999997</v>
      </c>
      <c r="M195" s="55">
        <v>50.347927000000006</v>
      </c>
      <c r="N195" s="55">
        <v>0</v>
      </c>
      <c r="O195" s="55">
        <v>10.958094580000001</v>
      </c>
      <c r="P195" s="55">
        <v>63.379482629999998</v>
      </c>
      <c r="Q195" s="55">
        <v>2.0734610499999997</v>
      </c>
      <c r="R195" s="55">
        <v>50.347927000000006</v>
      </c>
      <c r="S195" s="55">
        <v>0</v>
      </c>
      <c r="T195" s="55">
        <v>10.958094580000001</v>
      </c>
      <c r="U195" s="55">
        <v>0</v>
      </c>
      <c r="V195" s="55">
        <f t="shared" si="6"/>
        <v>0</v>
      </c>
      <c r="W195" s="55">
        <f t="shared" si="7"/>
        <v>0</v>
      </c>
      <c r="X195" s="55">
        <f t="shared" si="8"/>
        <v>0</v>
      </c>
      <c r="Y195" s="55">
        <v>0</v>
      </c>
      <c r="Z195" s="55">
        <v>0</v>
      </c>
      <c r="AA195" s="55">
        <v>0</v>
      </c>
      <c r="AB195" s="55">
        <v>0</v>
      </c>
      <c r="AC195" s="55">
        <v>0</v>
      </c>
      <c r="AD195" s="55">
        <v>0</v>
      </c>
      <c r="AE195" s="55">
        <v>0</v>
      </c>
      <c r="AF195" s="55">
        <v>0</v>
      </c>
      <c r="AG195" s="55">
        <v>0</v>
      </c>
      <c r="AH195" s="55">
        <v>0</v>
      </c>
      <c r="AI195" s="55">
        <v>0</v>
      </c>
      <c r="AJ195" s="55" t="s">
        <v>2595</v>
      </c>
      <c r="AK195" s="55">
        <v>0</v>
      </c>
      <c r="AL195" s="55" t="s">
        <v>2595</v>
      </c>
      <c r="AM195" s="55">
        <v>0</v>
      </c>
      <c r="AN195" s="55">
        <v>0</v>
      </c>
      <c r="AO195" s="53" t="s">
        <v>205</v>
      </c>
    </row>
    <row r="196" spans="1:41" ht="267.75" x14ac:dyDescent="0.2">
      <c r="A196" s="53" t="s">
        <v>368</v>
      </c>
      <c r="B196" s="53" t="s">
        <v>372</v>
      </c>
      <c r="C196" s="54" t="s">
        <v>373</v>
      </c>
      <c r="D196" s="53" t="s">
        <v>112</v>
      </c>
      <c r="E196" s="54">
        <v>2026</v>
      </c>
      <c r="F196" s="54">
        <v>2026</v>
      </c>
      <c r="G196" s="54">
        <v>2028</v>
      </c>
      <c r="H196" s="55" t="s">
        <v>2595</v>
      </c>
      <c r="I196" s="55" t="s">
        <v>2595</v>
      </c>
      <c r="J196" s="55">
        <v>0</v>
      </c>
      <c r="K196" s="55">
        <v>247.47896</v>
      </c>
      <c r="L196" s="55">
        <v>13.863760000000001</v>
      </c>
      <c r="M196" s="55">
        <v>184.32622000000001</v>
      </c>
      <c r="N196" s="55">
        <v>0</v>
      </c>
      <c r="O196" s="55">
        <v>49.288980000000002</v>
      </c>
      <c r="P196" s="55">
        <v>542.53780000000006</v>
      </c>
      <c r="Q196" s="55">
        <v>39.269040000000004</v>
      </c>
      <c r="R196" s="55">
        <v>450.86822999999998</v>
      </c>
      <c r="S196" s="55">
        <v>0</v>
      </c>
      <c r="T196" s="55">
        <v>52.400529999999996</v>
      </c>
      <c r="U196" s="55">
        <v>0</v>
      </c>
      <c r="V196" s="55">
        <f t="shared" si="6"/>
        <v>247.47896</v>
      </c>
      <c r="W196" s="55">
        <f t="shared" si="7"/>
        <v>0</v>
      </c>
      <c r="X196" s="55">
        <f t="shared" si="8"/>
        <v>247.47896</v>
      </c>
      <c r="Y196" s="55">
        <v>0</v>
      </c>
      <c r="Z196" s="55">
        <v>542.53780000000006</v>
      </c>
      <c r="AA196" s="55">
        <v>0</v>
      </c>
      <c r="AB196" s="55">
        <v>0</v>
      </c>
      <c r="AC196" s="55">
        <v>13.863760000000001</v>
      </c>
      <c r="AD196" s="55">
        <v>0</v>
      </c>
      <c r="AE196" s="55">
        <v>113.06065012000001</v>
      </c>
      <c r="AF196" s="55">
        <v>0</v>
      </c>
      <c r="AG196" s="55">
        <v>81.380419369999998</v>
      </c>
      <c r="AH196" s="55">
        <v>0</v>
      </c>
      <c r="AI196" s="55">
        <v>39.269040000000004</v>
      </c>
      <c r="AJ196" s="55" t="s">
        <v>2595</v>
      </c>
      <c r="AK196" s="55">
        <v>48.663605650000001</v>
      </c>
      <c r="AL196" s="55" t="s">
        <v>2595</v>
      </c>
      <c r="AM196" s="55">
        <v>208.30482949</v>
      </c>
      <c r="AN196" s="55">
        <v>87.932645650000012</v>
      </c>
      <c r="AO196" s="53" t="s">
        <v>242</v>
      </c>
    </row>
    <row r="197" spans="1:41" ht="18.75" customHeight="1" x14ac:dyDescent="0.2">
      <c r="A197" s="53" t="s">
        <v>368</v>
      </c>
      <c r="B197" s="53" t="s">
        <v>4833</v>
      </c>
      <c r="C197" s="54" t="s">
        <v>374</v>
      </c>
      <c r="D197" s="53" t="s">
        <v>112</v>
      </c>
      <c r="E197" s="54">
        <v>2019</v>
      </c>
      <c r="F197" s="54">
        <v>2023</v>
      </c>
      <c r="G197" s="54">
        <v>2027</v>
      </c>
      <c r="H197" s="55" t="s">
        <v>2595</v>
      </c>
      <c r="I197" s="55" t="s">
        <v>2595</v>
      </c>
      <c r="J197" s="55">
        <v>1.4109894200000002</v>
      </c>
      <c r="K197" s="55">
        <v>151.10167999999999</v>
      </c>
      <c r="L197" s="55">
        <v>8.4647099999999984</v>
      </c>
      <c r="M197" s="55">
        <v>112.54293</v>
      </c>
      <c r="N197" s="55">
        <v>0</v>
      </c>
      <c r="O197" s="55">
        <v>30.09404</v>
      </c>
      <c r="P197" s="55">
        <v>327.49473999999998</v>
      </c>
      <c r="Q197" s="55">
        <v>27.08333</v>
      </c>
      <c r="R197" s="55">
        <v>270.68986999999998</v>
      </c>
      <c r="S197" s="55">
        <v>0</v>
      </c>
      <c r="T197" s="55">
        <v>29.721540000000001</v>
      </c>
      <c r="U197" s="55">
        <v>0</v>
      </c>
      <c r="V197" s="55">
        <f t="shared" si="6"/>
        <v>149.69069057999999</v>
      </c>
      <c r="W197" s="55">
        <f t="shared" si="7"/>
        <v>0</v>
      </c>
      <c r="X197" s="55">
        <f t="shared" si="8"/>
        <v>149.69069057999999</v>
      </c>
      <c r="Y197" s="55">
        <v>0</v>
      </c>
      <c r="Z197" s="55">
        <v>326.08375058000001</v>
      </c>
      <c r="AA197" s="55">
        <v>146.65168</v>
      </c>
      <c r="AB197" s="55">
        <v>28.464583299999997</v>
      </c>
      <c r="AC197" s="55">
        <v>0</v>
      </c>
      <c r="AD197" s="55">
        <v>25.8955701</v>
      </c>
      <c r="AE197" s="55">
        <v>0</v>
      </c>
      <c r="AF197" s="55">
        <v>63.960642999999997</v>
      </c>
      <c r="AG197" s="55">
        <v>0</v>
      </c>
      <c r="AH197" s="55">
        <v>54.762762899999998</v>
      </c>
      <c r="AI197" s="55">
        <v>153.00019128</v>
      </c>
      <c r="AJ197" s="55" t="s">
        <v>2595</v>
      </c>
      <c r="AK197" s="55">
        <v>0</v>
      </c>
      <c r="AL197" s="55" t="s">
        <v>2595</v>
      </c>
      <c r="AM197" s="55">
        <v>0</v>
      </c>
      <c r="AN197" s="55">
        <v>297.61916728</v>
      </c>
      <c r="AO197" s="53" t="s">
        <v>242</v>
      </c>
    </row>
    <row r="198" spans="1:41" ht="56.25" customHeight="1" x14ac:dyDescent="0.2">
      <c r="A198" s="53" t="s">
        <v>368</v>
      </c>
      <c r="B198" s="53" t="s">
        <v>375</v>
      </c>
      <c r="C198" s="54" t="s">
        <v>376</v>
      </c>
      <c r="D198" s="53" t="s">
        <v>112</v>
      </c>
      <c r="E198" s="54">
        <v>2026</v>
      </c>
      <c r="F198" s="54">
        <v>2025</v>
      </c>
      <c r="G198" s="54">
        <v>2028</v>
      </c>
      <c r="H198" s="55" t="s">
        <v>2595</v>
      </c>
      <c r="I198" s="55" t="s">
        <v>2595</v>
      </c>
      <c r="J198" s="55">
        <v>0</v>
      </c>
      <c r="K198" s="55">
        <v>29.577470000000002</v>
      </c>
      <c r="L198" s="55">
        <v>1.65554</v>
      </c>
      <c r="M198" s="55">
        <v>22.00215</v>
      </c>
      <c r="N198" s="55">
        <v>2.462E-2</v>
      </c>
      <c r="O198" s="55">
        <v>5.8951599999999997</v>
      </c>
      <c r="P198" s="55">
        <v>83.971770000000006</v>
      </c>
      <c r="Q198" s="55">
        <v>6.2594599999999998</v>
      </c>
      <c r="R198" s="55">
        <v>68.765919999999994</v>
      </c>
      <c r="S198" s="55">
        <v>0</v>
      </c>
      <c r="T198" s="55">
        <v>8.9463899999999992</v>
      </c>
      <c r="U198" s="55">
        <v>0</v>
      </c>
      <c r="V198" s="55">
        <f t="shared" si="6"/>
        <v>29.577470000000002</v>
      </c>
      <c r="W198" s="55">
        <f t="shared" si="7"/>
        <v>0</v>
      </c>
      <c r="X198" s="55">
        <f t="shared" si="8"/>
        <v>29.577470000000002</v>
      </c>
      <c r="Y198" s="55">
        <v>0</v>
      </c>
      <c r="Z198" s="55">
        <v>83.971770000000006</v>
      </c>
      <c r="AA198" s="55">
        <v>0</v>
      </c>
      <c r="AB198" s="55">
        <v>0</v>
      </c>
      <c r="AC198" s="55">
        <v>0</v>
      </c>
      <c r="AD198" s="55">
        <v>0</v>
      </c>
      <c r="AE198" s="55">
        <v>1.65554</v>
      </c>
      <c r="AF198" s="55">
        <v>0</v>
      </c>
      <c r="AG198" s="55">
        <v>27.92193</v>
      </c>
      <c r="AH198" s="55">
        <v>0</v>
      </c>
      <c r="AI198" s="55">
        <v>6.2594599999999998</v>
      </c>
      <c r="AJ198" s="55" t="s">
        <v>2595</v>
      </c>
      <c r="AK198" s="55">
        <v>77.712310000000002</v>
      </c>
      <c r="AL198" s="55" t="s">
        <v>2595</v>
      </c>
      <c r="AM198" s="55">
        <v>29.577470000000002</v>
      </c>
      <c r="AN198" s="55">
        <v>83.971770000000006</v>
      </c>
      <c r="AO198" s="53" t="s">
        <v>242</v>
      </c>
    </row>
    <row r="199" spans="1:41" ht="267.75" x14ac:dyDescent="0.2">
      <c r="A199" s="53" t="s">
        <v>368</v>
      </c>
      <c r="B199" s="53" t="s">
        <v>377</v>
      </c>
      <c r="C199" s="54" t="s">
        <v>378</v>
      </c>
      <c r="D199" s="53" t="s">
        <v>112</v>
      </c>
      <c r="E199" s="54">
        <v>2027</v>
      </c>
      <c r="F199" s="54">
        <v>2026</v>
      </c>
      <c r="G199" s="54">
        <v>2028</v>
      </c>
      <c r="H199" s="55" t="s">
        <v>2595</v>
      </c>
      <c r="I199" s="55" t="s">
        <v>2595</v>
      </c>
      <c r="J199" s="55">
        <v>0</v>
      </c>
      <c r="K199" s="55">
        <v>215.2869</v>
      </c>
      <c r="L199" s="55">
        <v>12.060360000000001</v>
      </c>
      <c r="M199" s="55">
        <v>160.34914999999998</v>
      </c>
      <c r="N199" s="55">
        <v>0</v>
      </c>
      <c r="O199" s="55">
        <v>42.877389999999998</v>
      </c>
      <c r="P199" s="55">
        <v>455.17897999999997</v>
      </c>
      <c r="Q199" s="55">
        <v>32.784010000000002</v>
      </c>
      <c r="R199" s="55">
        <v>376.41021999999998</v>
      </c>
      <c r="S199" s="55">
        <v>0</v>
      </c>
      <c r="T199" s="55">
        <v>45.984749999999998</v>
      </c>
      <c r="U199" s="55">
        <v>0</v>
      </c>
      <c r="V199" s="55">
        <f t="shared" si="6"/>
        <v>215.2869</v>
      </c>
      <c r="W199" s="55">
        <f t="shared" si="7"/>
        <v>0</v>
      </c>
      <c r="X199" s="55">
        <f t="shared" si="8"/>
        <v>215.2869</v>
      </c>
      <c r="Y199" s="55">
        <v>0</v>
      </c>
      <c r="Z199" s="55">
        <v>455.17897999999997</v>
      </c>
      <c r="AA199" s="55">
        <v>0</v>
      </c>
      <c r="AB199" s="55">
        <v>0</v>
      </c>
      <c r="AC199" s="55">
        <v>0</v>
      </c>
      <c r="AD199" s="55">
        <v>0</v>
      </c>
      <c r="AE199" s="55">
        <v>0</v>
      </c>
      <c r="AF199" s="55">
        <v>0</v>
      </c>
      <c r="AG199" s="55">
        <v>12.060360000000001</v>
      </c>
      <c r="AH199" s="55">
        <v>0</v>
      </c>
      <c r="AI199" s="55">
        <v>0</v>
      </c>
      <c r="AJ199" s="55" t="s">
        <v>2595</v>
      </c>
      <c r="AK199" s="55">
        <v>32.784010000000002</v>
      </c>
      <c r="AL199" s="55" t="s">
        <v>2595</v>
      </c>
      <c r="AM199" s="55">
        <v>12.060360000000001</v>
      </c>
      <c r="AN199" s="55">
        <v>32.784010000000002</v>
      </c>
      <c r="AO199" s="53" t="s">
        <v>242</v>
      </c>
    </row>
    <row r="200" spans="1:41" ht="267.75" x14ac:dyDescent="0.2">
      <c r="A200" s="53" t="s">
        <v>368</v>
      </c>
      <c r="B200" s="53" t="s">
        <v>379</v>
      </c>
      <c r="C200" s="54" t="s">
        <v>380</v>
      </c>
      <c r="D200" s="53" t="s">
        <v>112</v>
      </c>
      <c r="E200" s="54">
        <v>2026</v>
      </c>
      <c r="F200" s="54">
        <v>2025</v>
      </c>
      <c r="G200" s="54">
        <v>2028</v>
      </c>
      <c r="H200" s="55" t="s">
        <v>2595</v>
      </c>
      <c r="I200" s="55" t="s">
        <v>2595</v>
      </c>
      <c r="J200" s="55">
        <v>0</v>
      </c>
      <c r="K200" s="55">
        <v>47.971899999999998</v>
      </c>
      <c r="L200" s="55">
        <v>2.6873800000000001</v>
      </c>
      <c r="M200" s="55">
        <v>35.730199999999996</v>
      </c>
      <c r="N200" s="55">
        <v>0</v>
      </c>
      <c r="O200" s="55">
        <v>9.5543200000000006</v>
      </c>
      <c r="P200" s="55">
        <v>106.32980999999999</v>
      </c>
      <c r="Q200" s="55">
        <v>7.6000500000000004</v>
      </c>
      <c r="R200" s="55">
        <v>87.260089999999991</v>
      </c>
      <c r="S200" s="55">
        <v>0</v>
      </c>
      <c r="T200" s="55">
        <v>11.469670000000001</v>
      </c>
      <c r="U200" s="55">
        <v>0</v>
      </c>
      <c r="V200" s="55">
        <f t="shared" si="6"/>
        <v>47.971899999999998</v>
      </c>
      <c r="W200" s="55">
        <f t="shared" si="7"/>
        <v>0</v>
      </c>
      <c r="X200" s="55">
        <f t="shared" si="8"/>
        <v>47.971899999999998</v>
      </c>
      <c r="Y200" s="55">
        <v>0</v>
      </c>
      <c r="Z200" s="55">
        <v>106.32980999999999</v>
      </c>
      <c r="AA200" s="55">
        <v>0</v>
      </c>
      <c r="AB200" s="55">
        <v>0</v>
      </c>
      <c r="AC200" s="55">
        <v>1.3945531200000001</v>
      </c>
      <c r="AD200" s="55">
        <v>0</v>
      </c>
      <c r="AE200" s="55">
        <v>8.4383511999999996</v>
      </c>
      <c r="AF200" s="55">
        <v>0</v>
      </c>
      <c r="AG200" s="55">
        <v>38.138995680000001</v>
      </c>
      <c r="AH200" s="55">
        <v>0</v>
      </c>
      <c r="AI200" s="55">
        <v>7.6000500000000004</v>
      </c>
      <c r="AJ200" s="55" t="s">
        <v>2595</v>
      </c>
      <c r="AK200" s="55">
        <v>98.729759999999999</v>
      </c>
      <c r="AL200" s="55" t="s">
        <v>2595</v>
      </c>
      <c r="AM200" s="55">
        <v>47.971899999999998</v>
      </c>
      <c r="AN200" s="55">
        <v>106.32980999999999</v>
      </c>
      <c r="AO200" s="53" t="s">
        <v>242</v>
      </c>
    </row>
    <row r="201" spans="1:41" ht="173.25" x14ac:dyDescent="0.2">
      <c r="A201" s="53" t="s">
        <v>368</v>
      </c>
      <c r="B201" s="53" t="s">
        <v>381</v>
      </c>
      <c r="C201" s="54" t="s">
        <v>382</v>
      </c>
      <c r="D201" s="53" t="s">
        <v>112</v>
      </c>
      <c r="E201" s="54">
        <v>2019</v>
      </c>
      <c r="F201" s="54">
        <v>2022</v>
      </c>
      <c r="G201" s="54">
        <v>2023</v>
      </c>
      <c r="H201" s="55" t="s">
        <v>2595</v>
      </c>
      <c r="I201" s="55" t="s">
        <v>2595</v>
      </c>
      <c r="J201" s="55">
        <v>0.43885210000000002</v>
      </c>
      <c r="K201" s="55">
        <v>44.719760000000001</v>
      </c>
      <c r="L201" s="55">
        <v>2.0355799999999999</v>
      </c>
      <c r="M201" s="55">
        <v>15.178360000000001</v>
      </c>
      <c r="N201" s="55">
        <v>19.733970000000003</v>
      </c>
      <c r="O201" s="55">
        <v>7.7718500000000006</v>
      </c>
      <c r="P201" s="55">
        <v>44.719760000000001</v>
      </c>
      <c r="Q201" s="55">
        <v>2.0355799999999999</v>
      </c>
      <c r="R201" s="55">
        <v>15.178360000000001</v>
      </c>
      <c r="S201" s="55">
        <v>19.733970000000003</v>
      </c>
      <c r="T201" s="55">
        <v>7.7718500000000006</v>
      </c>
      <c r="U201" s="55">
        <v>0</v>
      </c>
      <c r="V201" s="55">
        <f t="shared" si="6"/>
        <v>44.280907900000003</v>
      </c>
      <c r="W201" s="55">
        <f t="shared" si="7"/>
        <v>0</v>
      </c>
      <c r="X201" s="55">
        <f t="shared" si="8"/>
        <v>44.280907900000003</v>
      </c>
      <c r="Y201" s="55">
        <v>0</v>
      </c>
      <c r="Z201" s="55">
        <v>44.280907899999995</v>
      </c>
      <c r="AA201" s="55">
        <v>39.386586799999996</v>
      </c>
      <c r="AB201" s="55">
        <v>27.675567439999998</v>
      </c>
      <c r="AC201" s="55">
        <v>0</v>
      </c>
      <c r="AD201" s="55">
        <v>16.605340460000001</v>
      </c>
      <c r="AE201" s="55">
        <v>0</v>
      </c>
      <c r="AF201" s="55">
        <v>0</v>
      </c>
      <c r="AG201" s="55">
        <v>0</v>
      </c>
      <c r="AH201" s="55">
        <v>0</v>
      </c>
      <c r="AI201" s="55">
        <v>0</v>
      </c>
      <c r="AJ201" s="55" t="s">
        <v>2595</v>
      </c>
      <c r="AK201" s="55">
        <v>0</v>
      </c>
      <c r="AL201" s="55" t="s">
        <v>2595</v>
      </c>
      <c r="AM201" s="55">
        <v>0</v>
      </c>
      <c r="AN201" s="55">
        <v>16.605340460000001</v>
      </c>
      <c r="AO201" s="53" t="s">
        <v>352</v>
      </c>
    </row>
    <row r="202" spans="1:41" ht="78.75" x14ac:dyDescent="0.2">
      <c r="A202" s="53" t="s">
        <v>368</v>
      </c>
      <c r="B202" s="53" t="s">
        <v>383</v>
      </c>
      <c r="C202" s="54" t="s">
        <v>384</v>
      </c>
      <c r="D202" s="53" t="s">
        <v>116</v>
      </c>
      <c r="E202" s="54">
        <v>2016</v>
      </c>
      <c r="F202" s="54">
        <v>2021</v>
      </c>
      <c r="G202" s="54">
        <v>2022</v>
      </c>
      <c r="H202" s="55">
        <v>3.3816243300000002</v>
      </c>
      <c r="I202" s="55">
        <v>3.3816243300000002</v>
      </c>
      <c r="J202" s="55">
        <v>9.7284709500000002</v>
      </c>
      <c r="K202" s="55">
        <v>20.046415700000001</v>
      </c>
      <c r="L202" s="55">
        <v>0.55079999999999996</v>
      </c>
      <c r="M202" s="55">
        <v>18.113829200000001</v>
      </c>
      <c r="N202" s="55">
        <v>0</v>
      </c>
      <c r="O202" s="55">
        <v>1.3817865</v>
      </c>
      <c r="P202" s="55">
        <v>20.046415700000001</v>
      </c>
      <c r="Q202" s="55">
        <v>0.55079999999999996</v>
      </c>
      <c r="R202" s="55">
        <v>18.113829200000001</v>
      </c>
      <c r="S202" s="55">
        <v>0</v>
      </c>
      <c r="T202" s="55">
        <v>1.3817865</v>
      </c>
      <c r="U202" s="55">
        <v>0</v>
      </c>
      <c r="V202" s="55">
        <f t="shared" si="6"/>
        <v>10.317944750000001</v>
      </c>
      <c r="W202" s="55">
        <f t="shared" si="7"/>
        <v>0</v>
      </c>
      <c r="X202" s="55">
        <f t="shared" si="8"/>
        <v>10.317944750000001</v>
      </c>
      <c r="Y202" s="55">
        <v>1.6643827600000001</v>
      </c>
      <c r="Z202" s="55">
        <v>10.317944750000001</v>
      </c>
      <c r="AA202" s="55">
        <v>0</v>
      </c>
      <c r="AB202" s="55">
        <v>10.317944750000001</v>
      </c>
      <c r="AC202" s="55">
        <v>0</v>
      </c>
      <c r="AD202" s="55">
        <v>0</v>
      </c>
      <c r="AE202" s="55">
        <v>0</v>
      </c>
      <c r="AF202" s="55">
        <v>0</v>
      </c>
      <c r="AG202" s="55">
        <v>0</v>
      </c>
      <c r="AH202" s="55">
        <v>0</v>
      </c>
      <c r="AI202" s="55">
        <v>0</v>
      </c>
      <c r="AJ202" s="55" t="s">
        <v>2595</v>
      </c>
      <c r="AK202" s="55">
        <v>0</v>
      </c>
      <c r="AL202" s="55" t="s">
        <v>2595</v>
      </c>
      <c r="AM202" s="55">
        <v>0</v>
      </c>
      <c r="AN202" s="55">
        <v>0</v>
      </c>
      <c r="AO202" s="53" t="s">
        <v>385</v>
      </c>
    </row>
    <row r="203" spans="1:41" ht="63" x14ac:dyDescent="0.2">
      <c r="A203" s="53" t="s">
        <v>368</v>
      </c>
      <c r="B203" s="53" t="s">
        <v>386</v>
      </c>
      <c r="C203" s="54" t="s">
        <v>387</v>
      </c>
      <c r="D203" s="53" t="s">
        <v>195</v>
      </c>
      <c r="E203" s="54">
        <v>2021</v>
      </c>
      <c r="F203" s="54">
        <v>2021</v>
      </c>
      <c r="G203" s="54">
        <v>2022</v>
      </c>
      <c r="H203" s="55" t="s">
        <v>2595</v>
      </c>
      <c r="I203" s="55" t="s">
        <v>2595</v>
      </c>
      <c r="J203" s="55">
        <v>10.135744969999999</v>
      </c>
      <c r="K203" s="55">
        <v>10.9157688</v>
      </c>
      <c r="L203" s="55">
        <v>0.44897343000000001</v>
      </c>
      <c r="M203" s="55">
        <v>8.8218325000000011</v>
      </c>
      <c r="N203" s="55">
        <v>9.3421879999999999E-2</v>
      </c>
      <c r="O203" s="55">
        <v>1.5515409899999999</v>
      </c>
      <c r="P203" s="55">
        <v>10.135744969999999</v>
      </c>
      <c r="Q203" s="55">
        <v>0.44897343000000001</v>
      </c>
      <c r="R203" s="55">
        <v>8.04180867</v>
      </c>
      <c r="S203" s="55">
        <v>9.3421879999999999E-2</v>
      </c>
      <c r="T203" s="55">
        <v>1.5515409899999999</v>
      </c>
      <c r="U203" s="55">
        <v>0</v>
      </c>
      <c r="V203" s="55">
        <f t="shared" si="6"/>
        <v>0.78002383000000108</v>
      </c>
      <c r="W203" s="55">
        <f t="shared" si="7"/>
        <v>0</v>
      </c>
      <c r="X203" s="55">
        <f t="shared" si="8"/>
        <v>0.78002383000000108</v>
      </c>
      <c r="Y203" s="55">
        <v>0</v>
      </c>
      <c r="Z203" s="55">
        <v>0</v>
      </c>
      <c r="AA203" s="55">
        <v>0</v>
      </c>
      <c r="AB203" s="55">
        <v>0</v>
      </c>
      <c r="AC203" s="55">
        <v>0</v>
      </c>
      <c r="AD203" s="55">
        <v>0</v>
      </c>
      <c r="AE203" s="55">
        <v>0</v>
      </c>
      <c r="AF203" s="55">
        <v>0</v>
      </c>
      <c r="AG203" s="55">
        <v>0</v>
      </c>
      <c r="AH203" s="55">
        <v>0</v>
      </c>
      <c r="AI203" s="55">
        <v>0</v>
      </c>
      <c r="AJ203" s="55" t="s">
        <v>2595</v>
      </c>
      <c r="AK203" s="55">
        <v>0</v>
      </c>
      <c r="AL203" s="55" t="s">
        <v>2595</v>
      </c>
      <c r="AM203" s="55">
        <v>0</v>
      </c>
      <c r="AN203" s="55">
        <v>0</v>
      </c>
      <c r="AO203" s="53" t="s">
        <v>388</v>
      </c>
    </row>
    <row r="204" spans="1:41" ht="63" x14ac:dyDescent="0.2">
      <c r="A204" s="53" t="s">
        <v>368</v>
      </c>
      <c r="B204" s="53" t="s">
        <v>389</v>
      </c>
      <c r="C204" s="54" t="s">
        <v>390</v>
      </c>
      <c r="D204" s="53" t="s">
        <v>116</v>
      </c>
      <c r="E204" s="54">
        <v>2021</v>
      </c>
      <c r="F204" s="54" t="s">
        <v>2595</v>
      </c>
      <c r="G204" s="54">
        <v>2022</v>
      </c>
      <c r="H204" s="55" t="s">
        <v>2595</v>
      </c>
      <c r="I204" s="55">
        <v>0.25196833000000002</v>
      </c>
      <c r="J204" s="55">
        <v>0.31010000000000004</v>
      </c>
      <c r="K204" s="55" t="s">
        <v>2595</v>
      </c>
      <c r="L204" s="55" t="s">
        <v>2595</v>
      </c>
      <c r="M204" s="55" t="s">
        <v>2595</v>
      </c>
      <c r="N204" s="55" t="s">
        <v>2595</v>
      </c>
      <c r="O204" s="55" t="s">
        <v>2595</v>
      </c>
      <c r="P204" s="55">
        <v>4.3737089999999998</v>
      </c>
      <c r="Q204" s="55">
        <v>0.31</v>
      </c>
      <c r="R204" s="55">
        <v>1.5827090000000001</v>
      </c>
      <c r="S204" s="55">
        <v>0</v>
      </c>
      <c r="T204" s="55">
        <v>2.4809999999999999</v>
      </c>
      <c r="U204" s="55">
        <v>0</v>
      </c>
      <c r="V204" s="55" t="e">
        <f t="shared" si="6"/>
        <v>#VALUE!</v>
      </c>
      <c r="W204" s="55">
        <f t="shared" si="7"/>
        <v>0</v>
      </c>
      <c r="X204" s="55" t="e">
        <f t="shared" si="8"/>
        <v>#VALUE!</v>
      </c>
      <c r="Y204" s="55">
        <v>0.54097101000000003</v>
      </c>
      <c r="Z204" s="55">
        <v>4.0636089999999996</v>
      </c>
      <c r="AA204" s="55" t="s">
        <v>2595</v>
      </c>
      <c r="AB204" s="55">
        <v>4.0636089999999996</v>
      </c>
      <c r="AC204" s="55" t="s">
        <v>2595</v>
      </c>
      <c r="AD204" s="55">
        <v>0</v>
      </c>
      <c r="AE204" s="55" t="s">
        <v>2595</v>
      </c>
      <c r="AF204" s="55">
        <v>0</v>
      </c>
      <c r="AG204" s="55" t="s">
        <v>2595</v>
      </c>
      <c r="AH204" s="55">
        <v>0</v>
      </c>
      <c r="AI204" s="55">
        <v>0</v>
      </c>
      <c r="AJ204" s="55" t="s">
        <v>2595</v>
      </c>
      <c r="AK204" s="55">
        <v>0</v>
      </c>
      <c r="AL204" s="55" t="s">
        <v>2595</v>
      </c>
      <c r="AM204" s="55">
        <v>0</v>
      </c>
      <c r="AN204" s="55">
        <v>0</v>
      </c>
      <c r="AO204" s="53" t="s">
        <v>391</v>
      </c>
    </row>
    <row r="205" spans="1:41" ht="63" x14ac:dyDescent="0.2">
      <c r="A205" s="53" t="s">
        <v>368</v>
      </c>
      <c r="B205" s="53" t="s">
        <v>392</v>
      </c>
      <c r="C205" s="54" t="s">
        <v>393</v>
      </c>
      <c r="D205" s="53" t="s">
        <v>112</v>
      </c>
      <c r="E205" s="54">
        <v>2022</v>
      </c>
      <c r="F205" s="54" t="s">
        <v>2595</v>
      </c>
      <c r="G205" s="54">
        <v>2022</v>
      </c>
      <c r="H205" s="55" t="s">
        <v>2595</v>
      </c>
      <c r="I205" s="55" t="s">
        <v>2595</v>
      </c>
      <c r="J205" s="55">
        <v>0</v>
      </c>
      <c r="K205" s="55" t="s">
        <v>2595</v>
      </c>
      <c r="L205" s="55" t="s">
        <v>2595</v>
      </c>
      <c r="M205" s="55" t="s">
        <v>2595</v>
      </c>
      <c r="N205" s="55" t="s">
        <v>2595</v>
      </c>
      <c r="O205" s="55" t="s">
        <v>2595</v>
      </c>
      <c r="P205" s="55">
        <v>97.521000000000001</v>
      </c>
      <c r="Q205" s="55">
        <v>8.6</v>
      </c>
      <c r="R205" s="55">
        <v>87.3</v>
      </c>
      <c r="S205" s="55">
        <v>0</v>
      </c>
      <c r="T205" s="55">
        <v>1.621</v>
      </c>
      <c r="U205" s="55">
        <v>0</v>
      </c>
      <c r="V205" s="55" t="e">
        <f t="shared" si="6"/>
        <v>#VALUE!</v>
      </c>
      <c r="W205" s="55">
        <f t="shared" si="7"/>
        <v>0</v>
      </c>
      <c r="X205" s="55" t="e">
        <f t="shared" si="8"/>
        <v>#VALUE!</v>
      </c>
      <c r="Y205" s="55">
        <v>0</v>
      </c>
      <c r="Z205" s="55">
        <v>97.521000000000001</v>
      </c>
      <c r="AA205" s="55" t="s">
        <v>2595</v>
      </c>
      <c r="AB205" s="55">
        <v>97.521000000000001</v>
      </c>
      <c r="AC205" s="55" t="s">
        <v>2595</v>
      </c>
      <c r="AD205" s="55">
        <v>0</v>
      </c>
      <c r="AE205" s="55" t="s">
        <v>2595</v>
      </c>
      <c r="AF205" s="55">
        <v>0</v>
      </c>
      <c r="AG205" s="55" t="s">
        <v>2595</v>
      </c>
      <c r="AH205" s="55">
        <v>0</v>
      </c>
      <c r="AI205" s="55">
        <v>0</v>
      </c>
      <c r="AJ205" s="55" t="s">
        <v>2595</v>
      </c>
      <c r="AK205" s="55">
        <v>0</v>
      </c>
      <c r="AL205" s="55" t="s">
        <v>2595</v>
      </c>
      <c r="AM205" s="55">
        <v>0</v>
      </c>
      <c r="AN205" s="55">
        <v>0</v>
      </c>
      <c r="AO205" s="53" t="s">
        <v>394</v>
      </c>
    </row>
    <row r="206" spans="1:41" ht="63" x14ac:dyDescent="0.2">
      <c r="A206" s="53" t="s">
        <v>368</v>
      </c>
      <c r="B206" s="53" t="s">
        <v>395</v>
      </c>
      <c r="C206" s="54" t="s">
        <v>396</v>
      </c>
      <c r="D206" s="53" t="s">
        <v>195</v>
      </c>
      <c r="E206" s="54">
        <v>2020</v>
      </c>
      <c r="F206" s="54" t="s">
        <v>2595</v>
      </c>
      <c r="G206" s="54">
        <v>2022</v>
      </c>
      <c r="H206" s="55" t="s">
        <v>2595</v>
      </c>
      <c r="I206" s="55">
        <v>7.5201176400000005</v>
      </c>
      <c r="J206" s="55">
        <v>40.195137920000001</v>
      </c>
      <c r="K206" s="55" t="s">
        <v>2595</v>
      </c>
      <c r="L206" s="55" t="s">
        <v>2595</v>
      </c>
      <c r="M206" s="55" t="s">
        <v>2595</v>
      </c>
      <c r="N206" s="55" t="s">
        <v>2595</v>
      </c>
      <c r="O206" s="55" t="s">
        <v>2595</v>
      </c>
      <c r="P206" s="55">
        <v>40.195137920000001</v>
      </c>
      <c r="Q206" s="55">
        <v>0.5</v>
      </c>
      <c r="R206" s="55">
        <v>37.792742730000001</v>
      </c>
      <c r="S206" s="55">
        <v>0</v>
      </c>
      <c r="T206" s="55">
        <v>1.90239519</v>
      </c>
      <c r="U206" s="55">
        <v>0</v>
      </c>
      <c r="V206" s="55" t="e">
        <f t="shared" si="6"/>
        <v>#VALUE!</v>
      </c>
      <c r="W206" s="55">
        <f t="shared" si="7"/>
        <v>0</v>
      </c>
      <c r="X206" s="55" t="e">
        <f t="shared" si="8"/>
        <v>#VALUE!</v>
      </c>
      <c r="Y206" s="55">
        <v>0</v>
      </c>
      <c r="Z206" s="55">
        <v>0</v>
      </c>
      <c r="AA206" s="55" t="s">
        <v>2595</v>
      </c>
      <c r="AB206" s="55">
        <v>0</v>
      </c>
      <c r="AC206" s="55" t="s">
        <v>2595</v>
      </c>
      <c r="AD206" s="55">
        <v>0</v>
      </c>
      <c r="AE206" s="55" t="s">
        <v>2595</v>
      </c>
      <c r="AF206" s="55">
        <v>0</v>
      </c>
      <c r="AG206" s="55" t="s">
        <v>2595</v>
      </c>
      <c r="AH206" s="55">
        <v>0</v>
      </c>
      <c r="AI206" s="55">
        <v>0</v>
      </c>
      <c r="AJ206" s="55" t="s">
        <v>2595</v>
      </c>
      <c r="AK206" s="55">
        <v>0</v>
      </c>
      <c r="AL206" s="55" t="s">
        <v>2595</v>
      </c>
      <c r="AM206" s="55">
        <v>0</v>
      </c>
      <c r="AN206" s="55">
        <v>0</v>
      </c>
      <c r="AO206" s="53" t="s">
        <v>397</v>
      </c>
    </row>
    <row r="207" spans="1:41" ht="63" x14ac:dyDescent="0.2">
      <c r="A207" s="53" t="s">
        <v>368</v>
      </c>
      <c r="B207" s="53" t="s">
        <v>398</v>
      </c>
      <c r="C207" s="54" t="s">
        <v>399</v>
      </c>
      <c r="D207" s="53" t="s">
        <v>116</v>
      </c>
      <c r="E207" s="54">
        <v>2019</v>
      </c>
      <c r="F207" s="54" t="s">
        <v>2595</v>
      </c>
      <c r="G207" s="54">
        <v>2022</v>
      </c>
      <c r="H207" s="55" t="s">
        <v>2595</v>
      </c>
      <c r="I207" s="55">
        <v>0.86221249999999994</v>
      </c>
      <c r="J207" s="55">
        <v>0</v>
      </c>
      <c r="K207" s="55" t="s">
        <v>2595</v>
      </c>
      <c r="L207" s="55" t="s">
        <v>2595</v>
      </c>
      <c r="M207" s="55" t="s">
        <v>2595</v>
      </c>
      <c r="N207" s="55" t="s">
        <v>2595</v>
      </c>
      <c r="O207" s="55" t="s">
        <v>2595</v>
      </c>
      <c r="P207" s="55">
        <v>5.9306758499999992</v>
      </c>
      <c r="Q207" s="55">
        <v>0</v>
      </c>
      <c r="R207" s="55">
        <v>5.3717507199999996</v>
      </c>
      <c r="S207" s="55">
        <v>0.11240868000000001</v>
      </c>
      <c r="T207" s="55">
        <v>0.44651645000000001</v>
      </c>
      <c r="U207" s="55">
        <v>0</v>
      </c>
      <c r="V207" s="55" t="e">
        <f t="shared" si="6"/>
        <v>#VALUE!</v>
      </c>
      <c r="W207" s="55">
        <f t="shared" si="7"/>
        <v>0</v>
      </c>
      <c r="X207" s="55" t="e">
        <f t="shared" si="8"/>
        <v>#VALUE!</v>
      </c>
      <c r="Y207" s="55">
        <v>0.84742638000000003</v>
      </c>
      <c r="Z207" s="55">
        <v>5.9306758499999992</v>
      </c>
      <c r="AA207" s="55" t="s">
        <v>2595</v>
      </c>
      <c r="AB207" s="55">
        <v>5.9306758499999992</v>
      </c>
      <c r="AC207" s="55" t="s">
        <v>2595</v>
      </c>
      <c r="AD207" s="55">
        <v>0</v>
      </c>
      <c r="AE207" s="55" t="s">
        <v>2595</v>
      </c>
      <c r="AF207" s="55">
        <v>0</v>
      </c>
      <c r="AG207" s="55" t="s">
        <v>2595</v>
      </c>
      <c r="AH207" s="55">
        <v>0</v>
      </c>
      <c r="AI207" s="55">
        <v>0</v>
      </c>
      <c r="AJ207" s="55" t="s">
        <v>2595</v>
      </c>
      <c r="AK207" s="55">
        <v>0</v>
      </c>
      <c r="AL207" s="55" t="s">
        <v>2595</v>
      </c>
      <c r="AM207" s="55">
        <v>0</v>
      </c>
      <c r="AN207" s="55">
        <v>0</v>
      </c>
      <c r="AO207" s="53" t="s">
        <v>400</v>
      </c>
    </row>
    <row r="208" spans="1:41" ht="63" x14ac:dyDescent="0.2">
      <c r="A208" s="53" t="s">
        <v>368</v>
      </c>
      <c r="B208" s="53" t="s">
        <v>401</v>
      </c>
      <c r="C208" s="54" t="s">
        <v>402</v>
      </c>
      <c r="D208" s="53" t="s">
        <v>131</v>
      </c>
      <c r="E208" s="54">
        <v>2022</v>
      </c>
      <c r="F208" s="54" t="s">
        <v>2595</v>
      </c>
      <c r="G208" s="54">
        <v>2022</v>
      </c>
      <c r="H208" s="55" t="s">
        <v>2595</v>
      </c>
      <c r="I208" s="55" t="s">
        <v>2595</v>
      </c>
      <c r="J208" s="55">
        <v>0</v>
      </c>
      <c r="K208" s="55" t="s">
        <v>2595</v>
      </c>
      <c r="L208" s="55" t="s">
        <v>2595</v>
      </c>
      <c r="M208" s="55" t="s">
        <v>2595</v>
      </c>
      <c r="N208" s="55" t="s">
        <v>2595</v>
      </c>
      <c r="O208" s="55" t="s">
        <v>2595</v>
      </c>
      <c r="P208" s="55">
        <v>3.6410500000000003</v>
      </c>
      <c r="Q208" s="55">
        <v>9.8372500000000002E-2</v>
      </c>
      <c r="R208" s="55">
        <v>2.6826774999999996</v>
      </c>
      <c r="S208" s="55">
        <v>0</v>
      </c>
      <c r="T208" s="55">
        <v>0.86</v>
      </c>
      <c r="U208" s="55">
        <v>0</v>
      </c>
      <c r="V208" s="55" t="e">
        <f t="shared" si="6"/>
        <v>#VALUE!</v>
      </c>
      <c r="W208" s="55">
        <f t="shared" si="7"/>
        <v>0</v>
      </c>
      <c r="X208" s="55" t="e">
        <f t="shared" si="8"/>
        <v>#VALUE!</v>
      </c>
      <c r="Y208" s="55">
        <v>0</v>
      </c>
      <c r="Z208" s="55">
        <v>3.6410500000000003</v>
      </c>
      <c r="AA208" s="55" t="s">
        <v>2595</v>
      </c>
      <c r="AB208" s="55">
        <v>3.6410500000000003</v>
      </c>
      <c r="AC208" s="55" t="s">
        <v>2595</v>
      </c>
      <c r="AD208" s="55">
        <v>0</v>
      </c>
      <c r="AE208" s="55" t="s">
        <v>2595</v>
      </c>
      <c r="AF208" s="55">
        <v>0</v>
      </c>
      <c r="AG208" s="55" t="s">
        <v>2595</v>
      </c>
      <c r="AH208" s="55">
        <v>0</v>
      </c>
      <c r="AI208" s="55">
        <v>0</v>
      </c>
      <c r="AJ208" s="55" t="s">
        <v>2595</v>
      </c>
      <c r="AK208" s="55">
        <v>0</v>
      </c>
      <c r="AL208" s="55" t="s">
        <v>2595</v>
      </c>
      <c r="AM208" s="55">
        <v>0</v>
      </c>
      <c r="AN208" s="55">
        <v>0</v>
      </c>
      <c r="AO208" s="53" t="s">
        <v>403</v>
      </c>
    </row>
    <row r="209" spans="1:41" ht="31.5" x14ac:dyDescent="0.2">
      <c r="A209" s="56" t="s">
        <v>404</v>
      </c>
      <c r="B209" s="56" t="s">
        <v>405</v>
      </c>
      <c r="C209" s="57" t="s">
        <v>56</v>
      </c>
      <c r="D209" s="56" t="s">
        <v>2595</v>
      </c>
      <c r="E209" s="57" t="s">
        <v>2595</v>
      </c>
      <c r="F209" s="57" t="s">
        <v>2595</v>
      </c>
      <c r="G209" s="57" t="s">
        <v>2595</v>
      </c>
      <c r="H209" s="58" t="s">
        <v>2595</v>
      </c>
      <c r="I209" s="58" t="s">
        <v>2595</v>
      </c>
      <c r="J209" s="58">
        <f>SUM($J$210:$J$211)</f>
        <v>0</v>
      </c>
      <c r="K209" s="58">
        <f>SUM($K$210:$K$211)</f>
        <v>1.1902900000000001</v>
      </c>
      <c r="L209" s="58">
        <f>SUM($L$210:$L$211)</f>
        <v>2.581E-2</v>
      </c>
      <c r="M209" s="58">
        <f>SUM($M$210:$M$211)</f>
        <v>0.59396000000000004</v>
      </c>
      <c r="N209" s="58">
        <f>SUM($N$210:$N$211)</f>
        <v>0.51188</v>
      </c>
      <c r="O209" s="58">
        <f>SUM($O$210:$O$211)</f>
        <v>5.8639999999999998E-2</v>
      </c>
      <c r="P209" s="58">
        <f>SUM($P$210:$P$211)</f>
        <v>1.36207776</v>
      </c>
      <c r="Q209" s="58">
        <f>SUM($Q$210:$Q$211)</f>
        <v>2.581E-2</v>
      </c>
      <c r="R209" s="58">
        <f>SUM($R$210:$R$211)</f>
        <v>0.76574776</v>
      </c>
      <c r="S209" s="58">
        <f>SUM($S$210:$S$211)</f>
        <v>0.51188</v>
      </c>
      <c r="T209" s="58">
        <f>SUM($T$210:$T$211)</f>
        <v>5.8639999999999998E-2</v>
      </c>
      <c r="U209" s="58">
        <f>SUM($U$210:$U$211)</f>
        <v>0</v>
      </c>
      <c r="V209" s="58">
        <f t="shared" si="6"/>
        <v>1.1902900000000001</v>
      </c>
      <c r="W209" s="58">
        <f t="shared" si="7"/>
        <v>0</v>
      </c>
      <c r="X209" s="58">
        <f t="shared" si="8"/>
        <v>1.1902900000000001</v>
      </c>
      <c r="Y209" s="58">
        <f>SUM($Y$210:$Y$211)</f>
        <v>0</v>
      </c>
      <c r="Z209" s="58">
        <f>SUM($Z$210:$Z$211)</f>
        <v>1.36207776</v>
      </c>
      <c r="AA209" s="58">
        <f>SUM($AA$210:$AA$211)</f>
        <v>0</v>
      </c>
      <c r="AB209" s="58">
        <f>SUM($AB$210:$AB$211)</f>
        <v>0.17178775999999998</v>
      </c>
      <c r="AC209" s="58">
        <f>SUM($AC$210:$AC$211)</f>
        <v>0</v>
      </c>
      <c r="AD209" s="58">
        <f>SUM($AD$210:$AD$211)</f>
        <v>0</v>
      </c>
      <c r="AE209" s="58">
        <f>SUM($AE$210:$AE$211)</f>
        <v>1.1902900000000001</v>
      </c>
      <c r="AF209" s="58">
        <f>SUM($AF$210:$AF$211)</f>
        <v>1.1902900000000001</v>
      </c>
      <c r="AG209" s="58">
        <f>SUM($AG$210:$AG$211)</f>
        <v>0</v>
      </c>
      <c r="AH209" s="58">
        <f>SUM($AH$210:$AH$211)</f>
        <v>0</v>
      </c>
      <c r="AI209" s="58">
        <f>SUM($AI$210:$AI$211)</f>
        <v>0</v>
      </c>
      <c r="AJ209" s="58" t="s">
        <v>2595</v>
      </c>
      <c r="AK209" s="58">
        <f>SUM($AK$210:$AK$211)</f>
        <v>0</v>
      </c>
      <c r="AL209" s="58" t="s">
        <v>2595</v>
      </c>
      <c r="AM209" s="58">
        <f>SUM($AM$210:$AM$211)</f>
        <v>1.1902900000000001</v>
      </c>
      <c r="AN209" s="58">
        <f>SUM($AN$210:$AN$211)</f>
        <v>1.1902900000000001</v>
      </c>
      <c r="AO209" s="56" t="s">
        <v>2595</v>
      </c>
    </row>
    <row r="210" spans="1:41" ht="47.25" x14ac:dyDescent="0.2">
      <c r="A210" s="53" t="s">
        <v>404</v>
      </c>
      <c r="B210" s="53" t="s">
        <v>406</v>
      </c>
      <c r="C210" s="54" t="s">
        <v>407</v>
      </c>
      <c r="D210" s="53" t="s">
        <v>131</v>
      </c>
      <c r="E210" s="54">
        <v>2024</v>
      </c>
      <c r="F210" s="54">
        <v>2024</v>
      </c>
      <c r="G210" s="54">
        <v>2024</v>
      </c>
      <c r="H210" s="55" t="s">
        <v>2595</v>
      </c>
      <c r="I210" s="55" t="s">
        <v>2595</v>
      </c>
      <c r="J210" s="55">
        <v>0</v>
      </c>
      <c r="K210" s="55">
        <v>1.1902900000000001</v>
      </c>
      <c r="L210" s="55">
        <v>2.581E-2</v>
      </c>
      <c r="M210" s="55">
        <v>0.59396000000000004</v>
      </c>
      <c r="N210" s="55">
        <v>0.51188</v>
      </c>
      <c r="O210" s="55">
        <v>5.8639999999999998E-2</v>
      </c>
      <c r="P210" s="55">
        <v>1.1902900000000001</v>
      </c>
      <c r="Q210" s="55">
        <v>2.581E-2</v>
      </c>
      <c r="R210" s="55">
        <v>0.59396000000000004</v>
      </c>
      <c r="S210" s="55">
        <v>0.51188</v>
      </c>
      <c r="T210" s="55">
        <v>5.8639999999999998E-2</v>
      </c>
      <c r="U210" s="55">
        <v>0</v>
      </c>
      <c r="V210" s="55">
        <f t="shared" si="6"/>
        <v>1.1902900000000001</v>
      </c>
      <c r="W210" s="55">
        <f t="shared" si="7"/>
        <v>0</v>
      </c>
      <c r="X210" s="55">
        <f t="shared" si="8"/>
        <v>1.1902900000000001</v>
      </c>
      <c r="Y210" s="55">
        <v>0</v>
      </c>
      <c r="Z210" s="55">
        <v>1.1902900000000001</v>
      </c>
      <c r="AA210" s="55">
        <v>0</v>
      </c>
      <c r="AB210" s="55">
        <v>0</v>
      </c>
      <c r="AC210" s="55">
        <v>0</v>
      </c>
      <c r="AD210" s="55">
        <v>0</v>
      </c>
      <c r="AE210" s="55">
        <v>1.1902900000000001</v>
      </c>
      <c r="AF210" s="55">
        <v>1.1902900000000001</v>
      </c>
      <c r="AG210" s="55">
        <v>0</v>
      </c>
      <c r="AH210" s="55">
        <v>0</v>
      </c>
      <c r="AI210" s="55">
        <v>0</v>
      </c>
      <c r="AJ210" s="55" t="s">
        <v>2595</v>
      </c>
      <c r="AK210" s="55">
        <v>0</v>
      </c>
      <c r="AL210" s="55" t="s">
        <v>2595</v>
      </c>
      <c r="AM210" s="55">
        <v>1.1902900000000001</v>
      </c>
      <c r="AN210" s="55">
        <v>1.1902900000000001</v>
      </c>
      <c r="AO210" s="53" t="s">
        <v>205</v>
      </c>
    </row>
    <row r="211" spans="1:41" ht="63" x14ac:dyDescent="0.2">
      <c r="A211" s="53" t="s">
        <v>404</v>
      </c>
      <c r="B211" s="53" t="s">
        <v>408</v>
      </c>
      <c r="C211" s="54" t="s">
        <v>409</v>
      </c>
      <c r="D211" s="53" t="s">
        <v>131</v>
      </c>
      <c r="E211" s="54">
        <v>2022</v>
      </c>
      <c r="F211" s="54" t="s">
        <v>2595</v>
      </c>
      <c r="G211" s="54">
        <v>2022</v>
      </c>
      <c r="H211" s="55" t="s">
        <v>2595</v>
      </c>
      <c r="I211" s="55" t="s">
        <v>2595</v>
      </c>
      <c r="J211" s="55">
        <v>0</v>
      </c>
      <c r="K211" s="55" t="s">
        <v>2595</v>
      </c>
      <c r="L211" s="55" t="s">
        <v>2595</v>
      </c>
      <c r="M211" s="55" t="s">
        <v>2595</v>
      </c>
      <c r="N211" s="55" t="s">
        <v>2595</v>
      </c>
      <c r="O211" s="55" t="s">
        <v>2595</v>
      </c>
      <c r="P211" s="55">
        <v>0.17178775999999998</v>
      </c>
      <c r="Q211" s="55">
        <v>0</v>
      </c>
      <c r="R211" s="55">
        <v>0.17178775999999998</v>
      </c>
      <c r="S211" s="55">
        <v>0</v>
      </c>
      <c r="T211" s="55">
        <v>0</v>
      </c>
      <c r="U211" s="55">
        <v>0</v>
      </c>
      <c r="V211" s="55" t="e">
        <f t="shared" si="6"/>
        <v>#VALUE!</v>
      </c>
      <c r="W211" s="55">
        <f t="shared" si="7"/>
        <v>0</v>
      </c>
      <c r="X211" s="55" t="e">
        <f t="shared" si="8"/>
        <v>#VALUE!</v>
      </c>
      <c r="Y211" s="55">
        <v>0</v>
      </c>
      <c r="Z211" s="55">
        <v>0.17178775999999998</v>
      </c>
      <c r="AA211" s="55" t="s">
        <v>2595</v>
      </c>
      <c r="AB211" s="55">
        <v>0.17178775999999998</v>
      </c>
      <c r="AC211" s="55" t="s">
        <v>2595</v>
      </c>
      <c r="AD211" s="55">
        <v>0</v>
      </c>
      <c r="AE211" s="55" t="s">
        <v>2595</v>
      </c>
      <c r="AF211" s="55">
        <v>0</v>
      </c>
      <c r="AG211" s="55" t="s">
        <v>2595</v>
      </c>
      <c r="AH211" s="55">
        <v>0</v>
      </c>
      <c r="AI211" s="55">
        <v>0</v>
      </c>
      <c r="AJ211" s="55" t="s">
        <v>2595</v>
      </c>
      <c r="AK211" s="55">
        <v>0</v>
      </c>
      <c r="AL211" s="55" t="s">
        <v>2595</v>
      </c>
      <c r="AM211" s="55">
        <v>0</v>
      </c>
      <c r="AN211" s="55">
        <v>0</v>
      </c>
      <c r="AO211" s="53" t="s">
        <v>410</v>
      </c>
    </row>
    <row r="212" spans="1:41" ht="31.5" x14ac:dyDescent="0.2">
      <c r="A212" s="56" t="s">
        <v>411</v>
      </c>
      <c r="B212" s="56" t="s">
        <v>412</v>
      </c>
      <c r="C212" s="57" t="s">
        <v>56</v>
      </c>
      <c r="D212" s="56" t="s">
        <v>2595</v>
      </c>
      <c r="E212" s="57" t="s">
        <v>2595</v>
      </c>
      <c r="F212" s="57" t="s">
        <v>2595</v>
      </c>
      <c r="G212" s="57" t="s">
        <v>2595</v>
      </c>
      <c r="H212" s="58" t="s">
        <v>2595</v>
      </c>
      <c r="I212" s="58" t="s">
        <v>2595</v>
      </c>
      <c r="J212" s="58">
        <f>SUM($J$213:$J$219)</f>
        <v>8.9093394499999992</v>
      </c>
      <c r="K212" s="58">
        <f>SUM($K$213:$K$219)</f>
        <v>264.70878333999997</v>
      </c>
      <c r="L212" s="58">
        <f>SUM($L$213:$L$219)</f>
        <v>7.2001517100000001</v>
      </c>
      <c r="M212" s="58">
        <f>SUM($M$213:$M$219)</f>
        <v>75.693604479999991</v>
      </c>
      <c r="N212" s="58">
        <f>SUM($N$213:$N$219)</f>
        <v>162.46210784000002</v>
      </c>
      <c r="O212" s="58">
        <f>SUM($O$213:$O$219)</f>
        <v>19.352919309999997</v>
      </c>
      <c r="P212" s="58">
        <f>SUM($P$213:$P$219)</f>
        <v>390.7403453</v>
      </c>
      <c r="Q212" s="58">
        <f>SUM($Q$213:$Q$219)</f>
        <v>24.973515460000002</v>
      </c>
      <c r="R212" s="58">
        <f>SUM($R$213:$R$219)</f>
        <v>111.22241969</v>
      </c>
      <c r="S212" s="58">
        <f>SUM($S$213:$S$219)</f>
        <v>231.05427524999999</v>
      </c>
      <c r="T212" s="58">
        <f>SUM($T$213:$T$219)</f>
        <v>23.490134899999997</v>
      </c>
      <c r="U212" s="58">
        <f>SUM($U$213:$U$219)</f>
        <v>0</v>
      </c>
      <c r="V212" s="58">
        <f t="shared" si="6"/>
        <v>255.79944388999996</v>
      </c>
      <c r="W212" s="58">
        <f t="shared" si="7"/>
        <v>0</v>
      </c>
      <c r="X212" s="58">
        <f t="shared" si="8"/>
        <v>255.79944388999996</v>
      </c>
      <c r="Y212" s="58">
        <f>SUM($Y$213:$Y$219)</f>
        <v>0</v>
      </c>
      <c r="Z212" s="58">
        <f>SUM($Z$213:$Z$219)</f>
        <v>381.83100585</v>
      </c>
      <c r="AA212" s="58">
        <f>SUM($AA$213:$AA$219)</f>
        <v>26.004447229999997</v>
      </c>
      <c r="AB212" s="58">
        <f>SUM($AB$213:$AB$219)</f>
        <v>14.70044</v>
      </c>
      <c r="AC212" s="58">
        <f>SUM($AC$213:$AC$219)</f>
        <v>43.125597040000002</v>
      </c>
      <c r="AD212" s="58">
        <f>SUM($AD$213:$AD$219)</f>
        <v>21.257390000000001</v>
      </c>
      <c r="AE212" s="58">
        <f>SUM($AE$213:$AE$219)</f>
        <v>37.937224400000005</v>
      </c>
      <c r="AF212" s="58">
        <f>SUM($AF$213:$AF$219)</f>
        <v>23.82029</v>
      </c>
      <c r="AG212" s="58">
        <f>SUM($AG$213:$AG$219)</f>
        <v>10.416137240000001</v>
      </c>
      <c r="AH212" s="58">
        <f>SUM($AH$213:$AH$219)</f>
        <v>18.199409999999997</v>
      </c>
      <c r="AI212" s="58">
        <f>SUM($AI$213:$AI$219)</f>
        <v>20.53697</v>
      </c>
      <c r="AJ212" s="58" t="s">
        <v>2595</v>
      </c>
      <c r="AK212" s="58">
        <f>SUM($AK$213:$AK$219)</f>
        <v>21.471200000000003</v>
      </c>
      <c r="AL212" s="58" t="s">
        <v>2595</v>
      </c>
      <c r="AM212" s="58">
        <f>SUM($AM$213:$AM$219)</f>
        <v>91.478958680000034</v>
      </c>
      <c r="AN212" s="58">
        <f>SUM($AN$213:$AN$219)</f>
        <v>105.28525999999998</v>
      </c>
      <c r="AO212" s="56" t="s">
        <v>2595</v>
      </c>
    </row>
    <row r="213" spans="1:41" ht="56.25" customHeight="1" x14ac:dyDescent="0.2">
      <c r="A213" s="53" t="s">
        <v>411</v>
      </c>
      <c r="B213" s="53" t="s">
        <v>413</v>
      </c>
      <c r="C213" s="54" t="s">
        <v>414</v>
      </c>
      <c r="D213" s="53" t="s">
        <v>128</v>
      </c>
      <c r="E213" s="54">
        <v>2021</v>
      </c>
      <c r="F213" s="54">
        <v>2030</v>
      </c>
      <c r="G213" s="54">
        <v>2030</v>
      </c>
      <c r="H213" s="55" t="s">
        <v>2595</v>
      </c>
      <c r="I213" s="55" t="s">
        <v>2595</v>
      </c>
      <c r="J213" s="55">
        <v>3.3990680600000003</v>
      </c>
      <c r="K213" s="55">
        <v>138.24442667</v>
      </c>
      <c r="L213" s="55">
        <v>2.10049259</v>
      </c>
      <c r="M213" s="55">
        <v>52.044355979999999</v>
      </c>
      <c r="N213" s="55">
        <v>78.235967070000001</v>
      </c>
      <c r="O213" s="55">
        <v>5.8636110300000004</v>
      </c>
      <c r="P213" s="55">
        <v>244.18326999999999</v>
      </c>
      <c r="Q213" s="55">
        <v>15.237770000000001</v>
      </c>
      <c r="R213" s="55">
        <v>76.11878999999999</v>
      </c>
      <c r="S213" s="55">
        <v>137.86199999999999</v>
      </c>
      <c r="T213" s="55">
        <v>14.964709999999998</v>
      </c>
      <c r="U213" s="55">
        <v>0</v>
      </c>
      <c r="V213" s="55">
        <f t="shared" si="6"/>
        <v>134.84535861000001</v>
      </c>
      <c r="W213" s="55">
        <f t="shared" si="7"/>
        <v>0</v>
      </c>
      <c r="X213" s="55">
        <f t="shared" si="8"/>
        <v>134.84535861000001</v>
      </c>
      <c r="Y213" s="55">
        <v>0</v>
      </c>
      <c r="Z213" s="55">
        <v>240.78420194</v>
      </c>
      <c r="AA213" s="55">
        <v>12.546100979999999</v>
      </c>
      <c r="AB213" s="55">
        <v>10.385200000000001</v>
      </c>
      <c r="AC213" s="55">
        <v>21.94708451</v>
      </c>
      <c r="AD213" s="55">
        <v>12.01925</v>
      </c>
      <c r="AE213" s="55">
        <v>22.288369800000002</v>
      </c>
      <c r="AF213" s="55">
        <v>13.661479999999999</v>
      </c>
      <c r="AG213" s="55">
        <v>5.7757796099999998</v>
      </c>
      <c r="AH213" s="55">
        <v>12.03646</v>
      </c>
      <c r="AI213" s="55">
        <v>13.682090000000001</v>
      </c>
      <c r="AJ213" s="55" t="s">
        <v>2595</v>
      </c>
      <c r="AK213" s="55">
        <v>14.086290000000002</v>
      </c>
      <c r="AL213" s="55" t="s">
        <v>2595</v>
      </c>
      <c r="AM213" s="55">
        <v>50.011233920000002</v>
      </c>
      <c r="AN213" s="55">
        <v>65.485569999999996</v>
      </c>
      <c r="AO213" s="53" t="s">
        <v>113</v>
      </c>
    </row>
    <row r="214" spans="1:41" ht="110.25" x14ac:dyDescent="0.2">
      <c r="A214" s="53" t="s">
        <v>411</v>
      </c>
      <c r="B214" s="53" t="s">
        <v>415</v>
      </c>
      <c r="C214" s="54" t="s">
        <v>416</v>
      </c>
      <c r="D214" s="53" t="s">
        <v>128</v>
      </c>
      <c r="E214" s="54">
        <v>2020</v>
      </c>
      <c r="F214" s="54">
        <v>2030</v>
      </c>
      <c r="G214" s="54">
        <v>2030</v>
      </c>
      <c r="H214" s="55" t="s">
        <v>2595</v>
      </c>
      <c r="I214" s="55" t="s">
        <v>2595</v>
      </c>
      <c r="J214" s="55">
        <v>2.1060753399999999</v>
      </c>
      <c r="K214" s="55">
        <v>62.206009999999999</v>
      </c>
      <c r="L214" s="55">
        <v>2.3764139900000001</v>
      </c>
      <c r="M214" s="55">
        <v>17.408293580000002</v>
      </c>
      <c r="N214" s="55">
        <v>38.440758129999999</v>
      </c>
      <c r="O214" s="55">
        <v>3.9805443</v>
      </c>
      <c r="P214" s="55">
        <v>102.37192</v>
      </c>
      <c r="Q214" s="55">
        <v>6.7806800000000003</v>
      </c>
      <c r="R214" s="55">
        <v>31.984740000000002</v>
      </c>
      <c r="S214" s="55">
        <v>57.512260000000005</v>
      </c>
      <c r="T214" s="55">
        <v>6.0942400000000001</v>
      </c>
      <c r="U214" s="55">
        <v>0</v>
      </c>
      <c r="V214" s="55">
        <f t="shared" si="6"/>
        <v>60.099934660000002</v>
      </c>
      <c r="W214" s="55">
        <f t="shared" si="7"/>
        <v>0</v>
      </c>
      <c r="X214" s="55">
        <f t="shared" si="8"/>
        <v>60.099934660000002</v>
      </c>
      <c r="Y214" s="55">
        <v>0</v>
      </c>
      <c r="Z214" s="55">
        <v>100.26584466</v>
      </c>
      <c r="AA214" s="55">
        <v>1.90340909</v>
      </c>
      <c r="AB214" s="55">
        <v>0.72716999999999998</v>
      </c>
      <c r="AC214" s="55">
        <v>5.9166657100000002</v>
      </c>
      <c r="AD214" s="55">
        <v>2.14378</v>
      </c>
      <c r="AE214" s="55">
        <v>4.5458942599999999</v>
      </c>
      <c r="AF214" s="55">
        <v>2.2441999999999998</v>
      </c>
      <c r="AG214" s="55">
        <v>4.1788764399999998</v>
      </c>
      <c r="AH214" s="55">
        <v>2.3501799999999999</v>
      </c>
      <c r="AI214" s="55">
        <v>2.4617300000000002</v>
      </c>
      <c r="AJ214" s="55" t="s">
        <v>2595</v>
      </c>
      <c r="AK214" s="55">
        <v>2.57701</v>
      </c>
      <c r="AL214" s="55" t="s">
        <v>2595</v>
      </c>
      <c r="AM214" s="55">
        <v>14.641436410000001</v>
      </c>
      <c r="AN214" s="55">
        <v>11.776899999999999</v>
      </c>
      <c r="AO214" s="53" t="s">
        <v>113</v>
      </c>
    </row>
    <row r="215" spans="1:41" ht="110.25" x14ac:dyDescent="0.2">
      <c r="A215" s="53" t="s">
        <v>411</v>
      </c>
      <c r="B215" s="53" t="s">
        <v>417</v>
      </c>
      <c r="C215" s="54" t="s">
        <v>418</v>
      </c>
      <c r="D215" s="53" t="s">
        <v>128</v>
      </c>
      <c r="E215" s="54">
        <v>2021</v>
      </c>
      <c r="F215" s="54">
        <v>2024</v>
      </c>
      <c r="G215" s="54">
        <v>2024</v>
      </c>
      <c r="H215" s="55" t="s">
        <v>2595</v>
      </c>
      <c r="I215" s="55" t="s">
        <v>2595</v>
      </c>
      <c r="J215" s="55">
        <v>1.2599673</v>
      </c>
      <c r="K215" s="55">
        <v>7.2608666700000004</v>
      </c>
      <c r="L215" s="55">
        <v>0.2061231</v>
      </c>
      <c r="M215" s="55">
        <v>2.39896178</v>
      </c>
      <c r="N215" s="55">
        <v>4.2077092800000004</v>
      </c>
      <c r="O215" s="55">
        <v>0.44807251000000003</v>
      </c>
      <c r="P215" s="55">
        <v>8.8226772999999987</v>
      </c>
      <c r="Q215" s="55">
        <v>0.72362545999999994</v>
      </c>
      <c r="R215" s="55">
        <v>2.0532346899999996</v>
      </c>
      <c r="S215" s="55">
        <v>5.5700252499999996</v>
      </c>
      <c r="T215" s="55">
        <v>0.47579189999999999</v>
      </c>
      <c r="U215" s="55">
        <v>0</v>
      </c>
      <c r="V215" s="55">
        <f t="shared" si="6"/>
        <v>6.0008993700000008</v>
      </c>
      <c r="W215" s="55">
        <f t="shared" si="7"/>
        <v>0</v>
      </c>
      <c r="X215" s="55">
        <f t="shared" si="8"/>
        <v>6.0008993700000008</v>
      </c>
      <c r="Y215" s="55">
        <v>0</v>
      </c>
      <c r="Z215" s="55">
        <v>7.56271</v>
      </c>
      <c r="AA215" s="55">
        <v>1.7838022900000001</v>
      </c>
      <c r="AB215" s="55">
        <v>2.2598000000000003</v>
      </c>
      <c r="AC215" s="55">
        <v>1.71842082</v>
      </c>
      <c r="AD215" s="55">
        <v>2.8860399999999999</v>
      </c>
      <c r="AE215" s="55">
        <v>0.78968150000000004</v>
      </c>
      <c r="AF215" s="55">
        <v>2.4168699999999999</v>
      </c>
      <c r="AG215" s="55">
        <v>0</v>
      </c>
      <c r="AH215" s="55">
        <v>0</v>
      </c>
      <c r="AI215" s="55">
        <v>0</v>
      </c>
      <c r="AJ215" s="55" t="s">
        <v>2595</v>
      </c>
      <c r="AK215" s="55">
        <v>0</v>
      </c>
      <c r="AL215" s="55" t="s">
        <v>2595</v>
      </c>
      <c r="AM215" s="55">
        <v>2.5081023199999999</v>
      </c>
      <c r="AN215" s="55">
        <v>5.3029099999999998</v>
      </c>
      <c r="AO215" s="53" t="s">
        <v>113</v>
      </c>
    </row>
    <row r="216" spans="1:41" ht="110.25" x14ac:dyDescent="0.2">
      <c r="A216" s="53" t="s">
        <v>411</v>
      </c>
      <c r="B216" s="53" t="s">
        <v>419</v>
      </c>
      <c r="C216" s="54" t="s">
        <v>420</v>
      </c>
      <c r="D216" s="53" t="s">
        <v>128</v>
      </c>
      <c r="E216" s="54">
        <v>2021</v>
      </c>
      <c r="F216" s="54">
        <v>2030</v>
      </c>
      <c r="G216" s="54">
        <v>2030</v>
      </c>
      <c r="H216" s="55" t="s">
        <v>2595</v>
      </c>
      <c r="I216" s="55" t="s">
        <v>2595</v>
      </c>
      <c r="J216" s="55">
        <v>1.7251413500000001</v>
      </c>
      <c r="K216" s="55">
        <v>25.736619999999998</v>
      </c>
      <c r="L216" s="55">
        <v>0.95147215000000007</v>
      </c>
      <c r="M216" s="55">
        <v>1.64259939</v>
      </c>
      <c r="N216" s="55">
        <v>19.5948028</v>
      </c>
      <c r="O216" s="55">
        <v>3.5477456599999999</v>
      </c>
      <c r="P216" s="55">
        <v>25.00168</v>
      </c>
      <c r="Q216" s="55">
        <v>1.5569600000000001</v>
      </c>
      <c r="R216" s="55">
        <v>0.73877999999999999</v>
      </c>
      <c r="S216" s="55">
        <v>21.320499999999999</v>
      </c>
      <c r="T216" s="55">
        <v>1.38544</v>
      </c>
      <c r="U216" s="55">
        <v>0</v>
      </c>
      <c r="V216" s="55">
        <f t="shared" si="6"/>
        <v>24.011478649999997</v>
      </c>
      <c r="W216" s="55">
        <f t="shared" si="7"/>
        <v>0</v>
      </c>
      <c r="X216" s="55">
        <f t="shared" si="8"/>
        <v>24.011478649999997</v>
      </c>
      <c r="Y216" s="55">
        <v>0</v>
      </c>
      <c r="Z216" s="55">
        <v>23.276538649999999</v>
      </c>
      <c r="AA216" s="55">
        <v>0.46076022</v>
      </c>
      <c r="AB216" s="55">
        <v>0.53125</v>
      </c>
      <c r="AC216" s="55">
        <v>4.3717659199999996</v>
      </c>
      <c r="AD216" s="55">
        <v>3.1301199999999998</v>
      </c>
      <c r="AE216" s="55">
        <v>5.6446962100000002</v>
      </c>
      <c r="AF216" s="55">
        <v>4.3690200000000008</v>
      </c>
      <c r="AG216" s="55">
        <v>0.29217856000000003</v>
      </c>
      <c r="AH216" s="55">
        <v>3.0501499999999999</v>
      </c>
      <c r="AI216" s="55">
        <v>3.5943400000000003</v>
      </c>
      <c r="AJ216" s="55" t="s">
        <v>2595</v>
      </c>
      <c r="AK216" s="55">
        <v>3.9716999999999998</v>
      </c>
      <c r="AL216" s="55" t="s">
        <v>2595</v>
      </c>
      <c r="AM216" s="55">
        <v>10.308640690000001</v>
      </c>
      <c r="AN216" s="55">
        <v>18.11533</v>
      </c>
      <c r="AO216" s="53" t="s">
        <v>113</v>
      </c>
    </row>
    <row r="217" spans="1:41" ht="110.25" x14ac:dyDescent="0.2">
      <c r="A217" s="53" t="s">
        <v>411</v>
      </c>
      <c r="B217" s="53" t="s">
        <v>421</v>
      </c>
      <c r="C217" s="54" t="s">
        <v>422</v>
      </c>
      <c r="D217" s="53" t="s">
        <v>128</v>
      </c>
      <c r="E217" s="54">
        <v>2020</v>
      </c>
      <c r="F217" s="54">
        <v>2030</v>
      </c>
      <c r="G217" s="54">
        <v>2030</v>
      </c>
      <c r="H217" s="55" t="s">
        <v>2595</v>
      </c>
      <c r="I217" s="55" t="s">
        <v>2595</v>
      </c>
      <c r="J217" s="55">
        <v>0.33312939999999996</v>
      </c>
      <c r="K217" s="55">
        <v>9.5284899999999997</v>
      </c>
      <c r="L217" s="55">
        <v>0.35391265</v>
      </c>
      <c r="M217" s="55">
        <v>0.70023245000000001</v>
      </c>
      <c r="N217" s="55">
        <v>7.1059498799999998</v>
      </c>
      <c r="O217" s="55">
        <v>1.3683950199999999</v>
      </c>
      <c r="P217" s="55">
        <v>9.4585799999999995</v>
      </c>
      <c r="Q217" s="55">
        <v>0.61607000000000001</v>
      </c>
      <c r="R217" s="55">
        <v>0.27827999999999997</v>
      </c>
      <c r="S217" s="55">
        <v>8.0210299999999997</v>
      </c>
      <c r="T217" s="55">
        <v>0.54320000000000002</v>
      </c>
      <c r="U217" s="55">
        <v>0</v>
      </c>
      <c r="V217" s="55">
        <f t="shared" si="6"/>
        <v>9.195360599999999</v>
      </c>
      <c r="W217" s="55">
        <f t="shared" si="7"/>
        <v>0</v>
      </c>
      <c r="X217" s="55">
        <f t="shared" si="8"/>
        <v>9.195360599999999</v>
      </c>
      <c r="Y217" s="55">
        <v>0</v>
      </c>
      <c r="Z217" s="55">
        <v>9.1254506000000006</v>
      </c>
      <c r="AA217" s="55">
        <v>0.96603792999999993</v>
      </c>
      <c r="AB217" s="55">
        <v>0.76383000000000001</v>
      </c>
      <c r="AC217" s="55">
        <v>0.47218474999999999</v>
      </c>
      <c r="AD217" s="55">
        <v>0.69562999999999997</v>
      </c>
      <c r="AE217" s="55">
        <v>0.15756188000000002</v>
      </c>
      <c r="AF217" s="55">
        <v>0.72821999999999998</v>
      </c>
      <c r="AG217" s="55">
        <v>0.16930262999999998</v>
      </c>
      <c r="AH217" s="55">
        <v>0.76261999999999996</v>
      </c>
      <c r="AI217" s="55">
        <v>0.79880999999999991</v>
      </c>
      <c r="AJ217" s="55" t="s">
        <v>2595</v>
      </c>
      <c r="AK217" s="55">
        <v>0.83620000000000005</v>
      </c>
      <c r="AL217" s="55" t="s">
        <v>2595</v>
      </c>
      <c r="AM217" s="55">
        <v>0.79904925999999998</v>
      </c>
      <c r="AN217" s="55">
        <v>3.8214800000000002</v>
      </c>
      <c r="AO217" s="53" t="s">
        <v>113</v>
      </c>
    </row>
    <row r="218" spans="1:41" ht="110.25" x14ac:dyDescent="0.2">
      <c r="A218" s="53" t="s">
        <v>411</v>
      </c>
      <c r="B218" s="53" t="s">
        <v>423</v>
      </c>
      <c r="C218" s="54" t="s">
        <v>424</v>
      </c>
      <c r="D218" s="53" t="s">
        <v>128</v>
      </c>
      <c r="E218" s="54">
        <v>2021</v>
      </c>
      <c r="F218" s="54">
        <v>2024</v>
      </c>
      <c r="G218" s="54">
        <v>2024</v>
      </c>
      <c r="H218" s="55" t="s">
        <v>2595</v>
      </c>
      <c r="I218" s="55" t="s">
        <v>2595</v>
      </c>
      <c r="J218" s="55">
        <v>8.5957999999999993E-2</v>
      </c>
      <c r="K218" s="55">
        <v>1.17378</v>
      </c>
      <c r="L218" s="55">
        <v>2.85194E-2</v>
      </c>
      <c r="M218" s="55">
        <v>0.36817550999999998</v>
      </c>
      <c r="N218" s="55">
        <v>0.70113738999999997</v>
      </c>
      <c r="O218" s="55">
        <v>7.5947699999999993E-2</v>
      </c>
      <c r="P218" s="55">
        <v>0.90221799999999996</v>
      </c>
      <c r="Q218" s="55">
        <v>5.8409999999999997E-2</v>
      </c>
      <c r="R218" s="55">
        <v>4.8594999999999999E-2</v>
      </c>
      <c r="S218" s="55">
        <v>0.76846000000000003</v>
      </c>
      <c r="T218" s="55">
        <v>2.6752999999999902E-2</v>
      </c>
      <c r="U218" s="55">
        <v>0</v>
      </c>
      <c r="V218" s="55">
        <f t="shared" si="6"/>
        <v>1.0878220000000001</v>
      </c>
      <c r="W218" s="55">
        <f t="shared" si="7"/>
        <v>0</v>
      </c>
      <c r="X218" s="55">
        <f t="shared" si="8"/>
        <v>1.0878220000000001</v>
      </c>
      <c r="Y218" s="55">
        <v>0</v>
      </c>
      <c r="Z218" s="55">
        <v>0.81625999999999999</v>
      </c>
      <c r="AA218" s="55">
        <v>4.401944E-2</v>
      </c>
      <c r="AB218" s="55">
        <v>3.3189999999999997E-2</v>
      </c>
      <c r="AC218" s="55">
        <v>0.54194797000000006</v>
      </c>
      <c r="AD218" s="55">
        <v>0.38256999999999997</v>
      </c>
      <c r="AE218" s="55">
        <v>0.41027539000000002</v>
      </c>
      <c r="AF218" s="55">
        <v>0.40050000000000002</v>
      </c>
      <c r="AG218" s="55">
        <v>0</v>
      </c>
      <c r="AH218" s="55">
        <v>0</v>
      </c>
      <c r="AI218" s="55">
        <v>0</v>
      </c>
      <c r="AJ218" s="55" t="s">
        <v>2595</v>
      </c>
      <c r="AK218" s="55">
        <v>0</v>
      </c>
      <c r="AL218" s="55" t="s">
        <v>2595</v>
      </c>
      <c r="AM218" s="55">
        <v>0.95222335999999996</v>
      </c>
      <c r="AN218" s="55">
        <v>0.78307000000000004</v>
      </c>
      <c r="AO218" s="53" t="s">
        <v>113</v>
      </c>
    </row>
    <row r="219" spans="1:41" ht="110.25" x14ac:dyDescent="0.2">
      <c r="A219" s="53" t="s">
        <v>411</v>
      </c>
      <c r="B219" s="53" t="s">
        <v>425</v>
      </c>
      <c r="C219" s="54" t="s">
        <v>426</v>
      </c>
      <c r="D219" s="53" t="s">
        <v>131</v>
      </c>
      <c r="E219" s="54" t="s">
        <v>2595</v>
      </c>
      <c r="F219" s="54">
        <v>2024</v>
      </c>
      <c r="G219" s="54" t="s">
        <v>2595</v>
      </c>
      <c r="H219" s="55" t="s">
        <v>2595</v>
      </c>
      <c r="I219" s="55" t="s">
        <v>2595</v>
      </c>
      <c r="J219" s="55">
        <v>0</v>
      </c>
      <c r="K219" s="55">
        <v>20.558589999999999</v>
      </c>
      <c r="L219" s="55">
        <v>1.18321783</v>
      </c>
      <c r="M219" s="55">
        <v>1.13098579</v>
      </c>
      <c r="N219" s="55">
        <v>14.17578329</v>
      </c>
      <c r="O219" s="55">
        <v>4.0686030899999999</v>
      </c>
      <c r="P219" s="55">
        <v>0</v>
      </c>
      <c r="Q219" s="55">
        <v>0</v>
      </c>
      <c r="R219" s="55">
        <v>0</v>
      </c>
      <c r="S219" s="55">
        <v>0</v>
      </c>
      <c r="T219" s="55">
        <v>0</v>
      </c>
      <c r="U219" s="55">
        <v>0</v>
      </c>
      <c r="V219" s="55">
        <f t="shared" si="6"/>
        <v>20.558589999999999</v>
      </c>
      <c r="W219" s="55">
        <f t="shared" si="7"/>
        <v>0</v>
      </c>
      <c r="X219" s="55">
        <f t="shared" si="8"/>
        <v>20.558589999999999</v>
      </c>
      <c r="Y219" s="55">
        <v>0</v>
      </c>
      <c r="Z219" s="55">
        <v>0</v>
      </c>
      <c r="AA219" s="55">
        <v>8.3003172799999998</v>
      </c>
      <c r="AB219" s="55">
        <v>0</v>
      </c>
      <c r="AC219" s="55">
        <v>8.1575273599999996</v>
      </c>
      <c r="AD219" s="55">
        <v>0</v>
      </c>
      <c r="AE219" s="55">
        <v>4.1007453599999995</v>
      </c>
      <c r="AF219" s="55">
        <v>0</v>
      </c>
      <c r="AG219" s="55">
        <v>0</v>
      </c>
      <c r="AH219" s="55">
        <v>0</v>
      </c>
      <c r="AI219" s="55">
        <v>0</v>
      </c>
      <c r="AJ219" s="55" t="s">
        <v>2595</v>
      </c>
      <c r="AK219" s="55">
        <v>0</v>
      </c>
      <c r="AL219" s="55" t="s">
        <v>2595</v>
      </c>
      <c r="AM219" s="55">
        <v>12.258272720000001</v>
      </c>
      <c r="AN219" s="55">
        <v>0</v>
      </c>
      <c r="AO219" s="53" t="s">
        <v>427</v>
      </c>
    </row>
    <row r="220" spans="1:41" ht="31.5" x14ac:dyDescent="0.2">
      <c r="A220" s="56" t="s">
        <v>428</v>
      </c>
      <c r="B220" s="56" t="s">
        <v>429</v>
      </c>
      <c r="C220" s="57" t="s">
        <v>56</v>
      </c>
      <c r="D220" s="56" t="s">
        <v>2595</v>
      </c>
      <c r="E220" s="57" t="s">
        <v>2595</v>
      </c>
      <c r="F220" s="57" t="s">
        <v>2595</v>
      </c>
      <c r="G220" s="57" t="s">
        <v>2595</v>
      </c>
      <c r="H220" s="58">
        <v>11.201828105518599</v>
      </c>
      <c r="I220" s="58">
        <v>11.201828110000001</v>
      </c>
      <c r="J220" s="58">
        <f>SUM($J$221,$J$228)</f>
        <v>72.361242720000007</v>
      </c>
      <c r="K220" s="58">
        <f>SUM($K$221,$K$228)</f>
        <v>325.53306604000011</v>
      </c>
      <c r="L220" s="58">
        <f>SUM($L$221,$L$228)</f>
        <v>20.787256919999997</v>
      </c>
      <c r="M220" s="58">
        <f>SUM($M$221,$M$228)</f>
        <v>114.08038308000002</v>
      </c>
      <c r="N220" s="58">
        <f>SUM($N$221,$N$228)</f>
        <v>150.51970639999999</v>
      </c>
      <c r="O220" s="58">
        <f>SUM($O$221,$O$228)</f>
        <v>40.145719639999996</v>
      </c>
      <c r="P220" s="58">
        <f>SUM($P$221,$P$228)</f>
        <v>543.50031835999994</v>
      </c>
      <c r="Q220" s="58">
        <f>SUM($Q$221,$Q$228)</f>
        <v>27.290517429999994</v>
      </c>
      <c r="R220" s="58">
        <f>SUM($R$221,$R$228)</f>
        <v>213.62167743000003</v>
      </c>
      <c r="S220" s="58">
        <f>SUM($S$221,$S$228)</f>
        <v>219.24854136000005</v>
      </c>
      <c r="T220" s="58">
        <f>SUM($T$221,$T$228)</f>
        <v>83.339582139999976</v>
      </c>
      <c r="U220" s="58">
        <f>SUM($U$221,$U$228)</f>
        <v>0</v>
      </c>
      <c r="V220" s="58">
        <f t="shared" si="6"/>
        <v>253.1718233200001</v>
      </c>
      <c r="W220" s="58">
        <f t="shared" si="7"/>
        <v>0</v>
      </c>
      <c r="X220" s="58">
        <f t="shared" si="8"/>
        <v>253.1718233200001</v>
      </c>
      <c r="Y220" s="58">
        <f>SUM($Y$221,$Y$228)</f>
        <v>0</v>
      </c>
      <c r="Z220" s="58">
        <f>SUM($Z$221,$Z$228)</f>
        <v>471.13907563999993</v>
      </c>
      <c r="AA220" s="58">
        <f>SUM($AA$221,$AA$228)</f>
        <v>80.587645960000003</v>
      </c>
      <c r="AB220" s="58">
        <f>SUM($AB$221,$AB$228)</f>
        <v>168.35551154000001</v>
      </c>
      <c r="AC220" s="58">
        <f>SUM($AC$221,$AC$228)</f>
        <v>74.126993810000002</v>
      </c>
      <c r="AD220" s="58">
        <f>SUM($AD$221,$AD$228)</f>
        <v>118.00855602</v>
      </c>
      <c r="AE220" s="58">
        <f>SUM($AE$221,$AE$228)</f>
        <v>2.1163000000000003</v>
      </c>
      <c r="AF220" s="58">
        <f>SUM($AF$221,$AF$228)</f>
        <v>62.43525094000001</v>
      </c>
      <c r="AG220" s="58">
        <f>SUM($AG$221,$AG$228)</f>
        <v>0</v>
      </c>
      <c r="AH220" s="58">
        <f>SUM($AH$221,$AH$228)</f>
        <v>0</v>
      </c>
      <c r="AI220" s="58">
        <f>SUM($AI$221,$AI$228)</f>
        <v>60.187698900000008</v>
      </c>
      <c r="AJ220" s="58" t="s">
        <v>2595</v>
      </c>
      <c r="AK220" s="58">
        <f>SUM($AK$221,$AK$228)</f>
        <v>62.152058239999988</v>
      </c>
      <c r="AL220" s="58" t="s">
        <v>2595</v>
      </c>
      <c r="AM220" s="58">
        <f>SUM($AM$221,$AM$228)</f>
        <v>76.243293810000011</v>
      </c>
      <c r="AN220" s="58">
        <f>SUM($AN$221,$AN$228)</f>
        <v>302.78356410000004</v>
      </c>
      <c r="AO220" s="56" t="s">
        <v>2595</v>
      </c>
    </row>
    <row r="221" spans="1:41" ht="15.75" x14ac:dyDescent="0.2">
      <c r="A221" s="56" t="s">
        <v>430</v>
      </c>
      <c r="B221" s="56" t="s">
        <v>431</v>
      </c>
      <c r="C221" s="57" t="s">
        <v>56</v>
      </c>
      <c r="D221" s="56" t="s">
        <v>2595</v>
      </c>
      <c r="E221" s="57" t="s">
        <v>2595</v>
      </c>
      <c r="F221" s="57" t="s">
        <v>2595</v>
      </c>
      <c r="G221" s="57" t="s">
        <v>2595</v>
      </c>
      <c r="H221" s="58">
        <v>11.201828105518599</v>
      </c>
      <c r="I221" s="58">
        <v>11.201828110000001</v>
      </c>
      <c r="J221" s="58">
        <f>SUM($J$222:$J$227)</f>
        <v>43.642997880000003</v>
      </c>
      <c r="K221" s="58">
        <f>SUM($K$222:$K$227)</f>
        <v>82.057023790000002</v>
      </c>
      <c r="L221" s="58">
        <f>SUM($L$222:$L$227)</f>
        <v>2.8971929899999997</v>
      </c>
      <c r="M221" s="58">
        <f>SUM($M$222:$M$227)</f>
        <v>20.478292980000003</v>
      </c>
      <c r="N221" s="58">
        <f>SUM($N$222:$N$227)</f>
        <v>48.67150599</v>
      </c>
      <c r="O221" s="58">
        <f>SUM($O$222:$O$227)</f>
        <v>10.010031829999999</v>
      </c>
      <c r="P221" s="58">
        <f>SUM($P$222:$P$227)</f>
        <v>80.497053649999998</v>
      </c>
      <c r="Q221" s="58">
        <f>SUM($Q$222:$Q$227)</f>
        <v>3.01919863</v>
      </c>
      <c r="R221" s="58">
        <f>SUM($R$222:$R$227)</f>
        <v>20.20325875</v>
      </c>
      <c r="S221" s="58">
        <f>SUM($S$222:$S$227)</f>
        <v>48.738211950000007</v>
      </c>
      <c r="T221" s="58">
        <f>SUM($T$222:$T$227)</f>
        <v>8.5363843199999998</v>
      </c>
      <c r="U221" s="58">
        <f>SUM($U$222:$U$227)</f>
        <v>0</v>
      </c>
      <c r="V221" s="58">
        <f t="shared" si="6"/>
        <v>38.414025909999999</v>
      </c>
      <c r="W221" s="58">
        <f t="shared" si="7"/>
        <v>0</v>
      </c>
      <c r="X221" s="58">
        <f t="shared" si="8"/>
        <v>38.414025909999999</v>
      </c>
      <c r="Y221" s="58">
        <f>SUM($Y$222:$Y$227)</f>
        <v>0</v>
      </c>
      <c r="Z221" s="58">
        <f>SUM($Z$222:$Z$227)</f>
        <v>36.854055770000002</v>
      </c>
      <c r="AA221" s="58">
        <f>SUM($AA$222:$AA$227)</f>
        <v>10.909154609999998</v>
      </c>
      <c r="AB221" s="58">
        <f>SUM($AB$222:$AB$227)</f>
        <v>0</v>
      </c>
      <c r="AC221" s="58">
        <f>SUM($AC$222:$AC$227)</f>
        <v>24.247161750000004</v>
      </c>
      <c r="AD221" s="58">
        <f>SUM($AD$222:$AD$227)</f>
        <v>12.606894019999999</v>
      </c>
      <c r="AE221" s="58">
        <f>SUM($AE$222:$AE$227)</f>
        <v>0</v>
      </c>
      <c r="AF221" s="58">
        <f>SUM($AF$222:$AF$227)</f>
        <v>24.247161750000004</v>
      </c>
      <c r="AG221" s="58">
        <f>SUM($AG$222:$AG$227)</f>
        <v>0</v>
      </c>
      <c r="AH221" s="58">
        <f>SUM($AH$222:$AH$227)</f>
        <v>0</v>
      </c>
      <c r="AI221" s="58">
        <f>SUM($AI$222:$AI$227)</f>
        <v>0</v>
      </c>
      <c r="AJ221" s="58" t="s">
        <v>2595</v>
      </c>
      <c r="AK221" s="58">
        <f>SUM($AK$222:$AK$227)</f>
        <v>0</v>
      </c>
      <c r="AL221" s="58" t="s">
        <v>2595</v>
      </c>
      <c r="AM221" s="58">
        <f>SUM($AM$222:$AM$227)</f>
        <v>24.247161750000004</v>
      </c>
      <c r="AN221" s="58">
        <f>SUM($AN$222:$AN$227)</f>
        <v>36.854055770000002</v>
      </c>
      <c r="AO221" s="56" t="s">
        <v>2595</v>
      </c>
    </row>
    <row r="222" spans="1:41" ht="267.75" x14ac:dyDescent="0.2">
      <c r="A222" s="53" t="s">
        <v>430</v>
      </c>
      <c r="B222" s="53" t="s">
        <v>432</v>
      </c>
      <c r="C222" s="54" t="s">
        <v>433</v>
      </c>
      <c r="D222" s="53" t="s">
        <v>131</v>
      </c>
      <c r="E222" s="54">
        <v>2023</v>
      </c>
      <c r="F222" s="54">
        <v>2023</v>
      </c>
      <c r="G222" s="54">
        <v>2023</v>
      </c>
      <c r="H222" s="55" t="s">
        <v>2595</v>
      </c>
      <c r="I222" s="55" t="s">
        <v>2595</v>
      </c>
      <c r="J222" s="55">
        <v>0</v>
      </c>
      <c r="K222" s="55">
        <v>4.9016457099999995</v>
      </c>
      <c r="L222" s="55">
        <v>0.19150734999999999</v>
      </c>
      <c r="M222" s="55">
        <v>1.44637321</v>
      </c>
      <c r="N222" s="55">
        <v>2.2578160499999997</v>
      </c>
      <c r="O222" s="55">
        <v>1.0059491</v>
      </c>
      <c r="P222" s="55">
        <v>5.1026132999999998</v>
      </c>
      <c r="Q222" s="55">
        <v>0.22189346000000001</v>
      </c>
      <c r="R222" s="55">
        <v>2.5178722100000002</v>
      </c>
      <c r="S222" s="55">
        <v>2.0531331700000002</v>
      </c>
      <c r="T222" s="55">
        <v>0.30971445999999997</v>
      </c>
      <c r="U222" s="55">
        <v>0</v>
      </c>
      <c r="V222" s="55">
        <f t="shared" si="6"/>
        <v>4.9016457099999995</v>
      </c>
      <c r="W222" s="55">
        <f t="shared" si="7"/>
        <v>0</v>
      </c>
      <c r="X222" s="55">
        <f t="shared" si="8"/>
        <v>4.9016457099999995</v>
      </c>
      <c r="Y222" s="55">
        <v>0</v>
      </c>
      <c r="Z222" s="55">
        <v>5.1026132999999998</v>
      </c>
      <c r="AA222" s="55">
        <v>4.9016457099999995</v>
      </c>
      <c r="AB222" s="55">
        <v>0</v>
      </c>
      <c r="AC222" s="55">
        <v>0</v>
      </c>
      <c r="AD222" s="55">
        <v>5.1026132999999998</v>
      </c>
      <c r="AE222" s="55">
        <v>0</v>
      </c>
      <c r="AF222" s="55">
        <v>0</v>
      </c>
      <c r="AG222" s="55">
        <v>0</v>
      </c>
      <c r="AH222" s="55">
        <v>0</v>
      </c>
      <c r="AI222" s="55">
        <v>0</v>
      </c>
      <c r="AJ222" s="55" t="s">
        <v>2595</v>
      </c>
      <c r="AK222" s="55">
        <v>0</v>
      </c>
      <c r="AL222" s="55" t="s">
        <v>2595</v>
      </c>
      <c r="AM222" s="55">
        <v>0</v>
      </c>
      <c r="AN222" s="55">
        <v>5.1026132999999998</v>
      </c>
      <c r="AO222" s="53" t="s">
        <v>242</v>
      </c>
    </row>
    <row r="223" spans="1:41" ht="267.75" x14ac:dyDescent="0.2">
      <c r="A223" s="53" t="s">
        <v>430</v>
      </c>
      <c r="B223" s="53" t="s">
        <v>434</v>
      </c>
      <c r="C223" s="54" t="s">
        <v>435</v>
      </c>
      <c r="D223" s="53" t="s">
        <v>131</v>
      </c>
      <c r="E223" s="54">
        <v>2023</v>
      </c>
      <c r="F223" s="54">
        <v>2023</v>
      </c>
      <c r="G223" s="54">
        <v>2023</v>
      </c>
      <c r="H223" s="55" t="s">
        <v>2595</v>
      </c>
      <c r="I223" s="55" t="s">
        <v>2595</v>
      </c>
      <c r="J223" s="55">
        <v>0</v>
      </c>
      <c r="K223" s="55">
        <v>6.0075088999999995</v>
      </c>
      <c r="L223" s="55">
        <v>0.23471342000000001</v>
      </c>
      <c r="M223" s="55">
        <v>1.7726903999999999</v>
      </c>
      <c r="N223" s="55">
        <v>2.7672032</v>
      </c>
      <c r="O223" s="55">
        <v>1.2329018799999998</v>
      </c>
      <c r="P223" s="55">
        <v>7.5042807199999997</v>
      </c>
      <c r="Q223" s="55">
        <v>0.32633294999999996</v>
      </c>
      <c r="R223" s="55">
        <v>3.6838667200000002</v>
      </c>
      <c r="S223" s="55">
        <v>3.0385920400000002</v>
      </c>
      <c r="T223" s="55">
        <v>0.45548901000000003</v>
      </c>
      <c r="U223" s="55">
        <v>0</v>
      </c>
      <c r="V223" s="55">
        <f t="shared" si="6"/>
        <v>6.0075088999999995</v>
      </c>
      <c r="W223" s="55">
        <f t="shared" si="7"/>
        <v>0</v>
      </c>
      <c r="X223" s="55">
        <f t="shared" si="8"/>
        <v>6.0075088999999995</v>
      </c>
      <c r="Y223" s="55">
        <v>0</v>
      </c>
      <c r="Z223" s="55">
        <v>7.5042807199999997</v>
      </c>
      <c r="AA223" s="55">
        <v>6.0075088999999995</v>
      </c>
      <c r="AB223" s="55">
        <v>0</v>
      </c>
      <c r="AC223" s="55">
        <v>0</v>
      </c>
      <c r="AD223" s="55">
        <v>7.5042807199999997</v>
      </c>
      <c r="AE223" s="55">
        <v>0</v>
      </c>
      <c r="AF223" s="55">
        <v>0</v>
      </c>
      <c r="AG223" s="55">
        <v>0</v>
      </c>
      <c r="AH223" s="55">
        <v>0</v>
      </c>
      <c r="AI223" s="55">
        <v>0</v>
      </c>
      <c r="AJ223" s="55" t="s">
        <v>2595</v>
      </c>
      <c r="AK223" s="55">
        <v>0</v>
      </c>
      <c r="AL223" s="55" t="s">
        <v>2595</v>
      </c>
      <c r="AM223" s="55">
        <v>0</v>
      </c>
      <c r="AN223" s="55">
        <v>7.5042807199999997</v>
      </c>
      <c r="AO223" s="53" t="s">
        <v>242</v>
      </c>
    </row>
    <row r="224" spans="1:41" ht="78.75" x14ac:dyDescent="0.2">
      <c r="A224" s="53" t="s">
        <v>430</v>
      </c>
      <c r="B224" s="53" t="s">
        <v>436</v>
      </c>
      <c r="C224" s="54" t="s">
        <v>437</v>
      </c>
      <c r="D224" s="53" t="s">
        <v>131</v>
      </c>
      <c r="E224" s="54">
        <v>2024</v>
      </c>
      <c r="F224" s="54">
        <v>2024</v>
      </c>
      <c r="G224" s="54">
        <v>2024</v>
      </c>
      <c r="H224" s="55" t="s">
        <v>2595</v>
      </c>
      <c r="I224" s="55" t="s">
        <v>2595</v>
      </c>
      <c r="J224" s="55">
        <v>0</v>
      </c>
      <c r="K224" s="55">
        <v>10.58909622</v>
      </c>
      <c r="L224" s="55">
        <v>0.41371615</v>
      </c>
      <c r="M224" s="55">
        <v>3.1246209399999998</v>
      </c>
      <c r="N224" s="55">
        <v>4.8775926300000005</v>
      </c>
      <c r="O224" s="55">
        <v>2.1731664999999998</v>
      </c>
      <c r="P224" s="55">
        <v>10.58909622</v>
      </c>
      <c r="Q224" s="55">
        <v>0.41371615</v>
      </c>
      <c r="R224" s="55">
        <v>3.1246209399999998</v>
      </c>
      <c r="S224" s="55">
        <v>4.8775926300000005</v>
      </c>
      <c r="T224" s="55">
        <v>2.1731664999999998</v>
      </c>
      <c r="U224" s="55">
        <v>0</v>
      </c>
      <c r="V224" s="55">
        <f t="shared" si="6"/>
        <v>10.58909622</v>
      </c>
      <c r="W224" s="55">
        <f t="shared" si="7"/>
        <v>0</v>
      </c>
      <c r="X224" s="55">
        <f t="shared" si="8"/>
        <v>10.58909622</v>
      </c>
      <c r="Y224" s="55">
        <v>0</v>
      </c>
      <c r="Z224" s="55">
        <v>10.58909622</v>
      </c>
      <c r="AA224" s="55">
        <v>0</v>
      </c>
      <c r="AB224" s="55">
        <v>0</v>
      </c>
      <c r="AC224" s="55">
        <v>10.58909622</v>
      </c>
      <c r="AD224" s="55">
        <v>0</v>
      </c>
      <c r="AE224" s="55">
        <v>0</v>
      </c>
      <c r="AF224" s="55">
        <v>10.58909622</v>
      </c>
      <c r="AG224" s="55">
        <v>0</v>
      </c>
      <c r="AH224" s="55">
        <v>0</v>
      </c>
      <c r="AI224" s="55">
        <v>0</v>
      </c>
      <c r="AJ224" s="55" t="s">
        <v>2595</v>
      </c>
      <c r="AK224" s="55">
        <v>0</v>
      </c>
      <c r="AL224" s="55" t="s">
        <v>2595</v>
      </c>
      <c r="AM224" s="55">
        <v>10.58909622</v>
      </c>
      <c r="AN224" s="55">
        <v>10.58909622</v>
      </c>
      <c r="AO224" s="53" t="s">
        <v>337</v>
      </c>
    </row>
    <row r="225" spans="1:41" ht="78.75" x14ac:dyDescent="0.2">
      <c r="A225" s="53" t="s">
        <v>430</v>
      </c>
      <c r="B225" s="53" t="s">
        <v>438</v>
      </c>
      <c r="C225" s="54" t="s">
        <v>439</v>
      </c>
      <c r="D225" s="53" t="s">
        <v>131</v>
      </c>
      <c r="E225" s="54">
        <v>2024</v>
      </c>
      <c r="F225" s="54">
        <v>2024</v>
      </c>
      <c r="G225" s="54">
        <v>2024</v>
      </c>
      <c r="H225" s="55" t="s">
        <v>2595</v>
      </c>
      <c r="I225" s="55" t="s">
        <v>2595</v>
      </c>
      <c r="J225" s="55">
        <v>0</v>
      </c>
      <c r="K225" s="55">
        <v>8.8987810899999999</v>
      </c>
      <c r="L225" s="55">
        <v>0.34767545999999999</v>
      </c>
      <c r="M225" s="55">
        <v>2.6258442300000002</v>
      </c>
      <c r="N225" s="55">
        <v>4.0989926900000002</v>
      </c>
      <c r="O225" s="55">
        <v>1.8262687100000001</v>
      </c>
      <c r="P225" s="55">
        <v>8.8987810899999999</v>
      </c>
      <c r="Q225" s="55">
        <v>0.34767545999999999</v>
      </c>
      <c r="R225" s="55">
        <v>2.6258442300000002</v>
      </c>
      <c r="S225" s="55">
        <v>4.0989926900000002</v>
      </c>
      <c r="T225" s="55">
        <v>1.8262687100000001</v>
      </c>
      <c r="U225" s="55">
        <v>0</v>
      </c>
      <c r="V225" s="55">
        <f t="shared" si="6"/>
        <v>8.8987810899999999</v>
      </c>
      <c r="W225" s="55">
        <f t="shared" si="7"/>
        <v>0</v>
      </c>
      <c r="X225" s="55">
        <f t="shared" si="8"/>
        <v>8.8987810899999999</v>
      </c>
      <c r="Y225" s="55">
        <v>0</v>
      </c>
      <c r="Z225" s="55">
        <v>8.8987810899999999</v>
      </c>
      <c r="AA225" s="55">
        <v>0</v>
      </c>
      <c r="AB225" s="55">
        <v>0</v>
      </c>
      <c r="AC225" s="55">
        <v>8.8987810899999999</v>
      </c>
      <c r="AD225" s="55">
        <v>0</v>
      </c>
      <c r="AE225" s="55">
        <v>0</v>
      </c>
      <c r="AF225" s="55">
        <v>8.8987810899999999</v>
      </c>
      <c r="AG225" s="55">
        <v>0</v>
      </c>
      <c r="AH225" s="55">
        <v>0</v>
      </c>
      <c r="AI225" s="55">
        <v>0</v>
      </c>
      <c r="AJ225" s="55" t="s">
        <v>2595</v>
      </c>
      <c r="AK225" s="55">
        <v>0</v>
      </c>
      <c r="AL225" s="55" t="s">
        <v>2595</v>
      </c>
      <c r="AM225" s="55">
        <v>8.8987810899999999</v>
      </c>
      <c r="AN225" s="55">
        <v>8.8987810899999999</v>
      </c>
      <c r="AO225" s="53" t="s">
        <v>337</v>
      </c>
    </row>
    <row r="226" spans="1:41" ht="78.75" x14ac:dyDescent="0.2">
      <c r="A226" s="53" t="s">
        <v>430</v>
      </c>
      <c r="B226" s="53" t="s">
        <v>440</v>
      </c>
      <c r="C226" s="54" t="s">
        <v>441</v>
      </c>
      <c r="D226" s="53" t="s">
        <v>131</v>
      </c>
      <c r="E226" s="54">
        <v>2024</v>
      </c>
      <c r="F226" s="54">
        <v>2024</v>
      </c>
      <c r="G226" s="54">
        <v>2024</v>
      </c>
      <c r="H226" s="55" t="s">
        <v>2595</v>
      </c>
      <c r="I226" s="55" t="s">
        <v>2595</v>
      </c>
      <c r="J226" s="55">
        <v>0</v>
      </c>
      <c r="K226" s="55">
        <v>4.7592844400000001</v>
      </c>
      <c r="L226" s="55">
        <v>0.18594530000000001</v>
      </c>
      <c r="M226" s="55">
        <v>1.4043653300000001</v>
      </c>
      <c r="N226" s="55">
        <v>2.1922410500000002</v>
      </c>
      <c r="O226" s="55">
        <v>0.97673275999999998</v>
      </c>
      <c r="P226" s="55">
        <v>4.7592844400000001</v>
      </c>
      <c r="Q226" s="55">
        <v>0.18594530000000001</v>
      </c>
      <c r="R226" s="55">
        <v>1.4043653300000001</v>
      </c>
      <c r="S226" s="55">
        <v>2.1922410500000002</v>
      </c>
      <c r="T226" s="55">
        <v>0.97673275999999998</v>
      </c>
      <c r="U226" s="55">
        <v>0</v>
      </c>
      <c r="V226" s="55">
        <f t="shared" si="6"/>
        <v>4.7592844400000001</v>
      </c>
      <c r="W226" s="55">
        <f t="shared" si="7"/>
        <v>0</v>
      </c>
      <c r="X226" s="55">
        <f t="shared" si="8"/>
        <v>4.7592844400000001</v>
      </c>
      <c r="Y226" s="55">
        <v>0</v>
      </c>
      <c r="Z226" s="55">
        <v>4.7592844400000001</v>
      </c>
      <c r="AA226" s="55">
        <v>0</v>
      </c>
      <c r="AB226" s="55">
        <v>0</v>
      </c>
      <c r="AC226" s="55">
        <v>4.7592844400000001</v>
      </c>
      <c r="AD226" s="55">
        <v>0</v>
      </c>
      <c r="AE226" s="55">
        <v>0</v>
      </c>
      <c r="AF226" s="55">
        <v>4.7592844400000001</v>
      </c>
      <c r="AG226" s="55">
        <v>0</v>
      </c>
      <c r="AH226" s="55">
        <v>0</v>
      </c>
      <c r="AI226" s="55">
        <v>0</v>
      </c>
      <c r="AJ226" s="55" t="s">
        <v>2595</v>
      </c>
      <c r="AK226" s="55">
        <v>0</v>
      </c>
      <c r="AL226" s="55" t="s">
        <v>2595</v>
      </c>
      <c r="AM226" s="55">
        <v>4.7592844400000001</v>
      </c>
      <c r="AN226" s="55">
        <v>4.7592844400000001</v>
      </c>
      <c r="AO226" s="53" t="s">
        <v>337</v>
      </c>
    </row>
    <row r="227" spans="1:41" ht="47.25" x14ac:dyDescent="0.2">
      <c r="A227" s="53" t="s">
        <v>430</v>
      </c>
      <c r="B227" s="53" t="s">
        <v>442</v>
      </c>
      <c r="C227" s="54" t="s">
        <v>443</v>
      </c>
      <c r="D227" s="53" t="s">
        <v>195</v>
      </c>
      <c r="E227" s="54">
        <v>2011</v>
      </c>
      <c r="F227" s="54">
        <v>2022</v>
      </c>
      <c r="G227" s="54">
        <v>2022</v>
      </c>
      <c r="H227" s="55">
        <v>11.201828105518599</v>
      </c>
      <c r="I227" s="55">
        <v>11.201828110000001</v>
      </c>
      <c r="J227" s="55">
        <v>43.642997880000003</v>
      </c>
      <c r="K227" s="55">
        <v>46.900707430000004</v>
      </c>
      <c r="L227" s="55">
        <v>1.52363531</v>
      </c>
      <c r="M227" s="55">
        <v>10.104398870000001</v>
      </c>
      <c r="N227" s="55">
        <v>32.477660370000002</v>
      </c>
      <c r="O227" s="55">
        <v>2.7950128800000003</v>
      </c>
      <c r="P227" s="55">
        <v>43.642997880000003</v>
      </c>
      <c r="Q227" s="55">
        <v>1.52363531</v>
      </c>
      <c r="R227" s="55">
        <v>6.8466893200000003</v>
      </c>
      <c r="S227" s="55">
        <v>32.477660370000002</v>
      </c>
      <c r="T227" s="55">
        <v>2.7950128800000003</v>
      </c>
      <c r="U227" s="55">
        <v>0</v>
      </c>
      <c r="V227" s="55">
        <f t="shared" si="6"/>
        <v>3.2577095500000013</v>
      </c>
      <c r="W227" s="55">
        <f t="shared" si="7"/>
        <v>0</v>
      </c>
      <c r="X227" s="55">
        <f t="shared" si="8"/>
        <v>3.2577095500000013</v>
      </c>
      <c r="Y227" s="55">
        <v>0</v>
      </c>
      <c r="Z227" s="55">
        <v>0</v>
      </c>
      <c r="AA227" s="55">
        <v>0</v>
      </c>
      <c r="AB227" s="55">
        <v>0</v>
      </c>
      <c r="AC227" s="55">
        <v>0</v>
      </c>
      <c r="AD227" s="55">
        <v>0</v>
      </c>
      <c r="AE227" s="55">
        <v>0</v>
      </c>
      <c r="AF227" s="55">
        <v>0</v>
      </c>
      <c r="AG227" s="55">
        <v>0</v>
      </c>
      <c r="AH227" s="55">
        <v>0</v>
      </c>
      <c r="AI227" s="55">
        <v>0</v>
      </c>
      <c r="AJ227" s="55" t="s">
        <v>2595</v>
      </c>
      <c r="AK227" s="55">
        <v>0</v>
      </c>
      <c r="AL227" s="55" t="s">
        <v>2595</v>
      </c>
      <c r="AM227" s="55">
        <v>0</v>
      </c>
      <c r="AN227" s="55">
        <v>0</v>
      </c>
      <c r="AO227" s="53" t="s">
        <v>444</v>
      </c>
    </row>
    <row r="228" spans="1:41" ht="31.5" x14ac:dyDescent="0.2">
      <c r="A228" s="56" t="s">
        <v>445</v>
      </c>
      <c r="B228" s="56" t="s">
        <v>446</v>
      </c>
      <c r="C228" s="57" t="s">
        <v>56</v>
      </c>
      <c r="D228" s="56" t="s">
        <v>2595</v>
      </c>
      <c r="E228" s="57" t="s">
        <v>2595</v>
      </c>
      <c r="F228" s="57" t="s">
        <v>2595</v>
      </c>
      <c r="G228" s="57" t="s">
        <v>2595</v>
      </c>
      <c r="H228" s="58" t="s">
        <v>2595</v>
      </c>
      <c r="I228" s="58" t="s">
        <v>2595</v>
      </c>
      <c r="J228" s="58">
        <f>SUM($J$229:$J$250)</f>
        <v>28.718244839999997</v>
      </c>
      <c r="K228" s="58">
        <f>SUM($K$229:$K$250)</f>
        <v>243.47604225000009</v>
      </c>
      <c r="L228" s="58">
        <f>SUM($L$229:$L$250)</f>
        <v>17.890063929999997</v>
      </c>
      <c r="M228" s="58">
        <f>SUM($M$229:$M$250)</f>
        <v>93.602090100000012</v>
      </c>
      <c r="N228" s="58">
        <f>SUM($N$229:$N$250)</f>
        <v>101.84820040999999</v>
      </c>
      <c r="O228" s="58">
        <f>SUM($O$229:$O$250)</f>
        <v>30.135687809999997</v>
      </c>
      <c r="P228" s="58">
        <f>SUM($P$229:$P$250)</f>
        <v>463.00326471</v>
      </c>
      <c r="Q228" s="58">
        <f>SUM($Q$229:$Q$250)</f>
        <v>24.271318799999996</v>
      </c>
      <c r="R228" s="58">
        <f>SUM($R$229:$R$250)</f>
        <v>193.41841868000003</v>
      </c>
      <c r="S228" s="58">
        <f>SUM($S$229:$S$250)</f>
        <v>170.51032941000003</v>
      </c>
      <c r="T228" s="58">
        <f>SUM($T$229:$T$250)</f>
        <v>74.80319781999998</v>
      </c>
      <c r="U228" s="58">
        <f>SUM($U$229:$U$250)</f>
        <v>0</v>
      </c>
      <c r="V228" s="58">
        <f t="shared" si="6"/>
        <v>214.75779741000008</v>
      </c>
      <c r="W228" s="58">
        <f t="shared" si="7"/>
        <v>0</v>
      </c>
      <c r="X228" s="58">
        <f t="shared" si="8"/>
        <v>214.75779741000008</v>
      </c>
      <c r="Y228" s="58">
        <f>SUM($Y$229:$Y$250)</f>
        <v>0</v>
      </c>
      <c r="Z228" s="58">
        <f>SUM($Z$229:$Z$250)</f>
        <v>434.28501986999993</v>
      </c>
      <c r="AA228" s="58">
        <f>SUM($AA$229:$AA$250)</f>
        <v>69.678491350000002</v>
      </c>
      <c r="AB228" s="58">
        <f>SUM($AB$229:$AB$250)</f>
        <v>168.35551154000001</v>
      </c>
      <c r="AC228" s="58">
        <f>SUM($AC$229:$AC$250)</f>
        <v>49.879832059999998</v>
      </c>
      <c r="AD228" s="58">
        <f>SUM($AD$229:$AD$250)</f>
        <v>105.401662</v>
      </c>
      <c r="AE228" s="58">
        <f>SUM($AE$229:$AE$250)</f>
        <v>2.1163000000000003</v>
      </c>
      <c r="AF228" s="58">
        <f>SUM($AF$229:$AF$250)</f>
        <v>38.188089190000007</v>
      </c>
      <c r="AG228" s="58">
        <f>SUM($AG$229:$AG$250)</f>
        <v>0</v>
      </c>
      <c r="AH228" s="58">
        <f>SUM($AH$229:$AH$250)</f>
        <v>0</v>
      </c>
      <c r="AI228" s="58">
        <f>SUM($AI$229:$AI$250)</f>
        <v>60.187698900000008</v>
      </c>
      <c r="AJ228" s="58" t="s">
        <v>2595</v>
      </c>
      <c r="AK228" s="58">
        <f>SUM($AK$229:$AK$250)</f>
        <v>62.152058239999988</v>
      </c>
      <c r="AL228" s="58" t="s">
        <v>2595</v>
      </c>
      <c r="AM228" s="58">
        <f>SUM($AM$229:$AM$250)</f>
        <v>51.996132060000001</v>
      </c>
      <c r="AN228" s="58">
        <f>SUM($AN$229:$AN$250)</f>
        <v>265.92950833000003</v>
      </c>
      <c r="AO228" s="56" t="s">
        <v>2595</v>
      </c>
    </row>
    <row r="229" spans="1:41" ht="78.75" x14ac:dyDescent="0.2">
      <c r="A229" s="53" t="s">
        <v>445</v>
      </c>
      <c r="B229" s="53" t="s">
        <v>447</v>
      </c>
      <c r="C229" s="54" t="s">
        <v>448</v>
      </c>
      <c r="D229" s="53" t="s">
        <v>128</v>
      </c>
      <c r="E229" s="54">
        <v>2011</v>
      </c>
      <c r="F229" s="54">
        <v>2022</v>
      </c>
      <c r="G229" s="54">
        <v>2023</v>
      </c>
      <c r="H229" s="55" t="s">
        <v>2595</v>
      </c>
      <c r="I229" s="55" t="s">
        <v>2595</v>
      </c>
      <c r="J229" s="55">
        <v>2.6150910399999998</v>
      </c>
      <c r="K229" s="55">
        <v>17.08302102</v>
      </c>
      <c r="L229" s="55">
        <v>0.55376565</v>
      </c>
      <c r="M229" s="55">
        <v>8.3858338099999994</v>
      </c>
      <c r="N229" s="55">
        <v>6.4336857700000003</v>
      </c>
      <c r="O229" s="55">
        <v>1.7097357899999999</v>
      </c>
      <c r="P229" s="55">
        <v>28.711141619999999</v>
      </c>
      <c r="Q229" s="55">
        <v>1.7831377800000001</v>
      </c>
      <c r="R229" s="55">
        <v>6.0893994100000004</v>
      </c>
      <c r="S229" s="55">
        <v>15.118519389999999</v>
      </c>
      <c r="T229" s="55">
        <v>5.7200850399999998</v>
      </c>
      <c r="U229" s="55">
        <v>0</v>
      </c>
      <c r="V229" s="55">
        <f t="shared" si="6"/>
        <v>14.467929980000001</v>
      </c>
      <c r="W229" s="55">
        <f t="shared" si="7"/>
        <v>0</v>
      </c>
      <c r="X229" s="55">
        <f t="shared" si="8"/>
        <v>14.467929980000001</v>
      </c>
      <c r="Y229" s="55">
        <v>0</v>
      </c>
      <c r="Z229" s="55">
        <v>26.09605058</v>
      </c>
      <c r="AA229" s="55">
        <v>0</v>
      </c>
      <c r="AB229" s="55">
        <v>26.09605058</v>
      </c>
      <c r="AC229" s="55">
        <v>0</v>
      </c>
      <c r="AD229" s="55">
        <v>0</v>
      </c>
      <c r="AE229" s="55">
        <v>0</v>
      </c>
      <c r="AF229" s="55">
        <v>0</v>
      </c>
      <c r="AG229" s="55">
        <v>0</v>
      </c>
      <c r="AH229" s="55">
        <v>0</v>
      </c>
      <c r="AI229" s="55">
        <v>0</v>
      </c>
      <c r="AJ229" s="55" t="s">
        <v>2595</v>
      </c>
      <c r="AK229" s="55">
        <v>0</v>
      </c>
      <c r="AL229" s="55" t="s">
        <v>2595</v>
      </c>
      <c r="AM229" s="55">
        <v>0</v>
      </c>
      <c r="AN229" s="55">
        <v>0</v>
      </c>
      <c r="AO229" s="53" t="s">
        <v>449</v>
      </c>
    </row>
    <row r="230" spans="1:41" ht="56.25" customHeight="1" x14ac:dyDescent="0.2">
      <c r="A230" s="53" t="s">
        <v>445</v>
      </c>
      <c r="B230" s="53" t="s">
        <v>450</v>
      </c>
      <c r="C230" s="54" t="s">
        <v>451</v>
      </c>
      <c r="D230" s="53" t="s">
        <v>128</v>
      </c>
      <c r="E230" s="54">
        <v>2011</v>
      </c>
      <c r="F230" s="54">
        <v>2022</v>
      </c>
      <c r="G230" s="54">
        <v>2023</v>
      </c>
      <c r="H230" s="55" t="s">
        <v>2595</v>
      </c>
      <c r="I230" s="55" t="s">
        <v>2595</v>
      </c>
      <c r="J230" s="55">
        <v>5.0063069599999999</v>
      </c>
      <c r="K230" s="55">
        <v>40.25845898</v>
      </c>
      <c r="L230" s="55">
        <v>1.3050239699999999</v>
      </c>
      <c r="M230" s="55">
        <v>19.762356189999998</v>
      </c>
      <c r="N230" s="55">
        <v>15.161854230000001</v>
      </c>
      <c r="O230" s="55">
        <v>4.0292245900000001</v>
      </c>
      <c r="P230" s="55">
        <v>85.911418120000008</v>
      </c>
      <c r="Q230" s="55">
        <v>4.2368264799999995</v>
      </c>
      <c r="R230" s="55">
        <v>23.687784830000002</v>
      </c>
      <c r="S230" s="55">
        <v>41.174186199999994</v>
      </c>
      <c r="T230" s="55">
        <v>16.812620610000003</v>
      </c>
      <c r="U230" s="55">
        <v>0</v>
      </c>
      <c r="V230" s="55">
        <f t="shared" si="6"/>
        <v>35.252152019999997</v>
      </c>
      <c r="W230" s="55">
        <f t="shared" si="7"/>
        <v>0</v>
      </c>
      <c r="X230" s="55">
        <f t="shared" si="8"/>
        <v>35.252152019999997</v>
      </c>
      <c r="Y230" s="55">
        <v>0</v>
      </c>
      <c r="Z230" s="55">
        <v>80.905111160000004</v>
      </c>
      <c r="AA230" s="55">
        <v>0</v>
      </c>
      <c r="AB230" s="55">
        <v>40.452555599999997</v>
      </c>
      <c r="AC230" s="55">
        <v>0</v>
      </c>
      <c r="AD230" s="55">
        <v>40.45255556</v>
      </c>
      <c r="AE230" s="55">
        <v>0</v>
      </c>
      <c r="AF230" s="55">
        <v>0</v>
      </c>
      <c r="AG230" s="55">
        <v>0</v>
      </c>
      <c r="AH230" s="55">
        <v>0</v>
      </c>
      <c r="AI230" s="55">
        <v>0</v>
      </c>
      <c r="AJ230" s="55" t="s">
        <v>2595</v>
      </c>
      <c r="AK230" s="55">
        <v>0</v>
      </c>
      <c r="AL230" s="55" t="s">
        <v>2595</v>
      </c>
      <c r="AM230" s="55">
        <v>0</v>
      </c>
      <c r="AN230" s="55">
        <v>40.45255556</v>
      </c>
      <c r="AO230" s="53" t="s">
        <v>452</v>
      </c>
    </row>
    <row r="231" spans="1:41" ht="31.5" x14ac:dyDescent="0.2">
      <c r="A231" s="53" t="s">
        <v>445</v>
      </c>
      <c r="B231" s="53" t="s">
        <v>453</v>
      </c>
      <c r="C231" s="54" t="s">
        <v>454</v>
      </c>
      <c r="D231" s="53" t="s">
        <v>128</v>
      </c>
      <c r="E231" s="54">
        <v>2017</v>
      </c>
      <c r="F231" s="54">
        <v>2023</v>
      </c>
      <c r="G231" s="54">
        <v>2022</v>
      </c>
      <c r="H231" s="55" t="s">
        <v>2595</v>
      </c>
      <c r="I231" s="55" t="s">
        <v>2595</v>
      </c>
      <c r="J231" s="55">
        <v>0.75532566999999995</v>
      </c>
      <c r="K231" s="55">
        <v>22.789381420000002</v>
      </c>
      <c r="L231" s="55">
        <v>0.6</v>
      </c>
      <c r="M231" s="55">
        <v>8.3090382699999985</v>
      </c>
      <c r="N231" s="55">
        <v>10.685765219999999</v>
      </c>
      <c r="O231" s="55">
        <v>3.1945779299999999</v>
      </c>
      <c r="P231" s="55">
        <v>22.789381420000002</v>
      </c>
      <c r="Q231" s="55">
        <v>0.6</v>
      </c>
      <c r="R231" s="55">
        <v>8.3090382699999985</v>
      </c>
      <c r="S231" s="55">
        <v>10.685765219999999</v>
      </c>
      <c r="T231" s="55">
        <v>3.1945779299999999</v>
      </c>
      <c r="U231" s="55">
        <v>0</v>
      </c>
      <c r="V231" s="55">
        <f t="shared" si="6"/>
        <v>22.03405575</v>
      </c>
      <c r="W231" s="55">
        <f t="shared" si="7"/>
        <v>0</v>
      </c>
      <c r="X231" s="55">
        <f t="shared" si="8"/>
        <v>22.03405575</v>
      </c>
      <c r="Y231" s="55">
        <v>0</v>
      </c>
      <c r="Z231" s="55">
        <v>22.03405575</v>
      </c>
      <c r="AA231" s="55">
        <v>21.634646919999998</v>
      </c>
      <c r="AB231" s="55">
        <v>22.03405575</v>
      </c>
      <c r="AC231" s="55">
        <v>0</v>
      </c>
      <c r="AD231" s="55">
        <v>0</v>
      </c>
      <c r="AE231" s="55">
        <v>0</v>
      </c>
      <c r="AF231" s="55">
        <v>0</v>
      </c>
      <c r="AG231" s="55">
        <v>0</v>
      </c>
      <c r="AH231" s="55">
        <v>0</v>
      </c>
      <c r="AI231" s="55">
        <v>0</v>
      </c>
      <c r="AJ231" s="55" t="s">
        <v>2595</v>
      </c>
      <c r="AK231" s="55">
        <v>0</v>
      </c>
      <c r="AL231" s="55" t="s">
        <v>2595</v>
      </c>
      <c r="AM231" s="55">
        <v>0</v>
      </c>
      <c r="AN231" s="55">
        <v>0</v>
      </c>
      <c r="AO231" s="53" t="s">
        <v>205</v>
      </c>
    </row>
    <row r="232" spans="1:41" ht="31.5" x14ac:dyDescent="0.2">
      <c r="A232" s="53" t="s">
        <v>445</v>
      </c>
      <c r="B232" s="53" t="s">
        <v>455</v>
      </c>
      <c r="C232" s="54" t="s">
        <v>456</v>
      </c>
      <c r="D232" s="53" t="s">
        <v>128</v>
      </c>
      <c r="E232" s="54">
        <v>2017</v>
      </c>
      <c r="F232" s="54">
        <v>2023</v>
      </c>
      <c r="G232" s="54">
        <v>2023</v>
      </c>
      <c r="H232" s="55" t="s">
        <v>2595</v>
      </c>
      <c r="I232" s="55" t="s">
        <v>2595</v>
      </c>
      <c r="J232" s="55">
        <v>0.85238855999999996</v>
      </c>
      <c r="K232" s="55">
        <v>36.655508920000003</v>
      </c>
      <c r="L232" s="55">
        <v>0.6</v>
      </c>
      <c r="M232" s="55">
        <v>14.99204437</v>
      </c>
      <c r="N232" s="55">
        <v>15.84781922</v>
      </c>
      <c r="O232" s="55">
        <v>5.2156453300000001</v>
      </c>
      <c r="P232" s="55">
        <v>36.655508920000003</v>
      </c>
      <c r="Q232" s="55">
        <v>0.6</v>
      </c>
      <c r="R232" s="55">
        <v>14.99204437</v>
      </c>
      <c r="S232" s="55">
        <v>15.84781922</v>
      </c>
      <c r="T232" s="55">
        <v>5.2156453300000001</v>
      </c>
      <c r="U232" s="55">
        <v>0</v>
      </c>
      <c r="V232" s="55">
        <f t="shared" si="6"/>
        <v>35.803120360000001</v>
      </c>
      <c r="W232" s="55">
        <f t="shared" si="7"/>
        <v>0</v>
      </c>
      <c r="X232" s="55">
        <f t="shared" si="8"/>
        <v>35.803120360000001</v>
      </c>
      <c r="Y232" s="55">
        <v>0</v>
      </c>
      <c r="Z232" s="55">
        <v>35.803120360000001</v>
      </c>
      <c r="AA232" s="55">
        <v>35.15412122</v>
      </c>
      <c r="AB232" s="55">
        <v>35.803120360000001</v>
      </c>
      <c r="AC232" s="55">
        <v>0</v>
      </c>
      <c r="AD232" s="55">
        <v>0</v>
      </c>
      <c r="AE232" s="55">
        <v>0</v>
      </c>
      <c r="AF232" s="55">
        <v>0</v>
      </c>
      <c r="AG232" s="55">
        <v>0</v>
      </c>
      <c r="AH232" s="55">
        <v>0</v>
      </c>
      <c r="AI232" s="55">
        <v>0</v>
      </c>
      <c r="AJ232" s="55" t="s">
        <v>2595</v>
      </c>
      <c r="AK232" s="55">
        <v>0</v>
      </c>
      <c r="AL232" s="55" t="s">
        <v>2595</v>
      </c>
      <c r="AM232" s="55">
        <v>0</v>
      </c>
      <c r="AN232" s="55">
        <v>0</v>
      </c>
      <c r="AO232" s="53" t="s">
        <v>205</v>
      </c>
    </row>
    <row r="233" spans="1:41" ht="31.5" x14ac:dyDescent="0.2">
      <c r="A233" s="53" t="s">
        <v>445</v>
      </c>
      <c r="B233" s="53" t="s">
        <v>457</v>
      </c>
      <c r="C233" s="54" t="s">
        <v>458</v>
      </c>
      <c r="D233" s="53" t="s">
        <v>128</v>
      </c>
      <c r="E233" s="54">
        <v>2017</v>
      </c>
      <c r="F233" s="54">
        <v>2023</v>
      </c>
      <c r="G233" s="54">
        <v>2023</v>
      </c>
      <c r="H233" s="55" t="s">
        <v>2595</v>
      </c>
      <c r="I233" s="55" t="s">
        <v>2595</v>
      </c>
      <c r="J233" s="55">
        <v>0.6</v>
      </c>
      <c r="K233" s="55">
        <v>56.022035620000004</v>
      </c>
      <c r="L233" s="55">
        <v>0.6</v>
      </c>
      <c r="M233" s="55">
        <v>18.008431560000002</v>
      </c>
      <c r="N233" s="55">
        <v>30.767384920000001</v>
      </c>
      <c r="O233" s="55">
        <v>6.6462191400000004</v>
      </c>
      <c r="P233" s="55">
        <v>56.022035620000004</v>
      </c>
      <c r="Q233" s="55">
        <v>0.6</v>
      </c>
      <c r="R233" s="55">
        <v>18.008431560000002</v>
      </c>
      <c r="S233" s="55">
        <v>30.767384920000001</v>
      </c>
      <c r="T233" s="55">
        <v>6.6462191400000004</v>
      </c>
      <c r="U233" s="55">
        <v>0</v>
      </c>
      <c r="V233" s="55">
        <f t="shared" si="6"/>
        <v>55.422035620000003</v>
      </c>
      <c r="W233" s="55">
        <f t="shared" si="7"/>
        <v>0</v>
      </c>
      <c r="X233" s="55">
        <f t="shared" si="8"/>
        <v>55.422035620000003</v>
      </c>
      <c r="Y233" s="55">
        <v>0</v>
      </c>
      <c r="Z233" s="55">
        <v>55.422035620000003</v>
      </c>
      <c r="AA233" s="55">
        <v>5.5422035599999999</v>
      </c>
      <c r="AB233" s="55">
        <v>0</v>
      </c>
      <c r="AC233" s="55">
        <v>49.879832059999998</v>
      </c>
      <c r="AD233" s="55">
        <v>55.422035620000003</v>
      </c>
      <c r="AE233" s="55">
        <v>0</v>
      </c>
      <c r="AF233" s="55">
        <v>0</v>
      </c>
      <c r="AG233" s="55">
        <v>0</v>
      </c>
      <c r="AH233" s="55">
        <v>0</v>
      </c>
      <c r="AI233" s="55">
        <v>0</v>
      </c>
      <c r="AJ233" s="55" t="s">
        <v>2595</v>
      </c>
      <c r="AK233" s="55">
        <v>0</v>
      </c>
      <c r="AL233" s="55" t="s">
        <v>2595</v>
      </c>
      <c r="AM233" s="55">
        <v>49.879832059999998</v>
      </c>
      <c r="AN233" s="55">
        <v>55.422035620000003</v>
      </c>
      <c r="AO233" s="53" t="s">
        <v>205</v>
      </c>
    </row>
    <row r="234" spans="1:41" ht="78.75" x14ac:dyDescent="0.2">
      <c r="A234" s="53" t="s">
        <v>445</v>
      </c>
      <c r="B234" s="53" t="s">
        <v>459</v>
      </c>
      <c r="C234" s="54" t="s">
        <v>460</v>
      </c>
      <c r="D234" s="53" t="s">
        <v>128</v>
      </c>
      <c r="E234" s="54">
        <v>2019</v>
      </c>
      <c r="F234" s="54">
        <v>2022</v>
      </c>
      <c r="G234" s="54">
        <v>2022</v>
      </c>
      <c r="H234" s="55" t="s">
        <v>2595</v>
      </c>
      <c r="I234" s="55" t="s">
        <v>2595</v>
      </c>
      <c r="J234" s="55">
        <v>4.3775222500000002</v>
      </c>
      <c r="K234" s="55">
        <v>25.993757860000002</v>
      </c>
      <c r="L234" s="55">
        <v>1.0902799999999999</v>
      </c>
      <c r="M234" s="55">
        <v>17.035077470000001</v>
      </c>
      <c r="N234" s="55">
        <v>3.1407306699999999</v>
      </c>
      <c r="O234" s="55">
        <v>4.7276697199999997</v>
      </c>
      <c r="P234" s="55">
        <v>25.993757860000002</v>
      </c>
      <c r="Q234" s="55">
        <v>1.0902799999999999</v>
      </c>
      <c r="R234" s="55">
        <v>17.035077470000001</v>
      </c>
      <c r="S234" s="55">
        <v>3.1407306699999999</v>
      </c>
      <c r="T234" s="55">
        <v>4.7276697199999997</v>
      </c>
      <c r="U234" s="55">
        <v>0</v>
      </c>
      <c r="V234" s="55">
        <f t="shared" si="6"/>
        <v>21.616235610000004</v>
      </c>
      <c r="W234" s="55">
        <f t="shared" si="7"/>
        <v>0</v>
      </c>
      <c r="X234" s="55">
        <f t="shared" si="8"/>
        <v>21.616235610000004</v>
      </c>
      <c r="Y234" s="55">
        <v>0</v>
      </c>
      <c r="Z234" s="55">
        <v>21.61623561</v>
      </c>
      <c r="AA234" s="55">
        <v>0</v>
      </c>
      <c r="AB234" s="55">
        <v>21.61623561</v>
      </c>
      <c r="AC234" s="55">
        <v>0</v>
      </c>
      <c r="AD234" s="55">
        <v>0</v>
      </c>
      <c r="AE234" s="55">
        <v>0</v>
      </c>
      <c r="AF234" s="55">
        <v>0</v>
      </c>
      <c r="AG234" s="55">
        <v>0</v>
      </c>
      <c r="AH234" s="55">
        <v>0</v>
      </c>
      <c r="AI234" s="55">
        <v>0</v>
      </c>
      <c r="AJ234" s="55" t="s">
        <v>2595</v>
      </c>
      <c r="AK234" s="55">
        <v>0</v>
      </c>
      <c r="AL234" s="55" t="s">
        <v>2595</v>
      </c>
      <c r="AM234" s="55">
        <v>0</v>
      </c>
      <c r="AN234" s="55">
        <v>0</v>
      </c>
      <c r="AO234" s="53" t="s">
        <v>461</v>
      </c>
    </row>
    <row r="235" spans="1:41" ht="110.25" x14ac:dyDescent="0.2">
      <c r="A235" s="53" t="s">
        <v>445</v>
      </c>
      <c r="B235" s="53" t="s">
        <v>462</v>
      </c>
      <c r="C235" s="54" t="s">
        <v>463</v>
      </c>
      <c r="D235" s="53" t="s">
        <v>128</v>
      </c>
      <c r="E235" s="54">
        <v>2021</v>
      </c>
      <c r="F235" s="54">
        <v>2021</v>
      </c>
      <c r="G235" s="54">
        <v>2023</v>
      </c>
      <c r="H235" s="55" t="s">
        <v>2595</v>
      </c>
      <c r="I235" s="55" t="s">
        <v>2595</v>
      </c>
      <c r="J235" s="55">
        <v>1.6565713</v>
      </c>
      <c r="K235" s="55">
        <v>1.6565713</v>
      </c>
      <c r="L235" s="55">
        <v>1.6565713</v>
      </c>
      <c r="M235" s="55">
        <v>0</v>
      </c>
      <c r="N235" s="55">
        <v>0</v>
      </c>
      <c r="O235" s="55">
        <v>0</v>
      </c>
      <c r="P235" s="55">
        <v>9.3933989699999998</v>
      </c>
      <c r="Q235" s="55">
        <v>1.7410561199999999</v>
      </c>
      <c r="R235" s="55">
        <v>2.40047349</v>
      </c>
      <c r="S235" s="55">
        <v>2.7664106700000004</v>
      </c>
      <c r="T235" s="55">
        <v>2.4854586899999997</v>
      </c>
      <c r="U235" s="55">
        <v>0</v>
      </c>
      <c r="V235" s="55">
        <f t="shared" si="6"/>
        <v>0</v>
      </c>
      <c r="W235" s="55">
        <f t="shared" si="7"/>
        <v>0</v>
      </c>
      <c r="X235" s="55">
        <f t="shared" si="8"/>
        <v>0</v>
      </c>
      <c r="Y235" s="55">
        <v>0</v>
      </c>
      <c r="Z235" s="55">
        <v>7.7368276699999994</v>
      </c>
      <c r="AA235" s="55">
        <v>0</v>
      </c>
      <c r="AB235" s="55">
        <v>0</v>
      </c>
      <c r="AC235" s="55">
        <v>0</v>
      </c>
      <c r="AD235" s="55">
        <v>7.7368276699999994</v>
      </c>
      <c r="AE235" s="55">
        <v>0</v>
      </c>
      <c r="AF235" s="55">
        <v>0</v>
      </c>
      <c r="AG235" s="55">
        <v>0</v>
      </c>
      <c r="AH235" s="55">
        <v>0</v>
      </c>
      <c r="AI235" s="55">
        <v>0</v>
      </c>
      <c r="AJ235" s="55" t="s">
        <v>2595</v>
      </c>
      <c r="AK235" s="55">
        <v>0</v>
      </c>
      <c r="AL235" s="55" t="s">
        <v>2595</v>
      </c>
      <c r="AM235" s="55">
        <v>0</v>
      </c>
      <c r="AN235" s="55">
        <v>7.7368276699999994</v>
      </c>
      <c r="AO235" s="53" t="s">
        <v>113</v>
      </c>
    </row>
    <row r="236" spans="1:41" ht="110.25" x14ac:dyDescent="0.2">
      <c r="A236" s="53" t="s">
        <v>445</v>
      </c>
      <c r="B236" s="53" t="s">
        <v>464</v>
      </c>
      <c r="C236" s="54" t="s">
        <v>465</v>
      </c>
      <c r="D236" s="53" t="s">
        <v>128</v>
      </c>
      <c r="E236" s="54">
        <v>2020</v>
      </c>
      <c r="F236" s="54">
        <v>2021</v>
      </c>
      <c r="G236" s="54">
        <v>2024</v>
      </c>
      <c r="H236" s="55" t="s">
        <v>2595</v>
      </c>
      <c r="I236" s="55" t="s">
        <v>2595</v>
      </c>
      <c r="J236" s="55">
        <v>1.1486244999999999</v>
      </c>
      <c r="K236" s="55">
        <v>1.1486244999999999</v>
      </c>
      <c r="L236" s="55">
        <v>1.1486244999999999</v>
      </c>
      <c r="M236" s="55">
        <v>0</v>
      </c>
      <c r="N236" s="55">
        <v>0</v>
      </c>
      <c r="O236" s="55">
        <v>0</v>
      </c>
      <c r="P236" s="55">
        <v>12.829462789999999</v>
      </c>
      <c r="Q236" s="55">
        <v>1.1486244999999999</v>
      </c>
      <c r="R236" s="55">
        <v>11.680838290000001</v>
      </c>
      <c r="S236" s="55">
        <v>0</v>
      </c>
      <c r="T236" s="55">
        <v>0</v>
      </c>
      <c r="U236" s="55">
        <v>0</v>
      </c>
      <c r="V236" s="55">
        <f t="shared" ref="V236:V299" si="9">K236-J236</f>
        <v>0</v>
      </c>
      <c r="W236" s="55">
        <f t="shared" ref="W236:W299" si="10">U236</f>
        <v>0</v>
      </c>
      <c r="X236" s="55">
        <f t="shared" ref="X236:X299" si="11">V236</f>
        <v>0</v>
      </c>
      <c r="Y236" s="55">
        <v>0</v>
      </c>
      <c r="Z236" s="55">
        <v>11.680838290000001</v>
      </c>
      <c r="AA236" s="55">
        <v>0</v>
      </c>
      <c r="AB236" s="55">
        <v>0</v>
      </c>
      <c r="AC236" s="55">
        <v>0</v>
      </c>
      <c r="AD236" s="55">
        <v>0</v>
      </c>
      <c r="AE236" s="55">
        <v>0</v>
      </c>
      <c r="AF236" s="55">
        <v>11.680838290000001</v>
      </c>
      <c r="AG236" s="55">
        <v>0</v>
      </c>
      <c r="AH236" s="55">
        <v>0</v>
      </c>
      <c r="AI236" s="55">
        <v>0</v>
      </c>
      <c r="AJ236" s="55" t="s">
        <v>2595</v>
      </c>
      <c r="AK236" s="55">
        <v>0</v>
      </c>
      <c r="AL236" s="55" t="s">
        <v>2595</v>
      </c>
      <c r="AM236" s="55">
        <v>0</v>
      </c>
      <c r="AN236" s="55">
        <v>11.680838290000001</v>
      </c>
      <c r="AO236" s="53" t="s">
        <v>113</v>
      </c>
    </row>
    <row r="237" spans="1:41" ht="110.25" x14ac:dyDescent="0.2">
      <c r="A237" s="53" t="s">
        <v>445</v>
      </c>
      <c r="B237" s="53" t="s">
        <v>466</v>
      </c>
      <c r="C237" s="54" t="s">
        <v>467</v>
      </c>
      <c r="D237" s="53" t="s">
        <v>128</v>
      </c>
      <c r="E237" s="54">
        <v>2020</v>
      </c>
      <c r="F237" s="54">
        <v>2021</v>
      </c>
      <c r="G237" s="54">
        <v>2027</v>
      </c>
      <c r="H237" s="55" t="s">
        <v>2595</v>
      </c>
      <c r="I237" s="55" t="s">
        <v>2595</v>
      </c>
      <c r="J237" s="55">
        <v>1.21924923</v>
      </c>
      <c r="K237" s="55">
        <v>1.21924923</v>
      </c>
      <c r="L237" s="55">
        <v>1.21924923</v>
      </c>
      <c r="M237" s="55">
        <v>0</v>
      </c>
      <c r="N237" s="55">
        <v>0</v>
      </c>
      <c r="O237" s="55">
        <v>0</v>
      </c>
      <c r="P237" s="55">
        <v>23.826541880000001</v>
      </c>
      <c r="Q237" s="55">
        <v>1.2814306999999998</v>
      </c>
      <c r="R237" s="55">
        <v>9.4703928400000006</v>
      </c>
      <c r="S237" s="55">
        <v>6.3337148699999997</v>
      </c>
      <c r="T237" s="55">
        <v>6.7410034699999999</v>
      </c>
      <c r="U237" s="55">
        <v>0</v>
      </c>
      <c r="V237" s="55">
        <f t="shared" si="9"/>
        <v>0</v>
      </c>
      <c r="W237" s="55">
        <f t="shared" si="10"/>
        <v>0</v>
      </c>
      <c r="X237" s="55">
        <f t="shared" si="11"/>
        <v>0</v>
      </c>
      <c r="Y237" s="55">
        <v>0</v>
      </c>
      <c r="Z237" s="55">
        <v>22.607292649999998</v>
      </c>
      <c r="AA237" s="55">
        <v>0</v>
      </c>
      <c r="AB237" s="55">
        <v>0</v>
      </c>
      <c r="AC237" s="55">
        <v>0</v>
      </c>
      <c r="AD237" s="55">
        <v>0</v>
      </c>
      <c r="AE237" s="55">
        <v>0</v>
      </c>
      <c r="AF237" s="55">
        <v>0</v>
      </c>
      <c r="AG237" s="55">
        <v>0</v>
      </c>
      <c r="AH237" s="55">
        <v>0</v>
      </c>
      <c r="AI237" s="55">
        <v>22.607292649999998</v>
      </c>
      <c r="AJ237" s="55" t="s">
        <v>2595</v>
      </c>
      <c r="AK237" s="55">
        <v>0</v>
      </c>
      <c r="AL237" s="55" t="s">
        <v>2595</v>
      </c>
      <c r="AM237" s="55">
        <v>0</v>
      </c>
      <c r="AN237" s="55">
        <v>22.607292649999998</v>
      </c>
      <c r="AO237" s="53" t="s">
        <v>113</v>
      </c>
    </row>
    <row r="238" spans="1:41" ht="110.25" x14ac:dyDescent="0.2">
      <c r="A238" s="53" t="s">
        <v>445</v>
      </c>
      <c r="B238" s="53" t="s">
        <v>468</v>
      </c>
      <c r="C238" s="54" t="s">
        <v>469</v>
      </c>
      <c r="D238" s="53" t="s">
        <v>128</v>
      </c>
      <c r="E238" s="54">
        <v>2020</v>
      </c>
      <c r="F238" s="54">
        <v>2021</v>
      </c>
      <c r="G238" s="54">
        <v>2027</v>
      </c>
      <c r="H238" s="55" t="s">
        <v>2595</v>
      </c>
      <c r="I238" s="55" t="s">
        <v>2595</v>
      </c>
      <c r="J238" s="55">
        <v>1.1703500100000002</v>
      </c>
      <c r="K238" s="55">
        <v>1.17035</v>
      </c>
      <c r="L238" s="55">
        <v>1.17035</v>
      </c>
      <c r="M238" s="55">
        <v>0</v>
      </c>
      <c r="N238" s="55">
        <v>0</v>
      </c>
      <c r="O238" s="55">
        <v>0</v>
      </c>
      <c r="P238" s="55">
        <v>22.107563509999999</v>
      </c>
      <c r="Q238" s="55">
        <v>1.23003785</v>
      </c>
      <c r="R238" s="55">
        <v>10.55947057</v>
      </c>
      <c r="S238" s="55">
        <v>5.8945124800000004</v>
      </c>
      <c r="T238" s="55">
        <v>4.4235426100000002</v>
      </c>
      <c r="U238" s="55">
        <v>0</v>
      </c>
      <c r="V238" s="55">
        <v>0</v>
      </c>
      <c r="W238" s="55">
        <v>0</v>
      </c>
      <c r="X238" s="55">
        <v>0</v>
      </c>
      <c r="Y238" s="55">
        <v>0</v>
      </c>
      <c r="Z238" s="55">
        <v>20.937213500000002</v>
      </c>
      <c r="AA238" s="55">
        <v>0</v>
      </c>
      <c r="AB238" s="55">
        <v>0</v>
      </c>
      <c r="AC238" s="55">
        <v>0</v>
      </c>
      <c r="AD238" s="55">
        <v>0</v>
      </c>
      <c r="AE238" s="55">
        <v>0</v>
      </c>
      <c r="AF238" s="55">
        <v>0</v>
      </c>
      <c r="AG238" s="55">
        <v>0</v>
      </c>
      <c r="AH238" s="55">
        <v>0</v>
      </c>
      <c r="AI238" s="55">
        <v>20.937213500000002</v>
      </c>
      <c r="AJ238" s="55" t="s">
        <v>2595</v>
      </c>
      <c r="AK238" s="55">
        <v>0</v>
      </c>
      <c r="AL238" s="55" t="s">
        <v>2595</v>
      </c>
      <c r="AM238" s="55">
        <v>0</v>
      </c>
      <c r="AN238" s="55">
        <v>20.937213500000002</v>
      </c>
      <c r="AO238" s="53" t="s">
        <v>113</v>
      </c>
    </row>
    <row r="239" spans="1:41" ht="110.25" x14ac:dyDescent="0.2">
      <c r="A239" s="53" t="s">
        <v>445</v>
      </c>
      <c r="B239" s="53" t="s">
        <v>470</v>
      </c>
      <c r="C239" s="54" t="s">
        <v>471</v>
      </c>
      <c r="D239" s="53" t="s">
        <v>128</v>
      </c>
      <c r="E239" s="54">
        <v>2020</v>
      </c>
      <c r="F239" s="54">
        <v>2021</v>
      </c>
      <c r="G239" s="54">
        <v>2027</v>
      </c>
      <c r="H239" s="55" t="s">
        <v>2595</v>
      </c>
      <c r="I239" s="55" t="s">
        <v>2595</v>
      </c>
      <c r="J239" s="55">
        <v>1.1347429500000001</v>
      </c>
      <c r="K239" s="55">
        <v>1.1347429500000001</v>
      </c>
      <c r="L239" s="55">
        <v>1.1347429500000001</v>
      </c>
      <c r="M239" s="55">
        <v>0</v>
      </c>
      <c r="N239" s="55">
        <v>0</v>
      </c>
      <c r="O239" s="55">
        <v>0</v>
      </c>
      <c r="P239" s="55">
        <v>15.98769255</v>
      </c>
      <c r="Q239" s="55">
        <v>1.1926138399999999</v>
      </c>
      <c r="R239" s="55">
        <v>6.6704657800000007</v>
      </c>
      <c r="S239" s="55">
        <v>5.31693543</v>
      </c>
      <c r="T239" s="55">
        <v>2.8076774999999996</v>
      </c>
      <c r="U239" s="55">
        <v>0</v>
      </c>
      <c r="V239" s="55">
        <f t="shared" si="9"/>
        <v>0</v>
      </c>
      <c r="W239" s="55">
        <f t="shared" si="10"/>
        <v>0</v>
      </c>
      <c r="X239" s="55">
        <f t="shared" si="11"/>
        <v>0</v>
      </c>
      <c r="Y239" s="55">
        <v>0</v>
      </c>
      <c r="Z239" s="55">
        <v>14.852949600000001</v>
      </c>
      <c r="AA239" s="55">
        <v>0</v>
      </c>
      <c r="AB239" s="55">
        <v>0</v>
      </c>
      <c r="AC239" s="55">
        <v>0</v>
      </c>
      <c r="AD239" s="55">
        <v>0</v>
      </c>
      <c r="AE239" s="55">
        <v>0</v>
      </c>
      <c r="AF239" s="55">
        <v>0</v>
      </c>
      <c r="AG239" s="55">
        <v>0</v>
      </c>
      <c r="AH239" s="55">
        <v>0</v>
      </c>
      <c r="AI239" s="55">
        <v>14.852949600000001</v>
      </c>
      <c r="AJ239" s="55" t="s">
        <v>2595</v>
      </c>
      <c r="AK239" s="55">
        <v>0</v>
      </c>
      <c r="AL239" s="55" t="s">
        <v>2595</v>
      </c>
      <c r="AM239" s="55">
        <v>0</v>
      </c>
      <c r="AN239" s="55">
        <v>14.852949600000001</v>
      </c>
      <c r="AO239" s="53" t="s">
        <v>113</v>
      </c>
    </row>
    <row r="240" spans="1:41" ht="110.25" x14ac:dyDescent="0.2">
      <c r="A240" s="53" t="s">
        <v>445</v>
      </c>
      <c r="B240" s="53" t="s">
        <v>472</v>
      </c>
      <c r="C240" s="54" t="s">
        <v>473</v>
      </c>
      <c r="D240" s="53" t="s">
        <v>128</v>
      </c>
      <c r="E240" s="54">
        <v>2020</v>
      </c>
      <c r="F240" s="54">
        <v>2021</v>
      </c>
      <c r="G240" s="54">
        <v>2027</v>
      </c>
      <c r="H240" s="55" t="s">
        <v>2595</v>
      </c>
      <c r="I240" s="55" t="s">
        <v>2595</v>
      </c>
      <c r="J240" s="55">
        <v>1.195827</v>
      </c>
      <c r="K240" s="55">
        <v>1.195827</v>
      </c>
      <c r="L240" s="55">
        <v>1.195827</v>
      </c>
      <c r="M240" s="55">
        <v>0</v>
      </c>
      <c r="N240" s="55">
        <v>0</v>
      </c>
      <c r="O240" s="55">
        <v>0</v>
      </c>
      <c r="P240" s="55">
        <v>21.024245839999999</v>
      </c>
      <c r="Q240" s="55">
        <v>1.2568141800000001</v>
      </c>
      <c r="R240" s="55">
        <v>8.7977002899999999</v>
      </c>
      <c r="S240" s="55">
        <v>5.74647913</v>
      </c>
      <c r="T240" s="55">
        <v>5.2232522399999999</v>
      </c>
      <c r="U240" s="55">
        <v>0</v>
      </c>
      <c r="V240" s="55">
        <f t="shared" si="9"/>
        <v>0</v>
      </c>
      <c r="W240" s="55">
        <f t="shared" si="10"/>
        <v>0</v>
      </c>
      <c r="X240" s="55">
        <f t="shared" si="11"/>
        <v>0</v>
      </c>
      <c r="Y240" s="55">
        <v>0</v>
      </c>
      <c r="Z240" s="55">
        <v>19.828418839999998</v>
      </c>
      <c r="AA240" s="55">
        <v>0</v>
      </c>
      <c r="AB240" s="55">
        <v>0</v>
      </c>
      <c r="AC240" s="55">
        <v>0</v>
      </c>
      <c r="AD240" s="55">
        <v>0</v>
      </c>
      <c r="AE240" s="55">
        <v>0</v>
      </c>
      <c r="AF240" s="55">
        <v>0</v>
      </c>
      <c r="AG240" s="55">
        <v>0</v>
      </c>
      <c r="AH240" s="55">
        <v>0</v>
      </c>
      <c r="AI240" s="55">
        <v>0</v>
      </c>
      <c r="AJ240" s="55" t="s">
        <v>2595</v>
      </c>
      <c r="AK240" s="55">
        <v>19.828418839999998</v>
      </c>
      <c r="AL240" s="55" t="s">
        <v>2595</v>
      </c>
      <c r="AM240" s="55">
        <v>0</v>
      </c>
      <c r="AN240" s="55">
        <v>19.828418839999998</v>
      </c>
      <c r="AO240" s="53" t="s">
        <v>113</v>
      </c>
    </row>
    <row r="241" spans="1:41" ht="110.25" x14ac:dyDescent="0.2">
      <c r="A241" s="53" t="s">
        <v>445</v>
      </c>
      <c r="B241" s="53" t="s">
        <v>474</v>
      </c>
      <c r="C241" s="54" t="s">
        <v>475</v>
      </c>
      <c r="D241" s="53" t="s">
        <v>128</v>
      </c>
      <c r="E241" s="54">
        <v>2020</v>
      </c>
      <c r="F241" s="54">
        <v>2021</v>
      </c>
      <c r="G241" s="54">
        <v>2027</v>
      </c>
      <c r="H241" s="55" t="s">
        <v>2595</v>
      </c>
      <c r="I241" s="55" t="s">
        <v>2595</v>
      </c>
      <c r="J241" s="55">
        <v>1.13223732</v>
      </c>
      <c r="K241" s="55">
        <v>1.13223732</v>
      </c>
      <c r="L241" s="55">
        <v>1.13223732</v>
      </c>
      <c r="M241" s="55">
        <v>0</v>
      </c>
      <c r="N241" s="55">
        <v>0</v>
      </c>
      <c r="O241" s="55">
        <v>0</v>
      </c>
      <c r="P241" s="55">
        <v>9.8859134599999994</v>
      </c>
      <c r="Q241" s="55">
        <v>1.1899810900000001</v>
      </c>
      <c r="R241" s="55">
        <v>4.09145892</v>
      </c>
      <c r="S241" s="55">
        <v>3.1873676999999998</v>
      </c>
      <c r="T241" s="55">
        <v>1.4171057499999999</v>
      </c>
      <c r="U241" s="55">
        <v>0</v>
      </c>
      <c r="V241" s="55">
        <f t="shared" si="9"/>
        <v>0</v>
      </c>
      <c r="W241" s="55">
        <f t="shared" si="10"/>
        <v>0</v>
      </c>
      <c r="X241" s="55">
        <f t="shared" si="11"/>
        <v>0</v>
      </c>
      <c r="Y241" s="55">
        <v>0</v>
      </c>
      <c r="Z241" s="55">
        <v>8.7536761399999996</v>
      </c>
      <c r="AA241" s="55">
        <v>0</v>
      </c>
      <c r="AB241" s="55">
        <v>0</v>
      </c>
      <c r="AC241" s="55">
        <v>0</v>
      </c>
      <c r="AD241" s="55">
        <v>0</v>
      </c>
      <c r="AE241" s="55">
        <v>0</v>
      </c>
      <c r="AF241" s="55">
        <v>0</v>
      </c>
      <c r="AG241" s="55">
        <v>0</v>
      </c>
      <c r="AH241" s="55">
        <v>0</v>
      </c>
      <c r="AI241" s="55">
        <v>0</v>
      </c>
      <c r="AJ241" s="55" t="s">
        <v>2595</v>
      </c>
      <c r="AK241" s="55">
        <v>8.7536761399999996</v>
      </c>
      <c r="AL241" s="55" t="s">
        <v>2595</v>
      </c>
      <c r="AM241" s="55">
        <v>0</v>
      </c>
      <c r="AN241" s="55">
        <v>8.7536761399999996</v>
      </c>
      <c r="AO241" s="53" t="s">
        <v>113</v>
      </c>
    </row>
    <row r="242" spans="1:41" ht="110.25" x14ac:dyDescent="0.2">
      <c r="A242" s="53" t="s">
        <v>445</v>
      </c>
      <c r="B242" s="53" t="s">
        <v>476</v>
      </c>
      <c r="C242" s="54" t="s">
        <v>477</v>
      </c>
      <c r="D242" s="53" t="s">
        <v>128</v>
      </c>
      <c r="E242" s="54">
        <v>2020</v>
      </c>
      <c r="F242" s="54">
        <v>2021</v>
      </c>
      <c r="G242" s="54">
        <v>2027</v>
      </c>
      <c r="H242" s="55" t="s">
        <v>2595</v>
      </c>
      <c r="I242" s="55" t="s">
        <v>2595</v>
      </c>
      <c r="J242" s="55">
        <v>1.0958270000000001</v>
      </c>
      <c r="K242" s="55">
        <v>1.0958270000000001</v>
      </c>
      <c r="L242" s="55">
        <v>1.0958270000000001</v>
      </c>
      <c r="M242" s="55">
        <v>0</v>
      </c>
      <c r="N242" s="55">
        <v>0</v>
      </c>
      <c r="O242" s="55">
        <v>0</v>
      </c>
      <c r="P242" s="55">
        <v>21.211550280000001</v>
      </c>
      <c r="Q242" s="55">
        <v>1.1517141799999999</v>
      </c>
      <c r="R242" s="55">
        <v>9.3656396700000002</v>
      </c>
      <c r="S242" s="55">
        <v>6.0403912799999997</v>
      </c>
      <c r="T242" s="55">
        <v>4.6538051500000002</v>
      </c>
      <c r="U242" s="55">
        <v>0</v>
      </c>
      <c r="V242" s="55">
        <f t="shared" si="9"/>
        <v>0</v>
      </c>
      <c r="W242" s="55">
        <f t="shared" si="10"/>
        <v>0</v>
      </c>
      <c r="X242" s="55">
        <f t="shared" si="11"/>
        <v>0</v>
      </c>
      <c r="Y242" s="55">
        <v>0</v>
      </c>
      <c r="Z242" s="55">
        <v>20.115723279999997</v>
      </c>
      <c r="AA242" s="55">
        <v>0</v>
      </c>
      <c r="AB242" s="55">
        <v>0</v>
      </c>
      <c r="AC242" s="55">
        <v>0</v>
      </c>
      <c r="AD242" s="55">
        <v>0</v>
      </c>
      <c r="AE242" s="55">
        <v>0</v>
      </c>
      <c r="AF242" s="55">
        <v>0</v>
      </c>
      <c r="AG242" s="55">
        <v>0</v>
      </c>
      <c r="AH242" s="55">
        <v>0</v>
      </c>
      <c r="AI242" s="55">
        <v>0</v>
      </c>
      <c r="AJ242" s="55" t="s">
        <v>2595</v>
      </c>
      <c r="AK242" s="55">
        <v>20.115723279999997</v>
      </c>
      <c r="AL242" s="55" t="s">
        <v>2595</v>
      </c>
      <c r="AM242" s="55">
        <v>0</v>
      </c>
      <c r="AN242" s="55">
        <v>20.115723279999997</v>
      </c>
      <c r="AO242" s="53" t="s">
        <v>113</v>
      </c>
    </row>
    <row r="243" spans="1:41" ht="110.25" x14ac:dyDescent="0.2">
      <c r="A243" s="53" t="s">
        <v>445</v>
      </c>
      <c r="B243" s="53" t="s">
        <v>478</v>
      </c>
      <c r="C243" s="54" t="s">
        <v>479</v>
      </c>
      <c r="D243" s="53" t="s">
        <v>131</v>
      </c>
      <c r="E243" s="54">
        <v>2023</v>
      </c>
      <c r="F243" s="54">
        <v>2022</v>
      </c>
      <c r="G243" s="54">
        <v>2024</v>
      </c>
      <c r="H243" s="55" t="s">
        <v>2595</v>
      </c>
      <c r="I243" s="55" t="s">
        <v>2595</v>
      </c>
      <c r="J243" s="55">
        <v>0</v>
      </c>
      <c r="K243" s="55">
        <v>0.84524522000000002</v>
      </c>
      <c r="L243" s="55">
        <v>0.84524522000000002</v>
      </c>
      <c r="M243" s="55">
        <v>0</v>
      </c>
      <c r="N243" s="55">
        <v>0</v>
      </c>
      <c r="O243" s="55">
        <v>0</v>
      </c>
      <c r="P243" s="55">
        <v>17.902431530000001</v>
      </c>
      <c r="Q243" s="55">
        <v>1.79024315</v>
      </c>
      <c r="R243" s="55">
        <v>16.112188379999999</v>
      </c>
      <c r="S243" s="55">
        <v>0</v>
      </c>
      <c r="T243" s="55">
        <v>0</v>
      </c>
      <c r="U243" s="55">
        <v>0</v>
      </c>
      <c r="V243" s="55">
        <f t="shared" si="9"/>
        <v>0.84524522000000002</v>
      </c>
      <c r="W243" s="55">
        <f t="shared" si="10"/>
        <v>0</v>
      </c>
      <c r="X243" s="55">
        <f t="shared" si="11"/>
        <v>0.84524522000000002</v>
      </c>
      <c r="Y243" s="55">
        <v>0</v>
      </c>
      <c r="Z243" s="55">
        <v>17.902431530000001</v>
      </c>
      <c r="AA243" s="55">
        <v>0.84524522000000002</v>
      </c>
      <c r="AB243" s="55">
        <v>0</v>
      </c>
      <c r="AC243" s="55">
        <v>0</v>
      </c>
      <c r="AD243" s="55">
        <v>1.79024315</v>
      </c>
      <c r="AE243" s="55">
        <v>0</v>
      </c>
      <c r="AF243" s="55">
        <v>16.112188379999999</v>
      </c>
      <c r="AG243" s="55">
        <v>0</v>
      </c>
      <c r="AH243" s="55">
        <v>0</v>
      </c>
      <c r="AI243" s="55">
        <v>0</v>
      </c>
      <c r="AJ243" s="55" t="s">
        <v>2595</v>
      </c>
      <c r="AK243" s="55">
        <v>0</v>
      </c>
      <c r="AL243" s="55" t="s">
        <v>2595</v>
      </c>
      <c r="AM243" s="55">
        <v>0</v>
      </c>
      <c r="AN243" s="55">
        <v>17.902431530000001</v>
      </c>
      <c r="AO243" s="53" t="s">
        <v>113</v>
      </c>
    </row>
    <row r="244" spans="1:41" ht="110.25" x14ac:dyDescent="0.2">
      <c r="A244" s="53" t="s">
        <v>445</v>
      </c>
      <c r="B244" s="53" t="s">
        <v>480</v>
      </c>
      <c r="C244" s="54" t="s">
        <v>481</v>
      </c>
      <c r="D244" s="53" t="s">
        <v>131</v>
      </c>
      <c r="E244" s="54">
        <v>2026</v>
      </c>
      <c r="F244" s="54">
        <v>2022</v>
      </c>
      <c r="G244" s="54">
        <v>2027</v>
      </c>
      <c r="H244" s="55" t="s">
        <v>2595</v>
      </c>
      <c r="I244" s="55" t="s">
        <v>2595</v>
      </c>
      <c r="J244" s="55">
        <v>0</v>
      </c>
      <c r="K244" s="55">
        <v>0.69485260999999998</v>
      </c>
      <c r="L244" s="55">
        <v>0.69485260999999998</v>
      </c>
      <c r="M244" s="55">
        <v>0</v>
      </c>
      <c r="N244" s="55">
        <v>0</v>
      </c>
      <c r="O244" s="55">
        <v>0</v>
      </c>
      <c r="P244" s="55">
        <v>15.244483130000001</v>
      </c>
      <c r="Q244" s="55">
        <v>1.79024315</v>
      </c>
      <c r="R244" s="55">
        <v>13.454239980000001</v>
      </c>
      <c r="S244" s="55">
        <v>0</v>
      </c>
      <c r="T244" s="55">
        <v>0</v>
      </c>
      <c r="U244" s="55">
        <v>0</v>
      </c>
      <c r="V244" s="55">
        <f t="shared" si="9"/>
        <v>0.69485260999999998</v>
      </c>
      <c r="W244" s="55">
        <f t="shared" si="10"/>
        <v>0</v>
      </c>
      <c r="X244" s="55">
        <f t="shared" si="11"/>
        <v>0.69485260999999998</v>
      </c>
      <c r="Y244" s="55">
        <v>0</v>
      </c>
      <c r="Z244" s="55">
        <v>15.244483130000001</v>
      </c>
      <c r="AA244" s="55">
        <v>0.69485260999999998</v>
      </c>
      <c r="AB244" s="55">
        <v>0</v>
      </c>
      <c r="AC244" s="55">
        <v>0</v>
      </c>
      <c r="AD244" s="55">
        <v>0</v>
      </c>
      <c r="AE244" s="55">
        <v>0</v>
      </c>
      <c r="AF244" s="55">
        <v>0</v>
      </c>
      <c r="AG244" s="55">
        <v>0</v>
      </c>
      <c r="AH244" s="55">
        <v>0</v>
      </c>
      <c r="AI244" s="55">
        <v>1.79024315</v>
      </c>
      <c r="AJ244" s="55" t="s">
        <v>2595</v>
      </c>
      <c r="AK244" s="55">
        <v>13.454239980000001</v>
      </c>
      <c r="AL244" s="55" t="s">
        <v>2595</v>
      </c>
      <c r="AM244" s="55">
        <v>0</v>
      </c>
      <c r="AN244" s="55">
        <v>15.244483130000001</v>
      </c>
      <c r="AO244" s="53" t="s">
        <v>113</v>
      </c>
    </row>
    <row r="245" spans="1:41" ht="110.25" x14ac:dyDescent="0.2">
      <c r="A245" s="53" t="s">
        <v>445</v>
      </c>
      <c r="B245" s="53" t="s">
        <v>482</v>
      </c>
      <c r="C245" s="54" t="s">
        <v>483</v>
      </c>
      <c r="D245" s="53" t="s">
        <v>131</v>
      </c>
      <c r="E245" s="54">
        <v>2022</v>
      </c>
      <c r="F245" s="54">
        <v>2022</v>
      </c>
      <c r="G245" s="54">
        <v>2024</v>
      </c>
      <c r="H245" s="55" t="s">
        <v>2595</v>
      </c>
      <c r="I245" s="55" t="s">
        <v>2595</v>
      </c>
      <c r="J245" s="55">
        <v>0</v>
      </c>
      <c r="K245" s="55">
        <v>0.80738273999999999</v>
      </c>
      <c r="L245" s="55">
        <v>0.80738273999999999</v>
      </c>
      <c r="M245" s="55">
        <v>0</v>
      </c>
      <c r="N245" s="55">
        <v>0</v>
      </c>
      <c r="O245" s="55">
        <v>0</v>
      </c>
      <c r="P245" s="55">
        <v>9.0861452200000006</v>
      </c>
      <c r="Q245" s="55">
        <v>0.80738273999999999</v>
      </c>
      <c r="R245" s="55">
        <v>8.2787624799999993</v>
      </c>
      <c r="S245" s="55">
        <v>0</v>
      </c>
      <c r="T245" s="55">
        <v>0</v>
      </c>
      <c r="U245" s="55">
        <v>0</v>
      </c>
      <c r="V245" s="55">
        <f t="shared" si="9"/>
        <v>0.80738273999999999</v>
      </c>
      <c r="W245" s="55">
        <f t="shared" si="10"/>
        <v>0</v>
      </c>
      <c r="X245" s="55">
        <f t="shared" si="11"/>
        <v>0.80738273999999999</v>
      </c>
      <c r="Y245" s="55">
        <v>0</v>
      </c>
      <c r="Z245" s="55">
        <v>9.0861452200000006</v>
      </c>
      <c r="AA245" s="55">
        <v>0.80738273999999999</v>
      </c>
      <c r="AB245" s="55">
        <v>0.80738270000000001</v>
      </c>
      <c r="AC245" s="55">
        <v>0</v>
      </c>
      <c r="AD245" s="55">
        <v>0</v>
      </c>
      <c r="AE245" s="55">
        <v>0</v>
      </c>
      <c r="AF245" s="55">
        <v>8.2787625200000008</v>
      </c>
      <c r="AG245" s="55">
        <v>0</v>
      </c>
      <c r="AH245" s="55">
        <v>0</v>
      </c>
      <c r="AI245" s="55">
        <v>0</v>
      </c>
      <c r="AJ245" s="55" t="s">
        <v>2595</v>
      </c>
      <c r="AK245" s="55">
        <v>0</v>
      </c>
      <c r="AL245" s="55" t="s">
        <v>2595</v>
      </c>
      <c r="AM245" s="55">
        <v>0</v>
      </c>
      <c r="AN245" s="55">
        <v>8.2787625200000008</v>
      </c>
      <c r="AO245" s="53" t="s">
        <v>113</v>
      </c>
    </row>
    <row r="246" spans="1:41" ht="94.5" x14ac:dyDescent="0.2">
      <c r="A246" s="53" t="s">
        <v>445</v>
      </c>
      <c r="B246" s="53" t="s">
        <v>484</v>
      </c>
      <c r="C246" s="54" t="s">
        <v>485</v>
      </c>
      <c r="D246" s="53" t="s">
        <v>128</v>
      </c>
      <c r="E246" s="54">
        <v>2017</v>
      </c>
      <c r="F246" s="54">
        <v>2022</v>
      </c>
      <c r="G246" s="54">
        <v>2023</v>
      </c>
      <c r="H246" s="55" t="s">
        <v>2595</v>
      </c>
      <c r="I246" s="55" t="s">
        <v>2595</v>
      </c>
      <c r="J246" s="55">
        <v>0.22025424000000002</v>
      </c>
      <c r="K246" s="55">
        <v>16.372359079999999</v>
      </c>
      <c r="L246" s="55">
        <v>0.22025399999999998</v>
      </c>
      <c r="M246" s="55">
        <v>1.85213925</v>
      </c>
      <c r="N246" s="55">
        <v>12.60530281</v>
      </c>
      <c r="O246" s="55">
        <v>1.6946630199999999</v>
      </c>
      <c r="P246" s="55">
        <v>16.372359079999999</v>
      </c>
      <c r="Q246" s="55">
        <v>0.22025399999999998</v>
      </c>
      <c r="R246" s="55">
        <v>1.85213925</v>
      </c>
      <c r="S246" s="55">
        <v>12.60530281</v>
      </c>
      <c r="T246" s="55">
        <v>1.6946630199999999</v>
      </c>
      <c r="U246" s="55">
        <v>0</v>
      </c>
      <c r="V246" s="55">
        <f t="shared" si="9"/>
        <v>16.15210484</v>
      </c>
      <c r="W246" s="55">
        <f t="shared" si="10"/>
        <v>0</v>
      </c>
      <c r="X246" s="55">
        <f t="shared" si="11"/>
        <v>16.15210484</v>
      </c>
      <c r="Y246" s="55">
        <v>0</v>
      </c>
      <c r="Z246" s="55">
        <v>16.15210484</v>
      </c>
      <c r="AA246" s="55">
        <v>0</v>
      </c>
      <c r="AB246" s="55">
        <v>16.15210484</v>
      </c>
      <c r="AC246" s="55">
        <v>0</v>
      </c>
      <c r="AD246" s="55">
        <v>0</v>
      </c>
      <c r="AE246" s="55">
        <v>0</v>
      </c>
      <c r="AF246" s="55">
        <v>0</v>
      </c>
      <c r="AG246" s="55">
        <v>0</v>
      </c>
      <c r="AH246" s="55">
        <v>0</v>
      </c>
      <c r="AI246" s="55">
        <v>0</v>
      </c>
      <c r="AJ246" s="55" t="s">
        <v>2595</v>
      </c>
      <c r="AK246" s="55">
        <v>0</v>
      </c>
      <c r="AL246" s="55" t="s">
        <v>2595</v>
      </c>
      <c r="AM246" s="55">
        <v>0</v>
      </c>
      <c r="AN246" s="55">
        <v>0</v>
      </c>
      <c r="AO246" s="53" t="s">
        <v>486</v>
      </c>
    </row>
    <row r="247" spans="1:41" ht="110.25" x14ac:dyDescent="0.2">
      <c r="A247" s="53" t="s">
        <v>445</v>
      </c>
      <c r="B247" s="53" t="s">
        <v>487</v>
      </c>
      <c r="C247" s="54" t="s">
        <v>488</v>
      </c>
      <c r="D247" s="53" t="s">
        <v>131</v>
      </c>
      <c r="E247" s="54">
        <v>2022</v>
      </c>
      <c r="F247" s="54">
        <v>2023</v>
      </c>
      <c r="G247" s="54">
        <v>2022</v>
      </c>
      <c r="H247" s="55" t="s">
        <v>2595</v>
      </c>
      <c r="I247" s="55" t="s">
        <v>2595</v>
      </c>
      <c r="J247" s="55">
        <v>0</v>
      </c>
      <c r="K247" s="55">
        <v>2.7416866300000002</v>
      </c>
      <c r="L247" s="55">
        <v>0.12009366</v>
      </c>
      <c r="M247" s="55">
        <v>0.80303223000000001</v>
      </c>
      <c r="N247" s="55">
        <v>1.33638038</v>
      </c>
      <c r="O247" s="55">
        <v>0.48218036000000003</v>
      </c>
      <c r="P247" s="55">
        <v>2.2603160299999998</v>
      </c>
      <c r="Q247" s="55">
        <v>0.25885903999999998</v>
      </c>
      <c r="R247" s="55">
        <v>0.27173727000000003</v>
      </c>
      <c r="S247" s="55">
        <v>1.4513578999999999</v>
      </c>
      <c r="T247" s="55">
        <v>0.27836182000000004</v>
      </c>
      <c r="U247" s="55">
        <v>0</v>
      </c>
      <c r="V247" s="55">
        <f t="shared" si="9"/>
        <v>2.7416866300000002</v>
      </c>
      <c r="W247" s="55">
        <f t="shared" si="10"/>
        <v>0</v>
      </c>
      <c r="X247" s="55">
        <f t="shared" si="11"/>
        <v>2.7416866300000002</v>
      </c>
      <c r="Y247" s="55">
        <v>0</v>
      </c>
      <c r="Z247" s="55">
        <v>2.2603160299999998</v>
      </c>
      <c r="AA247" s="55">
        <v>2.7416866300000002</v>
      </c>
      <c r="AB247" s="55">
        <v>2.2603160299999998</v>
      </c>
      <c r="AC247" s="55">
        <v>0</v>
      </c>
      <c r="AD247" s="55">
        <v>0</v>
      </c>
      <c r="AE247" s="55">
        <v>0</v>
      </c>
      <c r="AF247" s="55">
        <v>0</v>
      </c>
      <c r="AG247" s="55">
        <v>0</v>
      </c>
      <c r="AH247" s="55">
        <v>0</v>
      </c>
      <c r="AI247" s="55">
        <v>0</v>
      </c>
      <c r="AJ247" s="55" t="s">
        <v>2595</v>
      </c>
      <c r="AK247" s="55">
        <v>0</v>
      </c>
      <c r="AL247" s="55" t="s">
        <v>2595</v>
      </c>
      <c r="AM247" s="55">
        <v>0</v>
      </c>
      <c r="AN247" s="55">
        <v>0</v>
      </c>
      <c r="AO247" s="53" t="s">
        <v>113</v>
      </c>
    </row>
    <row r="248" spans="1:41" ht="110.25" x14ac:dyDescent="0.2">
      <c r="A248" s="53" t="s">
        <v>445</v>
      </c>
      <c r="B248" s="53" t="s">
        <v>489</v>
      </c>
      <c r="C248" s="54" t="s">
        <v>490</v>
      </c>
      <c r="D248" s="53" t="s">
        <v>131</v>
      </c>
      <c r="E248" s="54">
        <v>2022</v>
      </c>
      <c r="F248" s="54">
        <v>2023</v>
      </c>
      <c r="G248" s="54">
        <v>2022</v>
      </c>
      <c r="H248" s="55" t="s">
        <v>2595</v>
      </c>
      <c r="I248" s="55" t="s">
        <v>2595</v>
      </c>
      <c r="J248" s="55">
        <v>0</v>
      </c>
      <c r="K248" s="55">
        <v>2.2583524499999998</v>
      </c>
      <c r="L248" s="55">
        <v>0.2</v>
      </c>
      <c r="M248" s="55">
        <v>0.57880019999999999</v>
      </c>
      <c r="N248" s="55">
        <v>0.82752110000000001</v>
      </c>
      <c r="O248" s="55">
        <v>0.65203115</v>
      </c>
      <c r="P248" s="55">
        <v>3.1336900700000001</v>
      </c>
      <c r="Q248" s="55">
        <v>0.2</v>
      </c>
      <c r="R248" s="55">
        <v>1.02517042</v>
      </c>
      <c r="S248" s="55">
        <v>0.87172152000000003</v>
      </c>
      <c r="T248" s="55">
        <v>1.03679813</v>
      </c>
      <c r="U248" s="55">
        <v>0</v>
      </c>
      <c r="V248" s="55">
        <f t="shared" si="9"/>
        <v>2.2583524499999998</v>
      </c>
      <c r="W248" s="55">
        <f t="shared" si="10"/>
        <v>0</v>
      </c>
      <c r="X248" s="55">
        <f t="shared" si="11"/>
        <v>2.2583524499999998</v>
      </c>
      <c r="Y248" s="55">
        <v>0</v>
      </c>
      <c r="Z248" s="55">
        <v>3.1336900700000001</v>
      </c>
      <c r="AA248" s="55">
        <v>2.2583524499999998</v>
      </c>
      <c r="AB248" s="55">
        <v>3.1336900700000001</v>
      </c>
      <c r="AC248" s="55">
        <v>0</v>
      </c>
      <c r="AD248" s="55">
        <v>0</v>
      </c>
      <c r="AE248" s="55">
        <v>0</v>
      </c>
      <c r="AF248" s="55">
        <v>0</v>
      </c>
      <c r="AG248" s="55">
        <v>0</v>
      </c>
      <c r="AH248" s="55">
        <v>0</v>
      </c>
      <c r="AI248" s="55">
        <v>0</v>
      </c>
      <c r="AJ248" s="55" t="s">
        <v>2595</v>
      </c>
      <c r="AK248" s="55">
        <v>0</v>
      </c>
      <c r="AL248" s="55" t="s">
        <v>2595</v>
      </c>
      <c r="AM248" s="55">
        <v>0</v>
      </c>
      <c r="AN248" s="55">
        <v>0</v>
      </c>
      <c r="AO248" s="53" t="s">
        <v>113</v>
      </c>
    </row>
    <row r="249" spans="1:41" ht="56.25" customHeight="1" x14ac:dyDescent="0.2">
      <c r="A249" s="53" t="s">
        <v>445</v>
      </c>
      <c r="B249" s="53" t="s">
        <v>491</v>
      </c>
      <c r="C249" s="54" t="s">
        <v>492</v>
      </c>
      <c r="D249" s="53" t="s">
        <v>131</v>
      </c>
      <c r="E249" s="54">
        <v>2024</v>
      </c>
      <c r="F249" s="54">
        <v>2024</v>
      </c>
      <c r="G249" s="54">
        <v>2024</v>
      </c>
      <c r="H249" s="55" t="s">
        <v>2595</v>
      </c>
      <c r="I249" s="55" t="s">
        <v>2595</v>
      </c>
      <c r="J249" s="55">
        <v>0</v>
      </c>
      <c r="K249" s="55">
        <v>2.1163000000000003</v>
      </c>
      <c r="L249" s="55">
        <v>0.10181999999999999</v>
      </c>
      <c r="M249" s="55">
        <v>1.21458</v>
      </c>
      <c r="N249" s="55">
        <v>0.61380999999999997</v>
      </c>
      <c r="O249" s="55">
        <v>0.18609000000000001</v>
      </c>
      <c r="P249" s="55">
        <v>2.1163000000000003</v>
      </c>
      <c r="Q249" s="55">
        <v>0.10181999999999999</v>
      </c>
      <c r="R249" s="55">
        <v>1.21458</v>
      </c>
      <c r="S249" s="55">
        <v>0.61380999999999997</v>
      </c>
      <c r="T249" s="55">
        <v>0.18609000000000001</v>
      </c>
      <c r="U249" s="55">
        <v>0</v>
      </c>
      <c r="V249" s="55">
        <f t="shared" si="9"/>
        <v>2.1163000000000003</v>
      </c>
      <c r="W249" s="55">
        <f t="shared" si="10"/>
        <v>0</v>
      </c>
      <c r="X249" s="55">
        <f t="shared" si="11"/>
        <v>2.1163000000000003</v>
      </c>
      <c r="Y249" s="55">
        <v>0</v>
      </c>
      <c r="Z249" s="55">
        <v>2.1163000000000003</v>
      </c>
      <c r="AA249" s="55">
        <v>0</v>
      </c>
      <c r="AB249" s="55">
        <v>0</v>
      </c>
      <c r="AC249" s="55">
        <v>0</v>
      </c>
      <c r="AD249" s="55">
        <v>0</v>
      </c>
      <c r="AE249" s="55">
        <v>2.1163000000000003</v>
      </c>
      <c r="AF249" s="55">
        <v>2.1163000000000003</v>
      </c>
      <c r="AG249" s="55">
        <v>0</v>
      </c>
      <c r="AH249" s="55">
        <v>0</v>
      </c>
      <c r="AI249" s="55">
        <v>0</v>
      </c>
      <c r="AJ249" s="55" t="s">
        <v>2595</v>
      </c>
      <c r="AK249" s="55">
        <v>0</v>
      </c>
      <c r="AL249" s="55" t="s">
        <v>2595</v>
      </c>
      <c r="AM249" s="55">
        <v>2.1163000000000003</v>
      </c>
      <c r="AN249" s="55">
        <v>2.1163000000000003</v>
      </c>
      <c r="AO249" s="53" t="s">
        <v>205</v>
      </c>
    </row>
    <row r="250" spans="1:41" ht="37.5" customHeight="1" x14ac:dyDescent="0.2">
      <c r="A250" s="53" t="s">
        <v>445</v>
      </c>
      <c r="B250" s="53" t="s">
        <v>493</v>
      </c>
      <c r="C250" s="54" t="s">
        <v>494</v>
      </c>
      <c r="D250" s="53" t="s">
        <v>195</v>
      </c>
      <c r="E250" s="54">
        <v>2021</v>
      </c>
      <c r="F250" s="54">
        <v>2022</v>
      </c>
      <c r="G250" s="54">
        <v>2021</v>
      </c>
      <c r="H250" s="55" t="s">
        <v>2595</v>
      </c>
      <c r="I250" s="55" t="s">
        <v>2595</v>
      </c>
      <c r="J250" s="55">
        <v>4.5379268100000001</v>
      </c>
      <c r="K250" s="55">
        <v>9.0842703999999994</v>
      </c>
      <c r="L250" s="55">
        <v>0.39791678000000003</v>
      </c>
      <c r="M250" s="55">
        <v>2.66075675</v>
      </c>
      <c r="N250" s="55">
        <v>4.4279460900000007</v>
      </c>
      <c r="O250" s="55">
        <v>1.5976507799999999</v>
      </c>
      <c r="P250" s="55">
        <v>4.5379268100000001</v>
      </c>
      <c r="Q250" s="55">
        <v>0</v>
      </c>
      <c r="R250" s="55">
        <v>5.1385139999999899E-2</v>
      </c>
      <c r="S250" s="55">
        <v>2.9479199999999999</v>
      </c>
      <c r="T250" s="55">
        <v>1.5386216699999999</v>
      </c>
      <c r="U250" s="55">
        <v>0</v>
      </c>
      <c r="V250" s="55">
        <f t="shared" si="9"/>
        <v>4.5463435899999993</v>
      </c>
      <c r="W250" s="55">
        <f t="shared" si="10"/>
        <v>0</v>
      </c>
      <c r="X250" s="55">
        <f t="shared" si="11"/>
        <v>4.5463435899999993</v>
      </c>
      <c r="Y250" s="55">
        <v>0</v>
      </c>
      <c r="Z250" s="55">
        <v>0</v>
      </c>
      <c r="AA250" s="55">
        <v>0</v>
      </c>
      <c r="AB250" s="55">
        <v>0</v>
      </c>
      <c r="AC250" s="55">
        <v>0</v>
      </c>
      <c r="AD250" s="55">
        <v>0</v>
      </c>
      <c r="AE250" s="55">
        <v>0</v>
      </c>
      <c r="AF250" s="55">
        <v>0</v>
      </c>
      <c r="AG250" s="55">
        <v>0</v>
      </c>
      <c r="AH250" s="55">
        <v>0</v>
      </c>
      <c r="AI250" s="55">
        <v>0</v>
      </c>
      <c r="AJ250" s="55" t="s">
        <v>2595</v>
      </c>
      <c r="AK250" s="55">
        <v>0</v>
      </c>
      <c r="AL250" s="55" t="s">
        <v>2595</v>
      </c>
      <c r="AM250" s="55">
        <v>0</v>
      </c>
      <c r="AN250" s="55">
        <v>0</v>
      </c>
      <c r="AO250" s="53" t="s">
        <v>495</v>
      </c>
    </row>
    <row r="251" spans="1:41" ht="63.75" customHeight="1" x14ac:dyDescent="0.2">
      <c r="A251" s="56" t="s">
        <v>496</v>
      </c>
      <c r="B251" s="56" t="s">
        <v>497</v>
      </c>
      <c r="C251" s="57" t="s">
        <v>56</v>
      </c>
      <c r="D251" s="56" t="s">
        <v>2595</v>
      </c>
      <c r="E251" s="57" t="s">
        <v>2595</v>
      </c>
      <c r="F251" s="57" t="s">
        <v>2595</v>
      </c>
      <c r="G251" s="57" t="s">
        <v>2595</v>
      </c>
      <c r="H251" s="58" t="s">
        <v>2595</v>
      </c>
      <c r="I251" s="58" t="s">
        <v>2595</v>
      </c>
      <c r="J251" s="58">
        <f>SUM($J$252,$J$253)</f>
        <v>0</v>
      </c>
      <c r="K251" s="58">
        <f>SUM($K$252,$K$253)</f>
        <v>0</v>
      </c>
      <c r="L251" s="58">
        <f>SUM($L$252,$L$253)</f>
        <v>0</v>
      </c>
      <c r="M251" s="58">
        <f>SUM($M$252,$M$253)</f>
        <v>0</v>
      </c>
      <c r="N251" s="58">
        <f>SUM($N$252,$N$253)</f>
        <v>0</v>
      </c>
      <c r="O251" s="58">
        <f>SUM($O$252,$O$253)</f>
        <v>0</v>
      </c>
      <c r="P251" s="58">
        <f>SUM($P$252,$P$253)</f>
        <v>0</v>
      </c>
      <c r="Q251" s="58">
        <f>SUM($Q$252,$Q$253)</f>
        <v>0</v>
      </c>
      <c r="R251" s="58">
        <f>SUM($R$252,$R$253)</f>
        <v>0</v>
      </c>
      <c r="S251" s="58">
        <f>SUM($S$252,$S$253)</f>
        <v>0</v>
      </c>
      <c r="T251" s="58">
        <f>SUM($T$252,$T$253)</f>
        <v>0</v>
      </c>
      <c r="U251" s="58">
        <f>SUM($U$252,$U$253)</f>
        <v>0</v>
      </c>
      <c r="V251" s="58">
        <f t="shared" si="9"/>
        <v>0</v>
      </c>
      <c r="W251" s="58">
        <f t="shared" si="10"/>
        <v>0</v>
      </c>
      <c r="X251" s="58">
        <f t="shared" si="11"/>
        <v>0</v>
      </c>
      <c r="Y251" s="58">
        <f>SUM($Y$252,$Y$253)</f>
        <v>0</v>
      </c>
      <c r="Z251" s="58">
        <f>SUM($Z$252,$Z$253)</f>
        <v>0</v>
      </c>
      <c r="AA251" s="58">
        <f>SUM($AA$252,$AA$253)</f>
        <v>0</v>
      </c>
      <c r="AB251" s="58">
        <f>SUM($AB$252,$AB$253)</f>
        <v>0</v>
      </c>
      <c r="AC251" s="58">
        <f>SUM($AC$252,$AC$253)</f>
        <v>0</v>
      </c>
      <c r="AD251" s="58">
        <f>SUM($AD$252,$AD$253)</f>
        <v>0</v>
      </c>
      <c r="AE251" s="58">
        <f>SUM($AE$252,$AE$253)</f>
        <v>0</v>
      </c>
      <c r="AF251" s="58">
        <f>SUM($AF$252,$AF$253)</f>
        <v>0</v>
      </c>
      <c r="AG251" s="58">
        <f>SUM($AG$252,$AG$253)</f>
        <v>0</v>
      </c>
      <c r="AH251" s="58">
        <f>SUM($AH$252,$AH$253)</f>
        <v>0</v>
      </c>
      <c r="AI251" s="58">
        <f>SUM($AI$252,$AI$253)</f>
        <v>0</v>
      </c>
      <c r="AJ251" s="58" t="s">
        <v>2595</v>
      </c>
      <c r="AK251" s="58">
        <f>SUM($AK$252,$AK$253)</f>
        <v>0</v>
      </c>
      <c r="AL251" s="58" t="s">
        <v>2595</v>
      </c>
      <c r="AM251" s="58">
        <f>SUM($AM$252,$AM$253)</f>
        <v>0</v>
      </c>
      <c r="AN251" s="58">
        <f>SUM($AN$252,$AN$253)</f>
        <v>0</v>
      </c>
      <c r="AO251" s="56" t="s">
        <v>2595</v>
      </c>
    </row>
    <row r="252" spans="1:41" ht="31.5" x14ac:dyDescent="0.2">
      <c r="A252" s="56" t="s">
        <v>498</v>
      </c>
      <c r="B252" s="56" t="s">
        <v>499</v>
      </c>
      <c r="C252" s="57" t="s">
        <v>56</v>
      </c>
      <c r="D252" s="56" t="s">
        <v>2595</v>
      </c>
      <c r="E252" s="57" t="s">
        <v>2595</v>
      </c>
      <c r="F252" s="57" t="s">
        <v>2595</v>
      </c>
      <c r="G252" s="57" t="s">
        <v>2595</v>
      </c>
      <c r="H252" s="58" t="s">
        <v>2595</v>
      </c>
      <c r="I252" s="58" t="s">
        <v>2595</v>
      </c>
      <c r="J252" s="58">
        <v>0</v>
      </c>
      <c r="K252" s="58">
        <v>0</v>
      </c>
      <c r="L252" s="58">
        <v>0</v>
      </c>
      <c r="M252" s="58">
        <v>0</v>
      </c>
      <c r="N252" s="58">
        <v>0</v>
      </c>
      <c r="O252" s="58">
        <v>0</v>
      </c>
      <c r="P252" s="58">
        <v>0</v>
      </c>
      <c r="Q252" s="58">
        <v>0</v>
      </c>
      <c r="R252" s="58">
        <v>0</v>
      </c>
      <c r="S252" s="58">
        <v>0</v>
      </c>
      <c r="T252" s="58">
        <v>0</v>
      </c>
      <c r="U252" s="58">
        <v>0</v>
      </c>
      <c r="V252" s="58">
        <f t="shared" si="9"/>
        <v>0</v>
      </c>
      <c r="W252" s="58">
        <f t="shared" si="10"/>
        <v>0</v>
      </c>
      <c r="X252" s="58">
        <f t="shared" si="11"/>
        <v>0</v>
      </c>
      <c r="Y252" s="58">
        <v>0</v>
      </c>
      <c r="Z252" s="58">
        <v>0</v>
      </c>
      <c r="AA252" s="58">
        <v>0</v>
      </c>
      <c r="AB252" s="58">
        <v>0</v>
      </c>
      <c r="AC252" s="58">
        <v>0</v>
      </c>
      <c r="AD252" s="58">
        <v>0</v>
      </c>
      <c r="AE252" s="58">
        <v>0</v>
      </c>
      <c r="AF252" s="58">
        <v>0</v>
      </c>
      <c r="AG252" s="58">
        <v>0</v>
      </c>
      <c r="AH252" s="58">
        <v>0</v>
      </c>
      <c r="AI252" s="58">
        <v>0</v>
      </c>
      <c r="AJ252" s="58" t="s">
        <v>2595</v>
      </c>
      <c r="AK252" s="58">
        <v>0</v>
      </c>
      <c r="AL252" s="58" t="s">
        <v>2595</v>
      </c>
      <c r="AM252" s="58">
        <v>0</v>
      </c>
      <c r="AN252" s="58">
        <v>0</v>
      </c>
      <c r="AO252" s="56" t="s">
        <v>2595</v>
      </c>
    </row>
    <row r="253" spans="1:41" ht="31.5" x14ac:dyDescent="0.2">
      <c r="A253" s="56" t="s">
        <v>500</v>
      </c>
      <c r="B253" s="56" t="s">
        <v>501</v>
      </c>
      <c r="C253" s="57" t="s">
        <v>56</v>
      </c>
      <c r="D253" s="56" t="s">
        <v>2595</v>
      </c>
      <c r="E253" s="57" t="s">
        <v>2595</v>
      </c>
      <c r="F253" s="57" t="s">
        <v>2595</v>
      </c>
      <c r="G253" s="57" t="s">
        <v>2595</v>
      </c>
      <c r="H253" s="58" t="s">
        <v>2595</v>
      </c>
      <c r="I253" s="58" t="s">
        <v>2595</v>
      </c>
      <c r="J253" s="58">
        <v>0</v>
      </c>
      <c r="K253" s="58">
        <v>0</v>
      </c>
      <c r="L253" s="58">
        <v>0</v>
      </c>
      <c r="M253" s="58">
        <v>0</v>
      </c>
      <c r="N253" s="58">
        <v>0</v>
      </c>
      <c r="O253" s="58">
        <v>0</v>
      </c>
      <c r="P253" s="58">
        <v>0</v>
      </c>
      <c r="Q253" s="58">
        <v>0</v>
      </c>
      <c r="R253" s="58">
        <v>0</v>
      </c>
      <c r="S253" s="58">
        <v>0</v>
      </c>
      <c r="T253" s="58">
        <v>0</v>
      </c>
      <c r="U253" s="58">
        <v>0</v>
      </c>
      <c r="V253" s="58">
        <f t="shared" si="9"/>
        <v>0</v>
      </c>
      <c r="W253" s="58">
        <f t="shared" si="10"/>
        <v>0</v>
      </c>
      <c r="X253" s="58">
        <f t="shared" si="11"/>
        <v>0</v>
      </c>
      <c r="Y253" s="58">
        <v>0</v>
      </c>
      <c r="Z253" s="58">
        <v>0</v>
      </c>
      <c r="AA253" s="58">
        <v>0</v>
      </c>
      <c r="AB253" s="58">
        <v>0</v>
      </c>
      <c r="AC253" s="58">
        <v>0</v>
      </c>
      <c r="AD253" s="58">
        <v>0</v>
      </c>
      <c r="AE253" s="58">
        <v>0</v>
      </c>
      <c r="AF253" s="58">
        <v>0</v>
      </c>
      <c r="AG253" s="58">
        <v>0</v>
      </c>
      <c r="AH253" s="58">
        <v>0</v>
      </c>
      <c r="AI253" s="58">
        <v>0</v>
      </c>
      <c r="AJ253" s="58" t="s">
        <v>2595</v>
      </c>
      <c r="AK253" s="58">
        <v>0</v>
      </c>
      <c r="AL253" s="58" t="s">
        <v>2595</v>
      </c>
      <c r="AM253" s="58">
        <v>0</v>
      </c>
      <c r="AN253" s="58">
        <v>0</v>
      </c>
      <c r="AO253" s="56" t="s">
        <v>2595</v>
      </c>
    </row>
    <row r="254" spans="1:41" ht="31.5" x14ac:dyDescent="0.2">
      <c r="A254" s="56" t="s">
        <v>502</v>
      </c>
      <c r="B254" s="56" t="s">
        <v>503</v>
      </c>
      <c r="C254" s="57" t="s">
        <v>56</v>
      </c>
      <c r="D254" s="56" t="s">
        <v>2595</v>
      </c>
      <c r="E254" s="57" t="s">
        <v>2595</v>
      </c>
      <c r="F254" s="57" t="s">
        <v>2595</v>
      </c>
      <c r="G254" s="57" t="s">
        <v>2595</v>
      </c>
      <c r="H254" s="58">
        <v>3.7118783300000002</v>
      </c>
      <c r="I254" s="58">
        <v>3.7118783300000002</v>
      </c>
      <c r="J254" s="58">
        <f>SUM($J$255)</f>
        <v>0.80627008</v>
      </c>
      <c r="K254" s="58">
        <f>SUM($K$255)</f>
        <v>23.623857569999998</v>
      </c>
      <c r="L254" s="58">
        <f>SUM($L$255)</f>
        <v>0.74911908000000005</v>
      </c>
      <c r="M254" s="58">
        <f>SUM($M$255)</f>
        <v>3.8658070499999999</v>
      </c>
      <c r="N254" s="58">
        <f>SUM($N$255)</f>
        <v>16.138246949999999</v>
      </c>
      <c r="O254" s="58">
        <f>SUM($O$255)</f>
        <v>2.8706844899999999</v>
      </c>
      <c r="P254" s="58">
        <f>SUM($P$255)</f>
        <v>23.623857569999998</v>
      </c>
      <c r="Q254" s="58">
        <f>SUM($Q$255)</f>
        <v>0.74911908000000005</v>
      </c>
      <c r="R254" s="58">
        <f>SUM($R$255)</f>
        <v>3.8658070499999999</v>
      </c>
      <c r="S254" s="58">
        <f>SUM($S$255)</f>
        <v>16.138246949999999</v>
      </c>
      <c r="T254" s="58">
        <f>SUM($T$255)</f>
        <v>2.8706844899999999</v>
      </c>
      <c r="U254" s="58">
        <f>SUM($U$255)</f>
        <v>0</v>
      </c>
      <c r="V254" s="58">
        <f t="shared" si="9"/>
        <v>22.817587489999998</v>
      </c>
      <c r="W254" s="58">
        <f t="shared" si="10"/>
        <v>0</v>
      </c>
      <c r="X254" s="58">
        <f t="shared" si="11"/>
        <v>22.817587489999998</v>
      </c>
      <c r="Y254" s="58">
        <f>SUM($Y$255)</f>
        <v>3.38255741</v>
      </c>
      <c r="Z254" s="58">
        <f>SUM($Z$255)</f>
        <v>22.817587490000001</v>
      </c>
      <c r="AA254" s="58">
        <f>SUM($AA$255)</f>
        <v>0</v>
      </c>
      <c r="AB254" s="58">
        <f>SUM($AB$255)</f>
        <v>22.817587490000001</v>
      </c>
      <c r="AC254" s="58">
        <f>SUM($AC$255)</f>
        <v>0</v>
      </c>
      <c r="AD254" s="58">
        <f>SUM($AD$255)</f>
        <v>0</v>
      </c>
      <c r="AE254" s="58">
        <f>SUM($AE$255)</f>
        <v>0</v>
      </c>
      <c r="AF254" s="58">
        <f>SUM($AF$255)</f>
        <v>0</v>
      </c>
      <c r="AG254" s="58">
        <f>SUM($AG$255)</f>
        <v>0</v>
      </c>
      <c r="AH254" s="58">
        <f>SUM($AH$255)</f>
        <v>0</v>
      </c>
      <c r="AI254" s="58">
        <f>SUM($AI$255)</f>
        <v>0</v>
      </c>
      <c r="AJ254" s="58" t="s">
        <v>2595</v>
      </c>
      <c r="AK254" s="58">
        <f>SUM($AK$255)</f>
        <v>0</v>
      </c>
      <c r="AL254" s="58" t="s">
        <v>2595</v>
      </c>
      <c r="AM254" s="58">
        <f>SUM($AM$255)</f>
        <v>0</v>
      </c>
      <c r="AN254" s="58">
        <f>SUM($AN$255)</f>
        <v>0</v>
      </c>
      <c r="AO254" s="56" t="s">
        <v>2595</v>
      </c>
    </row>
    <row r="255" spans="1:41" ht="78.75" x14ac:dyDescent="0.2">
      <c r="A255" s="53" t="s">
        <v>502</v>
      </c>
      <c r="B255" s="53" t="s">
        <v>504</v>
      </c>
      <c r="C255" s="54" t="s">
        <v>505</v>
      </c>
      <c r="D255" s="53" t="s">
        <v>116</v>
      </c>
      <c r="E255" s="54">
        <v>2019</v>
      </c>
      <c r="F255" s="54">
        <v>2022</v>
      </c>
      <c r="G255" s="54">
        <v>2022</v>
      </c>
      <c r="H255" s="55">
        <v>3.7118783300000002</v>
      </c>
      <c r="I255" s="55">
        <v>3.7118783300000002</v>
      </c>
      <c r="J255" s="55">
        <v>0.80627008</v>
      </c>
      <c r="K255" s="55">
        <v>23.623857569999998</v>
      </c>
      <c r="L255" s="55">
        <v>0.74911908000000005</v>
      </c>
      <c r="M255" s="55">
        <v>3.8658070499999999</v>
      </c>
      <c r="N255" s="55">
        <v>16.138246949999999</v>
      </c>
      <c r="O255" s="55">
        <v>2.8706844899999999</v>
      </c>
      <c r="P255" s="55">
        <v>23.623857569999998</v>
      </c>
      <c r="Q255" s="55">
        <v>0.74911908000000005</v>
      </c>
      <c r="R255" s="55">
        <v>3.8658070499999999</v>
      </c>
      <c r="S255" s="55">
        <v>16.138246949999999</v>
      </c>
      <c r="T255" s="55">
        <v>2.8706844899999999</v>
      </c>
      <c r="U255" s="55">
        <v>0</v>
      </c>
      <c r="V255" s="55">
        <f t="shared" si="9"/>
        <v>22.817587489999998</v>
      </c>
      <c r="W255" s="55">
        <f t="shared" si="10"/>
        <v>0</v>
      </c>
      <c r="X255" s="55">
        <f t="shared" si="11"/>
        <v>22.817587489999998</v>
      </c>
      <c r="Y255" s="55">
        <v>3.38255741</v>
      </c>
      <c r="Z255" s="55">
        <v>22.817587490000001</v>
      </c>
      <c r="AA255" s="55">
        <v>0</v>
      </c>
      <c r="AB255" s="55">
        <v>22.817587490000001</v>
      </c>
      <c r="AC255" s="55">
        <v>0</v>
      </c>
      <c r="AD255" s="55">
        <v>0</v>
      </c>
      <c r="AE255" s="55">
        <v>0</v>
      </c>
      <c r="AF255" s="55">
        <v>0</v>
      </c>
      <c r="AG255" s="55">
        <v>0</v>
      </c>
      <c r="AH255" s="55">
        <v>0</v>
      </c>
      <c r="AI255" s="55">
        <v>0</v>
      </c>
      <c r="AJ255" s="55" t="s">
        <v>2595</v>
      </c>
      <c r="AK255" s="55">
        <v>0</v>
      </c>
      <c r="AL255" s="55" t="s">
        <v>2595</v>
      </c>
      <c r="AM255" s="55">
        <v>0</v>
      </c>
      <c r="AN255" s="55">
        <v>0</v>
      </c>
      <c r="AO255" s="53" t="s">
        <v>506</v>
      </c>
    </row>
    <row r="256" spans="1:41" ht="31.5" x14ac:dyDescent="0.2">
      <c r="A256" s="56" t="s">
        <v>507</v>
      </c>
      <c r="B256" s="56" t="s">
        <v>508</v>
      </c>
      <c r="C256" s="57" t="s">
        <v>56</v>
      </c>
      <c r="D256" s="56" t="s">
        <v>2595</v>
      </c>
      <c r="E256" s="57" t="s">
        <v>2595</v>
      </c>
      <c r="F256" s="57" t="s">
        <v>2595</v>
      </c>
      <c r="G256" s="57" t="s">
        <v>2595</v>
      </c>
      <c r="H256" s="58" t="s">
        <v>2595</v>
      </c>
      <c r="I256" s="58" t="s">
        <v>2595</v>
      </c>
      <c r="J256" s="58">
        <v>0</v>
      </c>
      <c r="K256" s="58">
        <v>0</v>
      </c>
      <c r="L256" s="58">
        <v>0</v>
      </c>
      <c r="M256" s="58">
        <v>0</v>
      </c>
      <c r="N256" s="58">
        <v>0</v>
      </c>
      <c r="O256" s="58">
        <v>0</v>
      </c>
      <c r="P256" s="58">
        <v>0</v>
      </c>
      <c r="Q256" s="58">
        <v>0</v>
      </c>
      <c r="R256" s="58">
        <v>0</v>
      </c>
      <c r="S256" s="58">
        <v>0</v>
      </c>
      <c r="T256" s="58">
        <v>0</v>
      </c>
      <c r="U256" s="58">
        <v>0</v>
      </c>
      <c r="V256" s="58">
        <f t="shared" si="9"/>
        <v>0</v>
      </c>
      <c r="W256" s="58">
        <f t="shared" si="10"/>
        <v>0</v>
      </c>
      <c r="X256" s="58">
        <f t="shared" si="11"/>
        <v>0</v>
      </c>
      <c r="Y256" s="58">
        <v>0</v>
      </c>
      <c r="Z256" s="58">
        <v>0</v>
      </c>
      <c r="AA256" s="58">
        <v>0</v>
      </c>
      <c r="AB256" s="58">
        <v>0</v>
      </c>
      <c r="AC256" s="58">
        <v>0</v>
      </c>
      <c r="AD256" s="58">
        <v>0</v>
      </c>
      <c r="AE256" s="58">
        <v>0</v>
      </c>
      <c r="AF256" s="58">
        <v>0</v>
      </c>
      <c r="AG256" s="58">
        <v>0</v>
      </c>
      <c r="AH256" s="58">
        <v>0</v>
      </c>
      <c r="AI256" s="58">
        <v>0</v>
      </c>
      <c r="AJ256" s="58" t="s">
        <v>2595</v>
      </c>
      <c r="AK256" s="58">
        <v>0</v>
      </c>
      <c r="AL256" s="58" t="s">
        <v>2595</v>
      </c>
      <c r="AM256" s="58">
        <v>0</v>
      </c>
      <c r="AN256" s="58">
        <v>0</v>
      </c>
      <c r="AO256" s="56" t="s">
        <v>2595</v>
      </c>
    </row>
    <row r="257" spans="1:41" ht="15.75" x14ac:dyDescent="0.2">
      <c r="A257" s="56" t="s">
        <v>509</v>
      </c>
      <c r="B257" s="56" t="s">
        <v>510</v>
      </c>
      <c r="C257" s="57" t="s">
        <v>56</v>
      </c>
      <c r="D257" s="56" t="s">
        <v>2595</v>
      </c>
      <c r="E257" s="57" t="s">
        <v>2595</v>
      </c>
      <c r="F257" s="57" t="s">
        <v>2595</v>
      </c>
      <c r="G257" s="57" t="s">
        <v>2595</v>
      </c>
      <c r="H257" s="58" t="s">
        <v>2595</v>
      </c>
      <c r="I257" s="58" t="s">
        <v>2595</v>
      </c>
      <c r="J257" s="58">
        <f>SUM($J$258:$J$315)</f>
        <v>184.63268756999994</v>
      </c>
      <c r="K257" s="58">
        <f>SUM($K$258:$K$315)</f>
        <v>335.19712818999989</v>
      </c>
      <c r="L257" s="58">
        <f>SUM($L$258:$L$315)</f>
        <v>9.3482355000000013</v>
      </c>
      <c r="M257" s="58">
        <f>SUM($M$258:$M$315)</f>
        <v>0</v>
      </c>
      <c r="N257" s="58">
        <f>SUM($N$258:$N$315)</f>
        <v>325.8488926899999</v>
      </c>
      <c r="O257" s="58">
        <f>SUM($O$258:$O$315)</f>
        <v>0</v>
      </c>
      <c r="P257" s="58">
        <f>SUM($P$258:$P$315)</f>
        <v>362.19416618000002</v>
      </c>
      <c r="Q257" s="58">
        <f>SUM($Q$258:$Q$315)</f>
        <v>38.843893830000006</v>
      </c>
      <c r="R257" s="58">
        <f>SUM($R$258:$R$315)</f>
        <v>0</v>
      </c>
      <c r="S257" s="58">
        <f>SUM($S$258:$S$315)</f>
        <v>323.35027234999995</v>
      </c>
      <c r="T257" s="58">
        <f>SUM($T$258:$T$315)</f>
        <v>0</v>
      </c>
      <c r="U257" s="58">
        <f>SUM($U$258:$U$315)</f>
        <v>0</v>
      </c>
      <c r="V257" s="58">
        <f t="shared" si="9"/>
        <v>150.56444061999994</v>
      </c>
      <c r="W257" s="58">
        <f t="shared" si="10"/>
        <v>0</v>
      </c>
      <c r="X257" s="58">
        <f t="shared" si="11"/>
        <v>150.56444061999994</v>
      </c>
      <c r="Y257" s="58">
        <f>SUM($Y$258:$Y$315)</f>
        <v>0</v>
      </c>
      <c r="Z257" s="58">
        <f>SUM($Z$258:$Z$315)</f>
        <v>177.56147860999997</v>
      </c>
      <c r="AA257" s="58">
        <f>SUM($AA$258:$AA$315)</f>
        <v>59.976104410000005</v>
      </c>
      <c r="AB257" s="58">
        <f>SUM($AB$258:$AB$315)</f>
        <v>75.672598760000014</v>
      </c>
      <c r="AC257" s="58">
        <f>SUM($AC$258:$AC$315)</f>
        <v>50.548208469999999</v>
      </c>
      <c r="AD257" s="58">
        <f>SUM($AD$258:$AD$315)</f>
        <v>30.263801509999997</v>
      </c>
      <c r="AE257" s="58">
        <f>SUM($AE$258:$AE$315)</f>
        <v>27.520021379999999</v>
      </c>
      <c r="AF257" s="58">
        <f>SUM($AF$258:$AF$315)</f>
        <v>47.90242834</v>
      </c>
      <c r="AG257" s="58">
        <f>SUM($AG$258:$AG$315)</f>
        <v>0</v>
      </c>
      <c r="AH257" s="58">
        <f>SUM($AH$258:$AH$315)</f>
        <v>0</v>
      </c>
      <c r="AI257" s="58">
        <f>SUM($AI$258:$AI$315)</f>
        <v>23.722650000000002</v>
      </c>
      <c r="AJ257" s="58" t="s">
        <v>2595</v>
      </c>
      <c r="AK257" s="58">
        <f>SUM($AK$258:$AK$315)</f>
        <v>0</v>
      </c>
      <c r="AL257" s="58" t="s">
        <v>2595</v>
      </c>
      <c r="AM257" s="58">
        <f>SUM($AM$258:$AM$315)</f>
        <v>78.068229850000009</v>
      </c>
      <c r="AN257" s="58">
        <f>SUM($AN$258:$AN$315)</f>
        <v>101.88887985</v>
      </c>
      <c r="AO257" s="56" t="s">
        <v>2595</v>
      </c>
    </row>
    <row r="258" spans="1:41" ht="31.5" x14ac:dyDescent="0.2">
      <c r="A258" s="53" t="s">
        <v>509</v>
      </c>
      <c r="B258" s="53" t="s">
        <v>511</v>
      </c>
      <c r="C258" s="54" t="s">
        <v>512</v>
      </c>
      <c r="D258" s="53" t="s">
        <v>195</v>
      </c>
      <c r="E258" s="54">
        <v>2013</v>
      </c>
      <c r="F258" s="54">
        <v>2039</v>
      </c>
      <c r="G258" s="54">
        <v>2039</v>
      </c>
      <c r="H258" s="55" t="s">
        <v>2595</v>
      </c>
      <c r="I258" s="55" t="s">
        <v>2595</v>
      </c>
      <c r="J258" s="55">
        <v>2.6931780000000001</v>
      </c>
      <c r="K258" s="55">
        <v>2.6931780000000001</v>
      </c>
      <c r="L258" s="55">
        <v>0</v>
      </c>
      <c r="M258" s="55">
        <v>0</v>
      </c>
      <c r="N258" s="55">
        <v>2.6931780000000001</v>
      </c>
      <c r="O258" s="55">
        <v>0</v>
      </c>
      <c r="P258" s="55">
        <v>2.6931780000000001</v>
      </c>
      <c r="Q258" s="55">
        <v>0</v>
      </c>
      <c r="R258" s="55">
        <v>0</v>
      </c>
      <c r="S258" s="55">
        <v>2.6931780000000001</v>
      </c>
      <c r="T258" s="55">
        <v>0</v>
      </c>
      <c r="U258" s="55">
        <v>0</v>
      </c>
      <c r="V258" s="55">
        <f t="shared" si="9"/>
        <v>0</v>
      </c>
      <c r="W258" s="55">
        <f t="shared" si="10"/>
        <v>0</v>
      </c>
      <c r="X258" s="55">
        <f t="shared" si="11"/>
        <v>0</v>
      </c>
      <c r="Y258" s="55">
        <v>0</v>
      </c>
      <c r="Z258" s="55">
        <v>0</v>
      </c>
      <c r="AA258" s="55">
        <v>0</v>
      </c>
      <c r="AB258" s="55">
        <v>0</v>
      </c>
      <c r="AC258" s="55">
        <v>0</v>
      </c>
      <c r="AD258" s="55">
        <v>0</v>
      </c>
      <c r="AE258" s="55">
        <v>0</v>
      </c>
      <c r="AF258" s="55">
        <v>0</v>
      </c>
      <c r="AG258" s="55">
        <v>0</v>
      </c>
      <c r="AH258" s="55">
        <v>0</v>
      </c>
      <c r="AI258" s="55">
        <v>0</v>
      </c>
      <c r="AJ258" s="55" t="s">
        <v>2595</v>
      </c>
      <c r="AK258" s="55">
        <v>0</v>
      </c>
      <c r="AL258" s="55" t="s">
        <v>2595</v>
      </c>
      <c r="AM258" s="55">
        <v>0</v>
      </c>
      <c r="AN258" s="55">
        <v>0</v>
      </c>
      <c r="AO258" s="53" t="s">
        <v>205</v>
      </c>
    </row>
    <row r="259" spans="1:41" ht="78.75" x14ac:dyDescent="0.2">
      <c r="A259" s="53" t="s">
        <v>509</v>
      </c>
      <c r="B259" s="53" t="s">
        <v>513</v>
      </c>
      <c r="C259" s="54" t="s">
        <v>514</v>
      </c>
      <c r="D259" s="53" t="s">
        <v>195</v>
      </c>
      <c r="E259" s="54">
        <v>2014</v>
      </c>
      <c r="F259" s="54">
        <v>2042</v>
      </c>
      <c r="G259" s="54">
        <v>2042</v>
      </c>
      <c r="H259" s="55" t="s">
        <v>2595</v>
      </c>
      <c r="I259" s="55" t="s">
        <v>2595</v>
      </c>
      <c r="J259" s="55">
        <v>20.492542239999999</v>
      </c>
      <c r="K259" s="55">
        <v>20.492542239999999</v>
      </c>
      <c r="L259" s="55">
        <v>0</v>
      </c>
      <c r="M259" s="55">
        <v>0</v>
      </c>
      <c r="N259" s="55">
        <v>20.492542239999999</v>
      </c>
      <c r="O259" s="55">
        <v>0</v>
      </c>
      <c r="P259" s="55">
        <v>20.492542239999999</v>
      </c>
      <c r="Q259" s="55">
        <v>0</v>
      </c>
      <c r="R259" s="55">
        <v>0</v>
      </c>
      <c r="S259" s="55">
        <v>20.492542239999999</v>
      </c>
      <c r="T259" s="55">
        <v>0</v>
      </c>
      <c r="U259" s="55">
        <v>0</v>
      </c>
      <c r="V259" s="55">
        <f t="shared" si="9"/>
        <v>0</v>
      </c>
      <c r="W259" s="55">
        <f t="shared" si="10"/>
        <v>0</v>
      </c>
      <c r="X259" s="55">
        <f t="shared" si="11"/>
        <v>0</v>
      </c>
      <c r="Y259" s="55">
        <v>0</v>
      </c>
      <c r="Z259" s="55">
        <v>0</v>
      </c>
      <c r="AA259" s="55">
        <v>0</v>
      </c>
      <c r="AB259" s="55">
        <v>0</v>
      </c>
      <c r="AC259" s="55">
        <v>0</v>
      </c>
      <c r="AD259" s="55">
        <v>0</v>
      </c>
      <c r="AE259" s="55">
        <v>0</v>
      </c>
      <c r="AF259" s="55">
        <v>0</v>
      </c>
      <c r="AG259" s="55">
        <v>0</v>
      </c>
      <c r="AH259" s="55">
        <v>0</v>
      </c>
      <c r="AI259" s="55">
        <v>0</v>
      </c>
      <c r="AJ259" s="55" t="s">
        <v>2595</v>
      </c>
      <c r="AK259" s="55">
        <v>0</v>
      </c>
      <c r="AL259" s="55" t="s">
        <v>2595</v>
      </c>
      <c r="AM259" s="55">
        <v>0</v>
      </c>
      <c r="AN259" s="55">
        <v>0</v>
      </c>
      <c r="AO259" s="53" t="s">
        <v>205</v>
      </c>
    </row>
    <row r="260" spans="1:41" ht="63" x14ac:dyDescent="0.2">
      <c r="A260" s="53" t="s">
        <v>509</v>
      </c>
      <c r="B260" s="53" t="s">
        <v>515</v>
      </c>
      <c r="C260" s="54" t="s">
        <v>516</v>
      </c>
      <c r="D260" s="53" t="s">
        <v>195</v>
      </c>
      <c r="E260" s="54">
        <v>2014</v>
      </c>
      <c r="F260" s="54">
        <v>2042</v>
      </c>
      <c r="G260" s="54">
        <v>2042</v>
      </c>
      <c r="H260" s="55" t="s">
        <v>2595</v>
      </c>
      <c r="I260" s="55" t="s">
        <v>2595</v>
      </c>
      <c r="J260" s="55">
        <v>3.5862957799999999</v>
      </c>
      <c r="K260" s="55">
        <v>3.5862957799999999</v>
      </c>
      <c r="L260" s="55">
        <v>0</v>
      </c>
      <c r="M260" s="55">
        <v>0</v>
      </c>
      <c r="N260" s="55">
        <v>3.5862957799999999</v>
      </c>
      <c r="O260" s="55">
        <v>0</v>
      </c>
      <c r="P260" s="55">
        <v>3.5862957799999999</v>
      </c>
      <c r="Q260" s="55">
        <v>0</v>
      </c>
      <c r="R260" s="55">
        <v>0</v>
      </c>
      <c r="S260" s="55">
        <v>3.5862957799999999</v>
      </c>
      <c r="T260" s="55">
        <v>0</v>
      </c>
      <c r="U260" s="55">
        <v>0</v>
      </c>
      <c r="V260" s="55">
        <f t="shared" si="9"/>
        <v>0</v>
      </c>
      <c r="W260" s="55">
        <f t="shared" si="10"/>
        <v>0</v>
      </c>
      <c r="X260" s="55">
        <f t="shared" si="11"/>
        <v>0</v>
      </c>
      <c r="Y260" s="55">
        <v>0</v>
      </c>
      <c r="Z260" s="55">
        <v>0</v>
      </c>
      <c r="AA260" s="55">
        <v>0</v>
      </c>
      <c r="AB260" s="55">
        <v>0</v>
      </c>
      <c r="AC260" s="55">
        <v>0</v>
      </c>
      <c r="AD260" s="55">
        <v>0</v>
      </c>
      <c r="AE260" s="55">
        <v>0</v>
      </c>
      <c r="AF260" s="55">
        <v>0</v>
      </c>
      <c r="AG260" s="55">
        <v>0</v>
      </c>
      <c r="AH260" s="55">
        <v>0</v>
      </c>
      <c r="AI260" s="55">
        <v>0</v>
      </c>
      <c r="AJ260" s="55" t="s">
        <v>2595</v>
      </c>
      <c r="AK260" s="55">
        <v>0</v>
      </c>
      <c r="AL260" s="55" t="s">
        <v>2595</v>
      </c>
      <c r="AM260" s="55">
        <v>0</v>
      </c>
      <c r="AN260" s="55">
        <v>0</v>
      </c>
      <c r="AO260" s="53" t="s">
        <v>205</v>
      </c>
    </row>
    <row r="261" spans="1:41" ht="63" x14ac:dyDescent="0.2">
      <c r="A261" s="53" t="s">
        <v>509</v>
      </c>
      <c r="B261" s="53" t="s">
        <v>517</v>
      </c>
      <c r="C261" s="54" t="s">
        <v>518</v>
      </c>
      <c r="D261" s="53" t="s">
        <v>195</v>
      </c>
      <c r="E261" s="54">
        <v>2014</v>
      </c>
      <c r="F261" s="54">
        <v>2041</v>
      </c>
      <c r="G261" s="54">
        <v>2041</v>
      </c>
      <c r="H261" s="55" t="s">
        <v>2595</v>
      </c>
      <c r="I261" s="55" t="s">
        <v>2595</v>
      </c>
      <c r="J261" s="55">
        <v>16.992735400000001</v>
      </c>
      <c r="K261" s="55">
        <v>16.992735400000001</v>
      </c>
      <c r="L261" s="55">
        <v>0</v>
      </c>
      <c r="M261" s="55">
        <v>0</v>
      </c>
      <c r="N261" s="55">
        <v>16.992735400000001</v>
      </c>
      <c r="O261" s="55">
        <v>0</v>
      </c>
      <c r="P261" s="55">
        <v>16.992735400000001</v>
      </c>
      <c r="Q261" s="55">
        <v>0</v>
      </c>
      <c r="R261" s="55">
        <v>0</v>
      </c>
      <c r="S261" s="55">
        <v>16.992735400000001</v>
      </c>
      <c r="T261" s="55">
        <v>0</v>
      </c>
      <c r="U261" s="55">
        <v>0</v>
      </c>
      <c r="V261" s="55">
        <f t="shared" si="9"/>
        <v>0</v>
      </c>
      <c r="W261" s="55">
        <f t="shared" si="10"/>
        <v>0</v>
      </c>
      <c r="X261" s="55">
        <f t="shared" si="11"/>
        <v>0</v>
      </c>
      <c r="Y261" s="55">
        <v>0</v>
      </c>
      <c r="Z261" s="55">
        <v>0</v>
      </c>
      <c r="AA261" s="55">
        <v>0</v>
      </c>
      <c r="AB261" s="55">
        <v>0</v>
      </c>
      <c r="AC261" s="55">
        <v>0</v>
      </c>
      <c r="AD261" s="55">
        <v>0</v>
      </c>
      <c r="AE261" s="55">
        <v>0</v>
      </c>
      <c r="AF261" s="55">
        <v>0</v>
      </c>
      <c r="AG261" s="55">
        <v>0</v>
      </c>
      <c r="AH261" s="55">
        <v>0</v>
      </c>
      <c r="AI261" s="55">
        <v>0</v>
      </c>
      <c r="AJ261" s="55" t="s">
        <v>2595</v>
      </c>
      <c r="AK261" s="55">
        <v>0</v>
      </c>
      <c r="AL261" s="55" t="s">
        <v>2595</v>
      </c>
      <c r="AM261" s="55">
        <v>0</v>
      </c>
      <c r="AN261" s="55">
        <v>0</v>
      </c>
      <c r="AO261" s="53" t="s">
        <v>205</v>
      </c>
    </row>
    <row r="262" spans="1:41" ht="63" x14ac:dyDescent="0.2">
      <c r="A262" s="53" t="s">
        <v>509</v>
      </c>
      <c r="B262" s="53" t="s">
        <v>519</v>
      </c>
      <c r="C262" s="54" t="s">
        <v>520</v>
      </c>
      <c r="D262" s="53" t="s">
        <v>195</v>
      </c>
      <c r="E262" s="54">
        <v>2014</v>
      </c>
      <c r="F262" s="54">
        <v>2042</v>
      </c>
      <c r="G262" s="54">
        <v>2042</v>
      </c>
      <c r="H262" s="55" t="s">
        <v>2595</v>
      </c>
      <c r="I262" s="55" t="s">
        <v>2595</v>
      </c>
      <c r="J262" s="55">
        <v>14.622848959999999</v>
      </c>
      <c r="K262" s="55">
        <v>14.622848959999999</v>
      </c>
      <c r="L262" s="55">
        <v>0</v>
      </c>
      <c r="M262" s="55">
        <v>0</v>
      </c>
      <c r="N262" s="55">
        <v>14.622848959999999</v>
      </c>
      <c r="O262" s="55">
        <v>0</v>
      </c>
      <c r="P262" s="55">
        <v>14.622848959999999</v>
      </c>
      <c r="Q262" s="55">
        <v>0</v>
      </c>
      <c r="R262" s="55">
        <v>0</v>
      </c>
      <c r="S262" s="55">
        <v>14.622848959999999</v>
      </c>
      <c r="T262" s="55">
        <v>0</v>
      </c>
      <c r="U262" s="55">
        <v>0</v>
      </c>
      <c r="V262" s="55">
        <f t="shared" si="9"/>
        <v>0</v>
      </c>
      <c r="W262" s="55">
        <f t="shared" si="10"/>
        <v>0</v>
      </c>
      <c r="X262" s="55">
        <f t="shared" si="11"/>
        <v>0</v>
      </c>
      <c r="Y262" s="55">
        <v>0</v>
      </c>
      <c r="Z262" s="55">
        <v>0</v>
      </c>
      <c r="AA262" s="55">
        <v>0</v>
      </c>
      <c r="AB262" s="55">
        <v>0</v>
      </c>
      <c r="AC262" s="55">
        <v>0</v>
      </c>
      <c r="AD262" s="55">
        <v>0</v>
      </c>
      <c r="AE262" s="55">
        <v>0</v>
      </c>
      <c r="AF262" s="55">
        <v>0</v>
      </c>
      <c r="AG262" s="55">
        <v>0</v>
      </c>
      <c r="AH262" s="55">
        <v>0</v>
      </c>
      <c r="AI262" s="55">
        <v>0</v>
      </c>
      <c r="AJ262" s="55" t="s">
        <v>2595</v>
      </c>
      <c r="AK262" s="55">
        <v>0</v>
      </c>
      <c r="AL262" s="55" t="s">
        <v>2595</v>
      </c>
      <c r="AM262" s="55">
        <v>0</v>
      </c>
      <c r="AN262" s="55">
        <v>0</v>
      </c>
      <c r="AO262" s="53" t="s">
        <v>205</v>
      </c>
    </row>
    <row r="263" spans="1:41" ht="63" x14ac:dyDescent="0.2">
      <c r="A263" s="53" t="s">
        <v>509</v>
      </c>
      <c r="B263" s="53" t="s">
        <v>521</v>
      </c>
      <c r="C263" s="54" t="s">
        <v>522</v>
      </c>
      <c r="D263" s="53" t="s">
        <v>195</v>
      </c>
      <c r="E263" s="54">
        <v>2014</v>
      </c>
      <c r="F263" s="54">
        <v>2041</v>
      </c>
      <c r="G263" s="54">
        <v>2041</v>
      </c>
      <c r="H263" s="55" t="s">
        <v>2595</v>
      </c>
      <c r="I263" s="55" t="s">
        <v>2595</v>
      </c>
      <c r="J263" s="55">
        <v>9.4921688599999996</v>
      </c>
      <c r="K263" s="55">
        <v>9.4921688599999996</v>
      </c>
      <c r="L263" s="55">
        <v>0</v>
      </c>
      <c r="M263" s="55">
        <v>0</v>
      </c>
      <c r="N263" s="55">
        <v>9.4921688599999996</v>
      </c>
      <c r="O263" s="55">
        <v>0</v>
      </c>
      <c r="P263" s="55">
        <v>9.4921688599999996</v>
      </c>
      <c r="Q263" s="55">
        <v>0</v>
      </c>
      <c r="R263" s="55">
        <v>0</v>
      </c>
      <c r="S263" s="55">
        <v>9.4921688599999996</v>
      </c>
      <c r="T263" s="55">
        <v>0</v>
      </c>
      <c r="U263" s="55">
        <v>0</v>
      </c>
      <c r="V263" s="55">
        <f t="shared" si="9"/>
        <v>0</v>
      </c>
      <c r="W263" s="55">
        <f t="shared" si="10"/>
        <v>0</v>
      </c>
      <c r="X263" s="55">
        <f t="shared" si="11"/>
        <v>0</v>
      </c>
      <c r="Y263" s="55">
        <v>0</v>
      </c>
      <c r="Z263" s="55">
        <v>0</v>
      </c>
      <c r="AA263" s="55">
        <v>0</v>
      </c>
      <c r="AB263" s="55">
        <v>0</v>
      </c>
      <c r="AC263" s="55">
        <v>0</v>
      </c>
      <c r="AD263" s="55">
        <v>0</v>
      </c>
      <c r="AE263" s="55">
        <v>0</v>
      </c>
      <c r="AF263" s="55">
        <v>0</v>
      </c>
      <c r="AG263" s="55">
        <v>0</v>
      </c>
      <c r="AH263" s="55">
        <v>0</v>
      </c>
      <c r="AI263" s="55">
        <v>0</v>
      </c>
      <c r="AJ263" s="55" t="s">
        <v>2595</v>
      </c>
      <c r="AK263" s="55">
        <v>0</v>
      </c>
      <c r="AL263" s="55" t="s">
        <v>2595</v>
      </c>
      <c r="AM263" s="55">
        <v>0</v>
      </c>
      <c r="AN263" s="55">
        <v>0</v>
      </c>
      <c r="AO263" s="53" t="s">
        <v>205</v>
      </c>
    </row>
    <row r="264" spans="1:41" ht="63" x14ac:dyDescent="0.2">
      <c r="A264" s="53" t="s">
        <v>509</v>
      </c>
      <c r="B264" s="53" t="s">
        <v>523</v>
      </c>
      <c r="C264" s="54" t="s">
        <v>524</v>
      </c>
      <c r="D264" s="53" t="s">
        <v>195</v>
      </c>
      <c r="E264" s="54">
        <v>2014</v>
      </c>
      <c r="F264" s="54">
        <v>2042</v>
      </c>
      <c r="G264" s="54">
        <v>2042</v>
      </c>
      <c r="H264" s="55" t="s">
        <v>2595</v>
      </c>
      <c r="I264" s="55" t="s">
        <v>2595</v>
      </c>
      <c r="J264" s="55">
        <v>5.2604614600000001</v>
      </c>
      <c r="K264" s="55">
        <v>5.2604614600000001</v>
      </c>
      <c r="L264" s="55">
        <v>0</v>
      </c>
      <c r="M264" s="55">
        <v>0</v>
      </c>
      <c r="N264" s="55">
        <v>5.2604614600000001</v>
      </c>
      <c r="O264" s="55">
        <v>0</v>
      </c>
      <c r="P264" s="55">
        <v>5.2604614600000001</v>
      </c>
      <c r="Q264" s="55">
        <v>0</v>
      </c>
      <c r="R264" s="55">
        <v>0</v>
      </c>
      <c r="S264" s="55">
        <v>5.2604614600000001</v>
      </c>
      <c r="T264" s="55">
        <v>0</v>
      </c>
      <c r="U264" s="55">
        <v>0</v>
      </c>
      <c r="V264" s="55">
        <f t="shared" si="9"/>
        <v>0</v>
      </c>
      <c r="W264" s="55">
        <f t="shared" si="10"/>
        <v>0</v>
      </c>
      <c r="X264" s="55">
        <f t="shared" si="11"/>
        <v>0</v>
      </c>
      <c r="Y264" s="55">
        <v>0</v>
      </c>
      <c r="Z264" s="55">
        <v>0</v>
      </c>
      <c r="AA264" s="55">
        <v>0</v>
      </c>
      <c r="AB264" s="55">
        <v>0</v>
      </c>
      <c r="AC264" s="55">
        <v>0</v>
      </c>
      <c r="AD264" s="55">
        <v>0</v>
      </c>
      <c r="AE264" s="55">
        <v>0</v>
      </c>
      <c r="AF264" s="55">
        <v>0</v>
      </c>
      <c r="AG264" s="55">
        <v>0</v>
      </c>
      <c r="AH264" s="55">
        <v>0</v>
      </c>
      <c r="AI264" s="55">
        <v>0</v>
      </c>
      <c r="AJ264" s="55" t="s">
        <v>2595</v>
      </c>
      <c r="AK264" s="55">
        <v>0</v>
      </c>
      <c r="AL264" s="55" t="s">
        <v>2595</v>
      </c>
      <c r="AM264" s="55">
        <v>0</v>
      </c>
      <c r="AN264" s="55">
        <v>0</v>
      </c>
      <c r="AO264" s="53" t="s">
        <v>205</v>
      </c>
    </row>
    <row r="265" spans="1:41" ht="63" x14ac:dyDescent="0.2">
      <c r="A265" s="53" t="s">
        <v>509</v>
      </c>
      <c r="B265" s="53" t="s">
        <v>525</v>
      </c>
      <c r="C265" s="54" t="s">
        <v>526</v>
      </c>
      <c r="D265" s="53" t="s">
        <v>195</v>
      </c>
      <c r="E265" s="54">
        <v>2014</v>
      </c>
      <c r="F265" s="54">
        <v>2038</v>
      </c>
      <c r="G265" s="54">
        <v>2038</v>
      </c>
      <c r="H265" s="55" t="s">
        <v>2595</v>
      </c>
      <c r="I265" s="55" t="s">
        <v>2595</v>
      </c>
      <c r="J265" s="55">
        <v>3.8426931199999999</v>
      </c>
      <c r="K265" s="55">
        <v>3.8426931199999999</v>
      </c>
      <c r="L265" s="55">
        <v>0</v>
      </c>
      <c r="M265" s="55">
        <v>0</v>
      </c>
      <c r="N265" s="55">
        <v>3.8426931199999999</v>
      </c>
      <c r="O265" s="55">
        <v>0</v>
      </c>
      <c r="P265" s="55">
        <v>3.8426931199999999</v>
      </c>
      <c r="Q265" s="55">
        <v>0</v>
      </c>
      <c r="R265" s="55">
        <v>0</v>
      </c>
      <c r="S265" s="55">
        <v>3.8426931199999999</v>
      </c>
      <c r="T265" s="55">
        <v>0</v>
      </c>
      <c r="U265" s="55">
        <v>0</v>
      </c>
      <c r="V265" s="55">
        <f t="shared" si="9"/>
        <v>0</v>
      </c>
      <c r="W265" s="55">
        <f t="shared" si="10"/>
        <v>0</v>
      </c>
      <c r="X265" s="55">
        <f t="shared" si="11"/>
        <v>0</v>
      </c>
      <c r="Y265" s="55">
        <v>0</v>
      </c>
      <c r="Z265" s="55">
        <v>0</v>
      </c>
      <c r="AA265" s="55">
        <v>0</v>
      </c>
      <c r="AB265" s="55">
        <v>0</v>
      </c>
      <c r="AC265" s="55">
        <v>0</v>
      </c>
      <c r="AD265" s="55">
        <v>0</v>
      </c>
      <c r="AE265" s="55">
        <v>0</v>
      </c>
      <c r="AF265" s="55">
        <v>0</v>
      </c>
      <c r="AG265" s="55">
        <v>0</v>
      </c>
      <c r="AH265" s="55">
        <v>0</v>
      </c>
      <c r="AI265" s="55">
        <v>0</v>
      </c>
      <c r="AJ265" s="55" t="s">
        <v>2595</v>
      </c>
      <c r="AK265" s="55">
        <v>0</v>
      </c>
      <c r="AL265" s="55" t="s">
        <v>2595</v>
      </c>
      <c r="AM265" s="55">
        <v>0</v>
      </c>
      <c r="AN265" s="55">
        <v>0</v>
      </c>
      <c r="AO265" s="53" t="s">
        <v>205</v>
      </c>
    </row>
    <row r="266" spans="1:41" ht="47.25" x14ac:dyDescent="0.2">
      <c r="A266" s="53" t="s">
        <v>509</v>
      </c>
      <c r="B266" s="53" t="s">
        <v>527</v>
      </c>
      <c r="C266" s="54" t="s">
        <v>528</v>
      </c>
      <c r="D266" s="53" t="s">
        <v>195</v>
      </c>
      <c r="E266" s="54">
        <v>2014</v>
      </c>
      <c r="F266" s="54">
        <v>2041</v>
      </c>
      <c r="G266" s="54">
        <v>2041</v>
      </c>
      <c r="H266" s="55" t="s">
        <v>2595</v>
      </c>
      <c r="I266" s="55" t="s">
        <v>2595</v>
      </c>
      <c r="J266" s="55">
        <v>5.5087470199999995</v>
      </c>
      <c r="K266" s="55">
        <v>5.5087470199999995</v>
      </c>
      <c r="L266" s="55">
        <v>0</v>
      </c>
      <c r="M266" s="55">
        <v>0</v>
      </c>
      <c r="N266" s="55">
        <v>5.5087470199999995</v>
      </c>
      <c r="O266" s="55">
        <v>0</v>
      </c>
      <c r="P266" s="55">
        <v>5.5087470199999995</v>
      </c>
      <c r="Q266" s="55">
        <v>0</v>
      </c>
      <c r="R266" s="55">
        <v>0</v>
      </c>
      <c r="S266" s="55">
        <v>5.5087470199999995</v>
      </c>
      <c r="T266" s="55">
        <v>0</v>
      </c>
      <c r="U266" s="55">
        <v>0</v>
      </c>
      <c r="V266" s="55">
        <f t="shared" si="9"/>
        <v>0</v>
      </c>
      <c r="W266" s="55">
        <f t="shared" si="10"/>
        <v>0</v>
      </c>
      <c r="X266" s="55">
        <f t="shared" si="11"/>
        <v>0</v>
      </c>
      <c r="Y266" s="55">
        <v>0</v>
      </c>
      <c r="Z266" s="55">
        <v>0</v>
      </c>
      <c r="AA266" s="55">
        <v>0</v>
      </c>
      <c r="AB266" s="55">
        <v>0</v>
      </c>
      <c r="AC266" s="55">
        <v>0</v>
      </c>
      <c r="AD266" s="55">
        <v>0</v>
      </c>
      <c r="AE266" s="55">
        <v>0</v>
      </c>
      <c r="AF266" s="55">
        <v>0</v>
      </c>
      <c r="AG266" s="55">
        <v>0</v>
      </c>
      <c r="AH266" s="55">
        <v>0</v>
      </c>
      <c r="AI266" s="55">
        <v>0</v>
      </c>
      <c r="AJ266" s="55" t="s">
        <v>2595</v>
      </c>
      <c r="AK266" s="55">
        <v>0</v>
      </c>
      <c r="AL266" s="55" t="s">
        <v>2595</v>
      </c>
      <c r="AM266" s="55">
        <v>0</v>
      </c>
      <c r="AN266" s="55">
        <v>0</v>
      </c>
      <c r="AO266" s="53" t="s">
        <v>205</v>
      </c>
    </row>
    <row r="267" spans="1:41" ht="63" x14ac:dyDescent="0.2">
      <c r="A267" s="53" t="s">
        <v>509</v>
      </c>
      <c r="B267" s="53" t="s">
        <v>529</v>
      </c>
      <c r="C267" s="54" t="s">
        <v>530</v>
      </c>
      <c r="D267" s="53" t="s">
        <v>195</v>
      </c>
      <c r="E267" s="54">
        <v>2014</v>
      </c>
      <c r="F267" s="54">
        <v>2040</v>
      </c>
      <c r="G267" s="54">
        <v>2040</v>
      </c>
      <c r="H267" s="55" t="s">
        <v>2595</v>
      </c>
      <c r="I267" s="55" t="s">
        <v>2595</v>
      </c>
      <c r="J267" s="55">
        <v>16.4848435</v>
      </c>
      <c r="K267" s="55">
        <v>16.4848435</v>
      </c>
      <c r="L267" s="55">
        <v>0</v>
      </c>
      <c r="M267" s="55">
        <v>0</v>
      </c>
      <c r="N267" s="55">
        <v>16.4848435</v>
      </c>
      <c r="O267" s="55">
        <v>0</v>
      </c>
      <c r="P267" s="55">
        <v>16.4848435</v>
      </c>
      <c r="Q267" s="55">
        <v>0</v>
      </c>
      <c r="R267" s="55">
        <v>0</v>
      </c>
      <c r="S267" s="55">
        <v>16.4848435</v>
      </c>
      <c r="T267" s="55">
        <v>0</v>
      </c>
      <c r="U267" s="55">
        <v>0</v>
      </c>
      <c r="V267" s="55">
        <f t="shared" si="9"/>
        <v>0</v>
      </c>
      <c r="W267" s="55">
        <f t="shared" si="10"/>
        <v>0</v>
      </c>
      <c r="X267" s="55">
        <f t="shared" si="11"/>
        <v>0</v>
      </c>
      <c r="Y267" s="55">
        <v>0</v>
      </c>
      <c r="Z267" s="55">
        <v>0</v>
      </c>
      <c r="AA267" s="55">
        <v>0</v>
      </c>
      <c r="AB267" s="55">
        <v>0</v>
      </c>
      <c r="AC267" s="55">
        <v>0</v>
      </c>
      <c r="AD267" s="55">
        <v>0</v>
      </c>
      <c r="AE267" s="55">
        <v>0</v>
      </c>
      <c r="AF267" s="55">
        <v>0</v>
      </c>
      <c r="AG267" s="55">
        <v>0</v>
      </c>
      <c r="AH267" s="55">
        <v>0</v>
      </c>
      <c r="AI267" s="55">
        <v>0</v>
      </c>
      <c r="AJ267" s="55" t="s">
        <v>2595</v>
      </c>
      <c r="AK267" s="55">
        <v>0</v>
      </c>
      <c r="AL267" s="55" t="s">
        <v>2595</v>
      </c>
      <c r="AM267" s="55">
        <v>0</v>
      </c>
      <c r="AN267" s="55">
        <v>0</v>
      </c>
      <c r="AO267" s="53" t="s">
        <v>205</v>
      </c>
    </row>
    <row r="268" spans="1:41" ht="47.25" x14ac:dyDescent="0.2">
      <c r="A268" s="53" t="s">
        <v>509</v>
      </c>
      <c r="B268" s="53" t="s">
        <v>531</v>
      </c>
      <c r="C268" s="54" t="s">
        <v>532</v>
      </c>
      <c r="D268" s="53" t="s">
        <v>195</v>
      </c>
      <c r="E268" s="54">
        <v>2012</v>
      </c>
      <c r="F268" s="54">
        <v>2034</v>
      </c>
      <c r="G268" s="54">
        <v>2034</v>
      </c>
      <c r="H268" s="55" t="s">
        <v>2595</v>
      </c>
      <c r="I268" s="55" t="s">
        <v>2595</v>
      </c>
      <c r="J268" s="55">
        <v>3.8482245899999996</v>
      </c>
      <c r="K268" s="55">
        <v>3.8482245899999996</v>
      </c>
      <c r="L268" s="55">
        <v>0</v>
      </c>
      <c r="M268" s="55">
        <v>0</v>
      </c>
      <c r="N268" s="55">
        <v>3.8482245899999996</v>
      </c>
      <c r="O268" s="55">
        <v>0</v>
      </c>
      <c r="P268" s="55">
        <v>3.8482245899999996</v>
      </c>
      <c r="Q268" s="55">
        <v>0</v>
      </c>
      <c r="R268" s="55">
        <v>0</v>
      </c>
      <c r="S268" s="55">
        <v>3.8482245899999996</v>
      </c>
      <c r="T268" s="55">
        <v>0</v>
      </c>
      <c r="U268" s="55">
        <v>0</v>
      </c>
      <c r="V268" s="55">
        <f t="shared" si="9"/>
        <v>0</v>
      </c>
      <c r="W268" s="55">
        <f t="shared" si="10"/>
        <v>0</v>
      </c>
      <c r="X268" s="55">
        <f t="shared" si="11"/>
        <v>0</v>
      </c>
      <c r="Y268" s="55">
        <v>0</v>
      </c>
      <c r="Z268" s="55">
        <v>0</v>
      </c>
      <c r="AA268" s="55">
        <v>0</v>
      </c>
      <c r="AB268" s="55">
        <v>0</v>
      </c>
      <c r="AC268" s="55">
        <v>0</v>
      </c>
      <c r="AD268" s="55">
        <v>0</v>
      </c>
      <c r="AE268" s="55">
        <v>0</v>
      </c>
      <c r="AF268" s="55">
        <v>0</v>
      </c>
      <c r="AG268" s="55">
        <v>0</v>
      </c>
      <c r="AH268" s="55">
        <v>0</v>
      </c>
      <c r="AI268" s="55">
        <v>0</v>
      </c>
      <c r="AJ268" s="55" t="s">
        <v>2595</v>
      </c>
      <c r="AK268" s="55">
        <v>0</v>
      </c>
      <c r="AL268" s="55" t="s">
        <v>2595</v>
      </c>
      <c r="AM268" s="55">
        <v>0</v>
      </c>
      <c r="AN268" s="55">
        <v>0</v>
      </c>
      <c r="AO268" s="53" t="s">
        <v>205</v>
      </c>
    </row>
    <row r="269" spans="1:41" ht="94.5" x14ac:dyDescent="0.2">
      <c r="A269" s="53" t="s">
        <v>509</v>
      </c>
      <c r="B269" s="53" t="s">
        <v>533</v>
      </c>
      <c r="C269" s="54" t="s">
        <v>534</v>
      </c>
      <c r="D269" s="53" t="s">
        <v>195</v>
      </c>
      <c r="E269" s="54">
        <v>2016</v>
      </c>
      <c r="F269" s="54">
        <v>2045</v>
      </c>
      <c r="G269" s="54">
        <v>2045</v>
      </c>
      <c r="H269" s="55" t="s">
        <v>2595</v>
      </c>
      <c r="I269" s="55" t="s">
        <v>2595</v>
      </c>
      <c r="J269" s="55">
        <v>10.70455789</v>
      </c>
      <c r="K269" s="55">
        <v>10.70455789</v>
      </c>
      <c r="L269" s="55">
        <v>0</v>
      </c>
      <c r="M269" s="55">
        <v>0</v>
      </c>
      <c r="N269" s="55">
        <v>10.70455789</v>
      </c>
      <c r="O269" s="55">
        <v>0</v>
      </c>
      <c r="P269" s="55">
        <v>10.70455789</v>
      </c>
      <c r="Q269" s="55">
        <v>0</v>
      </c>
      <c r="R269" s="55">
        <v>0</v>
      </c>
      <c r="S269" s="55">
        <v>10.70455789</v>
      </c>
      <c r="T269" s="55">
        <v>0</v>
      </c>
      <c r="U269" s="55">
        <v>0</v>
      </c>
      <c r="V269" s="55">
        <f t="shared" si="9"/>
        <v>0</v>
      </c>
      <c r="W269" s="55">
        <f t="shared" si="10"/>
        <v>0</v>
      </c>
      <c r="X269" s="55">
        <f t="shared" si="11"/>
        <v>0</v>
      </c>
      <c r="Y269" s="55">
        <v>0</v>
      </c>
      <c r="Z269" s="55">
        <v>0</v>
      </c>
      <c r="AA269" s="55">
        <v>0</v>
      </c>
      <c r="AB269" s="55">
        <v>0</v>
      </c>
      <c r="AC269" s="55">
        <v>0</v>
      </c>
      <c r="AD269" s="55">
        <v>0</v>
      </c>
      <c r="AE269" s="55">
        <v>0</v>
      </c>
      <c r="AF269" s="55">
        <v>0</v>
      </c>
      <c r="AG269" s="55">
        <v>0</v>
      </c>
      <c r="AH269" s="55">
        <v>0</v>
      </c>
      <c r="AI269" s="55">
        <v>0</v>
      </c>
      <c r="AJ269" s="55" t="s">
        <v>2595</v>
      </c>
      <c r="AK269" s="55">
        <v>0</v>
      </c>
      <c r="AL269" s="55" t="s">
        <v>2595</v>
      </c>
      <c r="AM269" s="55">
        <v>0</v>
      </c>
      <c r="AN269" s="55">
        <v>0</v>
      </c>
      <c r="AO269" s="53" t="s">
        <v>205</v>
      </c>
    </row>
    <row r="270" spans="1:41" ht="31.5" x14ac:dyDescent="0.2">
      <c r="A270" s="53" t="s">
        <v>509</v>
      </c>
      <c r="B270" s="53" t="s">
        <v>535</v>
      </c>
      <c r="C270" s="54" t="s">
        <v>536</v>
      </c>
      <c r="D270" s="53" t="s">
        <v>195</v>
      </c>
      <c r="E270" s="54">
        <v>2017</v>
      </c>
      <c r="F270" s="54">
        <v>2045</v>
      </c>
      <c r="G270" s="54">
        <v>2045</v>
      </c>
      <c r="H270" s="55" t="s">
        <v>2595</v>
      </c>
      <c r="I270" s="55" t="s">
        <v>2595</v>
      </c>
      <c r="J270" s="55">
        <v>13.28531652</v>
      </c>
      <c r="K270" s="55">
        <v>13.28531652</v>
      </c>
      <c r="L270" s="55">
        <v>0</v>
      </c>
      <c r="M270" s="55">
        <v>0</v>
      </c>
      <c r="N270" s="55">
        <v>13.28531652</v>
      </c>
      <c r="O270" s="55">
        <v>0</v>
      </c>
      <c r="P270" s="55">
        <v>13.28531652</v>
      </c>
      <c r="Q270" s="55">
        <v>0</v>
      </c>
      <c r="R270" s="55">
        <v>0</v>
      </c>
      <c r="S270" s="55">
        <v>13.28531652</v>
      </c>
      <c r="T270" s="55">
        <v>0</v>
      </c>
      <c r="U270" s="55">
        <v>0</v>
      </c>
      <c r="V270" s="55">
        <f t="shared" si="9"/>
        <v>0</v>
      </c>
      <c r="W270" s="55">
        <f t="shared" si="10"/>
        <v>0</v>
      </c>
      <c r="X270" s="55">
        <f t="shared" si="11"/>
        <v>0</v>
      </c>
      <c r="Y270" s="55">
        <v>0</v>
      </c>
      <c r="Z270" s="55">
        <v>0</v>
      </c>
      <c r="AA270" s="55">
        <v>0</v>
      </c>
      <c r="AB270" s="55">
        <v>0</v>
      </c>
      <c r="AC270" s="55">
        <v>0</v>
      </c>
      <c r="AD270" s="55">
        <v>0</v>
      </c>
      <c r="AE270" s="55">
        <v>0</v>
      </c>
      <c r="AF270" s="55">
        <v>0</v>
      </c>
      <c r="AG270" s="55">
        <v>0</v>
      </c>
      <c r="AH270" s="55">
        <v>0</v>
      </c>
      <c r="AI270" s="55">
        <v>0</v>
      </c>
      <c r="AJ270" s="55" t="s">
        <v>2595</v>
      </c>
      <c r="AK270" s="55">
        <v>0</v>
      </c>
      <c r="AL270" s="55" t="s">
        <v>2595</v>
      </c>
      <c r="AM270" s="55">
        <v>0</v>
      </c>
      <c r="AN270" s="55">
        <v>0</v>
      </c>
      <c r="AO270" s="53" t="s">
        <v>205</v>
      </c>
    </row>
    <row r="271" spans="1:41" ht="63" x14ac:dyDescent="0.2">
      <c r="A271" s="53" t="s">
        <v>509</v>
      </c>
      <c r="B271" s="53" t="s">
        <v>537</v>
      </c>
      <c r="C271" s="54" t="s">
        <v>538</v>
      </c>
      <c r="D271" s="53" t="s">
        <v>195</v>
      </c>
      <c r="E271" s="54">
        <v>2017</v>
      </c>
      <c r="F271" s="54">
        <v>2042</v>
      </c>
      <c r="G271" s="54">
        <v>2042</v>
      </c>
      <c r="H271" s="55" t="s">
        <v>2595</v>
      </c>
      <c r="I271" s="55" t="s">
        <v>2595</v>
      </c>
      <c r="J271" s="55">
        <v>23.889098569999998</v>
      </c>
      <c r="K271" s="55">
        <v>23.889098569999998</v>
      </c>
      <c r="L271" s="55">
        <v>0</v>
      </c>
      <c r="M271" s="55">
        <v>0</v>
      </c>
      <c r="N271" s="55">
        <v>23.889098569999998</v>
      </c>
      <c r="O271" s="55">
        <v>0</v>
      </c>
      <c r="P271" s="55">
        <v>23.889098569999998</v>
      </c>
      <c r="Q271" s="55">
        <v>0</v>
      </c>
      <c r="R271" s="55">
        <v>0</v>
      </c>
      <c r="S271" s="55">
        <v>23.889098569999998</v>
      </c>
      <c r="T271" s="55">
        <v>0</v>
      </c>
      <c r="U271" s="55">
        <v>0</v>
      </c>
      <c r="V271" s="55">
        <f t="shared" si="9"/>
        <v>0</v>
      </c>
      <c r="W271" s="55">
        <f t="shared" si="10"/>
        <v>0</v>
      </c>
      <c r="X271" s="55">
        <f t="shared" si="11"/>
        <v>0</v>
      </c>
      <c r="Y271" s="55">
        <v>0</v>
      </c>
      <c r="Z271" s="55">
        <v>0</v>
      </c>
      <c r="AA271" s="55">
        <v>0</v>
      </c>
      <c r="AB271" s="55">
        <v>0</v>
      </c>
      <c r="AC271" s="55">
        <v>0</v>
      </c>
      <c r="AD271" s="55">
        <v>0</v>
      </c>
      <c r="AE271" s="55">
        <v>0</v>
      </c>
      <c r="AF271" s="55">
        <v>0</v>
      </c>
      <c r="AG271" s="55">
        <v>0</v>
      </c>
      <c r="AH271" s="55">
        <v>0</v>
      </c>
      <c r="AI271" s="55">
        <v>0</v>
      </c>
      <c r="AJ271" s="55" t="s">
        <v>2595</v>
      </c>
      <c r="AK271" s="55">
        <v>0</v>
      </c>
      <c r="AL271" s="55" t="s">
        <v>2595</v>
      </c>
      <c r="AM271" s="55">
        <v>0</v>
      </c>
      <c r="AN271" s="55">
        <v>0</v>
      </c>
      <c r="AO271" s="53" t="s">
        <v>205</v>
      </c>
    </row>
    <row r="272" spans="1:41" ht="47.25" x14ac:dyDescent="0.2">
      <c r="A272" s="53" t="s">
        <v>509</v>
      </c>
      <c r="B272" s="53" t="s">
        <v>539</v>
      </c>
      <c r="C272" s="54" t="s">
        <v>540</v>
      </c>
      <c r="D272" s="53" t="s">
        <v>195</v>
      </c>
      <c r="E272" s="54">
        <v>2018</v>
      </c>
      <c r="F272" s="54">
        <v>2041</v>
      </c>
      <c r="G272" s="54">
        <v>2041</v>
      </c>
      <c r="H272" s="55" t="s">
        <v>2595</v>
      </c>
      <c r="I272" s="55" t="s">
        <v>2595</v>
      </c>
      <c r="J272" s="55">
        <v>0.52504870999999997</v>
      </c>
      <c r="K272" s="55">
        <v>0.52504870999999997</v>
      </c>
      <c r="L272" s="55">
        <v>0</v>
      </c>
      <c r="M272" s="55">
        <v>0</v>
      </c>
      <c r="N272" s="55">
        <v>0.52504870999999997</v>
      </c>
      <c r="O272" s="55">
        <v>0</v>
      </c>
      <c r="P272" s="55">
        <v>0.52504870999999997</v>
      </c>
      <c r="Q272" s="55">
        <v>0</v>
      </c>
      <c r="R272" s="55">
        <v>0</v>
      </c>
      <c r="S272" s="55">
        <v>0.52504870999999997</v>
      </c>
      <c r="T272" s="55">
        <v>0</v>
      </c>
      <c r="U272" s="55">
        <v>0</v>
      </c>
      <c r="V272" s="55">
        <f t="shared" si="9"/>
        <v>0</v>
      </c>
      <c r="W272" s="55">
        <f t="shared" si="10"/>
        <v>0</v>
      </c>
      <c r="X272" s="55">
        <f t="shared" si="11"/>
        <v>0</v>
      </c>
      <c r="Y272" s="55">
        <v>0</v>
      </c>
      <c r="Z272" s="55">
        <v>0</v>
      </c>
      <c r="AA272" s="55">
        <v>0</v>
      </c>
      <c r="AB272" s="55">
        <v>0</v>
      </c>
      <c r="AC272" s="55">
        <v>0</v>
      </c>
      <c r="AD272" s="55">
        <v>0</v>
      </c>
      <c r="AE272" s="55">
        <v>0</v>
      </c>
      <c r="AF272" s="55">
        <v>0</v>
      </c>
      <c r="AG272" s="55">
        <v>0</v>
      </c>
      <c r="AH272" s="55">
        <v>0</v>
      </c>
      <c r="AI272" s="55">
        <v>0</v>
      </c>
      <c r="AJ272" s="55" t="s">
        <v>2595</v>
      </c>
      <c r="AK272" s="55">
        <v>0</v>
      </c>
      <c r="AL272" s="55" t="s">
        <v>2595</v>
      </c>
      <c r="AM272" s="55">
        <v>0</v>
      </c>
      <c r="AN272" s="55">
        <v>0</v>
      </c>
      <c r="AO272" s="53" t="s">
        <v>205</v>
      </c>
    </row>
    <row r="273" spans="1:41" ht="47.25" x14ac:dyDescent="0.2">
      <c r="A273" s="53" t="s">
        <v>509</v>
      </c>
      <c r="B273" s="53" t="s">
        <v>541</v>
      </c>
      <c r="C273" s="54" t="s">
        <v>542</v>
      </c>
      <c r="D273" s="53" t="s">
        <v>195</v>
      </c>
      <c r="E273" s="54">
        <v>2021</v>
      </c>
      <c r="F273" s="54">
        <v>2043</v>
      </c>
      <c r="G273" s="54">
        <v>2043</v>
      </c>
      <c r="H273" s="55" t="s">
        <v>2595</v>
      </c>
      <c r="I273" s="55" t="s">
        <v>2595</v>
      </c>
      <c r="J273" s="55">
        <v>0.81371360000000004</v>
      </c>
      <c r="K273" s="55">
        <v>0.83887999999999996</v>
      </c>
      <c r="L273" s="55">
        <v>0</v>
      </c>
      <c r="M273" s="55">
        <v>0</v>
      </c>
      <c r="N273" s="55">
        <v>0.83887999999999996</v>
      </c>
      <c r="O273" s="55">
        <v>0</v>
      </c>
      <c r="P273" s="55">
        <v>0.81371360000000004</v>
      </c>
      <c r="Q273" s="55">
        <v>0</v>
      </c>
      <c r="R273" s="55">
        <v>0</v>
      </c>
      <c r="S273" s="55">
        <v>0.81371360000000004</v>
      </c>
      <c r="T273" s="55">
        <v>0</v>
      </c>
      <c r="U273" s="55">
        <v>0</v>
      </c>
      <c r="V273" s="55">
        <f t="shared" si="9"/>
        <v>2.5166399999999922E-2</v>
      </c>
      <c r="W273" s="55">
        <f t="shared" si="10"/>
        <v>0</v>
      </c>
      <c r="X273" s="55">
        <f t="shared" si="11"/>
        <v>2.5166399999999922E-2</v>
      </c>
      <c r="Y273" s="55">
        <v>0</v>
      </c>
      <c r="Z273" s="55">
        <v>0</v>
      </c>
      <c r="AA273" s="55">
        <v>0</v>
      </c>
      <c r="AB273" s="55">
        <v>0</v>
      </c>
      <c r="AC273" s="55">
        <v>0</v>
      </c>
      <c r="AD273" s="55">
        <v>0</v>
      </c>
      <c r="AE273" s="55">
        <v>0</v>
      </c>
      <c r="AF273" s="55">
        <v>0</v>
      </c>
      <c r="AG273" s="55">
        <v>0</v>
      </c>
      <c r="AH273" s="55">
        <v>0</v>
      </c>
      <c r="AI273" s="55">
        <v>0</v>
      </c>
      <c r="AJ273" s="55" t="s">
        <v>2595</v>
      </c>
      <c r="AK273" s="55">
        <v>0</v>
      </c>
      <c r="AL273" s="55" t="s">
        <v>2595</v>
      </c>
      <c r="AM273" s="55">
        <v>0</v>
      </c>
      <c r="AN273" s="55">
        <v>0</v>
      </c>
      <c r="AO273" s="53" t="s">
        <v>543</v>
      </c>
    </row>
    <row r="274" spans="1:41" ht="15.75" x14ac:dyDescent="0.2">
      <c r="A274" s="53" t="s">
        <v>509</v>
      </c>
      <c r="B274" s="53" t="s">
        <v>544</v>
      </c>
      <c r="C274" s="54" t="s">
        <v>545</v>
      </c>
      <c r="D274" s="53" t="s">
        <v>131</v>
      </c>
      <c r="E274" s="54">
        <v>2024</v>
      </c>
      <c r="F274" s="54">
        <v>2024</v>
      </c>
      <c r="G274" s="54">
        <v>2024</v>
      </c>
      <c r="H274" s="55" t="s">
        <v>2595</v>
      </c>
      <c r="I274" s="55" t="s">
        <v>2595</v>
      </c>
      <c r="J274" s="55">
        <v>0</v>
      </c>
      <c r="K274" s="55">
        <v>20.382406960000001</v>
      </c>
      <c r="L274" s="55">
        <v>0</v>
      </c>
      <c r="M274" s="55">
        <v>0</v>
      </c>
      <c r="N274" s="55">
        <v>20.382406960000001</v>
      </c>
      <c r="O274" s="55">
        <v>0</v>
      </c>
      <c r="P274" s="55">
        <v>20.382406960000001</v>
      </c>
      <c r="Q274" s="55">
        <v>0</v>
      </c>
      <c r="R274" s="55">
        <v>0</v>
      </c>
      <c r="S274" s="55">
        <v>20.382406960000001</v>
      </c>
      <c r="T274" s="55">
        <v>0</v>
      </c>
      <c r="U274" s="55">
        <v>0</v>
      </c>
      <c r="V274" s="55">
        <f t="shared" si="9"/>
        <v>20.382406960000001</v>
      </c>
      <c r="W274" s="55">
        <f t="shared" si="10"/>
        <v>0</v>
      </c>
      <c r="X274" s="55">
        <f t="shared" si="11"/>
        <v>20.382406960000001</v>
      </c>
      <c r="Y274" s="55">
        <v>0</v>
      </c>
      <c r="Z274" s="55">
        <v>20.382406960000001</v>
      </c>
      <c r="AA274" s="55">
        <v>0</v>
      </c>
      <c r="AB274" s="55">
        <v>0</v>
      </c>
      <c r="AC274" s="55">
        <v>20.382406960000001</v>
      </c>
      <c r="AD274" s="55">
        <v>0</v>
      </c>
      <c r="AE274" s="55">
        <v>0</v>
      </c>
      <c r="AF274" s="55">
        <v>20.382406960000001</v>
      </c>
      <c r="AG274" s="55">
        <v>0</v>
      </c>
      <c r="AH274" s="55">
        <v>0</v>
      </c>
      <c r="AI274" s="55">
        <v>0</v>
      </c>
      <c r="AJ274" s="55" t="s">
        <v>2595</v>
      </c>
      <c r="AK274" s="55">
        <v>0</v>
      </c>
      <c r="AL274" s="55" t="s">
        <v>2595</v>
      </c>
      <c r="AM274" s="55">
        <v>20.382406960000001</v>
      </c>
      <c r="AN274" s="55">
        <v>20.382406960000001</v>
      </c>
      <c r="AO274" s="53" t="s">
        <v>205</v>
      </c>
    </row>
    <row r="275" spans="1:41" ht="15.75" x14ac:dyDescent="0.2">
      <c r="A275" s="53" t="s">
        <v>509</v>
      </c>
      <c r="B275" s="53" t="s">
        <v>546</v>
      </c>
      <c r="C275" s="54" t="s">
        <v>547</v>
      </c>
      <c r="D275" s="53" t="s">
        <v>131</v>
      </c>
      <c r="E275" s="54">
        <v>2023</v>
      </c>
      <c r="F275" s="54">
        <v>2024</v>
      </c>
      <c r="G275" s="54">
        <v>2023</v>
      </c>
      <c r="H275" s="55" t="s">
        <v>2595</v>
      </c>
      <c r="I275" s="55" t="s">
        <v>2595</v>
      </c>
      <c r="J275" s="55">
        <v>0</v>
      </c>
      <c r="K275" s="55">
        <v>12.68624528</v>
      </c>
      <c r="L275" s="55">
        <v>0</v>
      </c>
      <c r="M275" s="55">
        <v>0</v>
      </c>
      <c r="N275" s="55">
        <v>12.68624528</v>
      </c>
      <c r="O275" s="55">
        <v>0</v>
      </c>
      <c r="P275" s="55">
        <v>12.68624528</v>
      </c>
      <c r="Q275" s="55">
        <v>0</v>
      </c>
      <c r="R275" s="55">
        <v>0</v>
      </c>
      <c r="S275" s="55">
        <v>12.68624528</v>
      </c>
      <c r="T275" s="55">
        <v>0</v>
      </c>
      <c r="U275" s="55">
        <v>0</v>
      </c>
      <c r="V275" s="55">
        <f t="shared" si="9"/>
        <v>12.68624528</v>
      </c>
      <c r="W275" s="55">
        <f t="shared" si="10"/>
        <v>0</v>
      </c>
      <c r="X275" s="55">
        <f t="shared" si="11"/>
        <v>12.68624528</v>
      </c>
      <c r="Y275" s="55">
        <v>0</v>
      </c>
      <c r="Z275" s="55">
        <v>12.68624528</v>
      </c>
      <c r="AA275" s="55">
        <v>0</v>
      </c>
      <c r="AB275" s="55">
        <v>0</v>
      </c>
      <c r="AC275" s="55">
        <v>12.68624528</v>
      </c>
      <c r="AD275" s="55">
        <v>12.68624528</v>
      </c>
      <c r="AE275" s="55">
        <v>0</v>
      </c>
      <c r="AF275" s="55">
        <v>0</v>
      </c>
      <c r="AG275" s="55">
        <v>0</v>
      </c>
      <c r="AH275" s="55">
        <v>0</v>
      </c>
      <c r="AI275" s="55">
        <v>0</v>
      </c>
      <c r="AJ275" s="55" t="s">
        <v>2595</v>
      </c>
      <c r="AK275" s="55">
        <v>0</v>
      </c>
      <c r="AL275" s="55" t="s">
        <v>2595</v>
      </c>
      <c r="AM275" s="55">
        <v>12.68624528</v>
      </c>
      <c r="AN275" s="55">
        <v>12.68624528</v>
      </c>
      <c r="AO275" s="53" t="s">
        <v>205</v>
      </c>
    </row>
    <row r="276" spans="1:41" ht="31.5" x14ac:dyDescent="0.2">
      <c r="A276" s="53" t="s">
        <v>509</v>
      </c>
      <c r="B276" s="53" t="s">
        <v>548</v>
      </c>
      <c r="C276" s="54" t="s">
        <v>549</v>
      </c>
      <c r="D276" s="53" t="s">
        <v>131</v>
      </c>
      <c r="E276" s="54">
        <v>2023</v>
      </c>
      <c r="F276" s="54">
        <v>2024</v>
      </c>
      <c r="G276" s="54">
        <v>2023</v>
      </c>
      <c r="H276" s="55" t="s">
        <v>2595</v>
      </c>
      <c r="I276" s="55" t="s">
        <v>2595</v>
      </c>
      <c r="J276" s="55">
        <v>0</v>
      </c>
      <c r="K276" s="55">
        <v>12.295783399999999</v>
      </c>
      <c r="L276" s="55">
        <v>0</v>
      </c>
      <c r="M276" s="55">
        <v>0</v>
      </c>
      <c r="N276" s="55">
        <v>12.295783399999999</v>
      </c>
      <c r="O276" s="55">
        <v>0</v>
      </c>
      <c r="P276" s="55">
        <v>12.295783399999999</v>
      </c>
      <c r="Q276" s="55">
        <v>0</v>
      </c>
      <c r="R276" s="55">
        <v>0</v>
      </c>
      <c r="S276" s="55">
        <v>12.295783399999999</v>
      </c>
      <c r="T276" s="55">
        <v>0</v>
      </c>
      <c r="U276" s="55">
        <v>0</v>
      </c>
      <c r="V276" s="55">
        <f t="shared" si="9"/>
        <v>12.295783399999999</v>
      </c>
      <c r="W276" s="55">
        <f t="shared" si="10"/>
        <v>0</v>
      </c>
      <c r="X276" s="55">
        <f t="shared" si="11"/>
        <v>12.295783399999999</v>
      </c>
      <c r="Y276" s="55">
        <v>0</v>
      </c>
      <c r="Z276" s="55">
        <v>12.295783399999999</v>
      </c>
      <c r="AA276" s="55">
        <v>0</v>
      </c>
      <c r="AB276" s="55">
        <v>0</v>
      </c>
      <c r="AC276" s="55">
        <v>12.295783399999999</v>
      </c>
      <c r="AD276" s="55">
        <v>12.295783399999999</v>
      </c>
      <c r="AE276" s="55">
        <v>0</v>
      </c>
      <c r="AF276" s="55">
        <v>0</v>
      </c>
      <c r="AG276" s="55">
        <v>0</v>
      </c>
      <c r="AH276" s="55">
        <v>0</v>
      </c>
      <c r="AI276" s="55">
        <v>0</v>
      </c>
      <c r="AJ276" s="55" t="s">
        <v>2595</v>
      </c>
      <c r="AK276" s="55">
        <v>0</v>
      </c>
      <c r="AL276" s="55" t="s">
        <v>2595</v>
      </c>
      <c r="AM276" s="55">
        <v>12.295783399999999</v>
      </c>
      <c r="AN276" s="55">
        <v>12.295783399999999</v>
      </c>
      <c r="AO276" s="53" t="s">
        <v>205</v>
      </c>
    </row>
    <row r="277" spans="1:41" ht="31.5" x14ac:dyDescent="0.2">
      <c r="A277" s="53" t="s">
        <v>509</v>
      </c>
      <c r="B277" s="53" t="s">
        <v>550</v>
      </c>
      <c r="C277" s="54" t="s">
        <v>551</v>
      </c>
      <c r="D277" s="53" t="s">
        <v>131</v>
      </c>
      <c r="E277" s="54">
        <v>2023</v>
      </c>
      <c r="F277" s="54">
        <v>2024</v>
      </c>
      <c r="G277" s="54">
        <v>2023</v>
      </c>
      <c r="H277" s="55" t="s">
        <v>2595</v>
      </c>
      <c r="I277" s="55" t="s">
        <v>2595</v>
      </c>
      <c r="J277" s="55">
        <v>0</v>
      </c>
      <c r="K277" s="55">
        <v>5.1837728299999997</v>
      </c>
      <c r="L277" s="55">
        <v>0</v>
      </c>
      <c r="M277" s="55">
        <v>0</v>
      </c>
      <c r="N277" s="55">
        <v>5.1837728299999997</v>
      </c>
      <c r="O277" s="55">
        <v>0</v>
      </c>
      <c r="P277" s="55">
        <v>5.1837728299999997</v>
      </c>
      <c r="Q277" s="55">
        <v>0</v>
      </c>
      <c r="R277" s="55">
        <v>0</v>
      </c>
      <c r="S277" s="55">
        <v>5.1837728299999997</v>
      </c>
      <c r="T277" s="55">
        <v>0</v>
      </c>
      <c r="U277" s="55">
        <v>0</v>
      </c>
      <c r="V277" s="55">
        <f t="shared" si="9"/>
        <v>5.1837728299999997</v>
      </c>
      <c r="W277" s="55">
        <f t="shared" si="10"/>
        <v>0</v>
      </c>
      <c r="X277" s="55">
        <f t="shared" si="11"/>
        <v>5.1837728299999997</v>
      </c>
      <c r="Y277" s="55">
        <v>0</v>
      </c>
      <c r="Z277" s="55">
        <v>5.1837728299999997</v>
      </c>
      <c r="AA277" s="55">
        <v>0</v>
      </c>
      <c r="AB277" s="55">
        <v>0</v>
      </c>
      <c r="AC277" s="55">
        <v>5.1837728299999997</v>
      </c>
      <c r="AD277" s="55">
        <v>5.1837728299999997</v>
      </c>
      <c r="AE277" s="55">
        <v>0</v>
      </c>
      <c r="AF277" s="55">
        <v>0</v>
      </c>
      <c r="AG277" s="55">
        <v>0</v>
      </c>
      <c r="AH277" s="55">
        <v>0</v>
      </c>
      <c r="AI277" s="55">
        <v>0</v>
      </c>
      <c r="AJ277" s="55" t="s">
        <v>2595</v>
      </c>
      <c r="AK277" s="55">
        <v>0</v>
      </c>
      <c r="AL277" s="55" t="s">
        <v>2595</v>
      </c>
      <c r="AM277" s="55">
        <v>5.1837728299999997</v>
      </c>
      <c r="AN277" s="55">
        <v>5.1837728299999997</v>
      </c>
      <c r="AO277" s="53" t="s">
        <v>205</v>
      </c>
    </row>
    <row r="278" spans="1:41" ht="110.25" x14ac:dyDescent="0.2">
      <c r="A278" s="53" t="s">
        <v>509</v>
      </c>
      <c r="B278" s="53" t="s">
        <v>552</v>
      </c>
      <c r="C278" s="54" t="s">
        <v>553</v>
      </c>
      <c r="D278" s="53" t="s">
        <v>131</v>
      </c>
      <c r="E278" s="54">
        <v>2024</v>
      </c>
      <c r="F278" s="54">
        <v>2025</v>
      </c>
      <c r="G278" s="54">
        <v>2024</v>
      </c>
      <c r="H278" s="55" t="s">
        <v>2595</v>
      </c>
      <c r="I278" s="55" t="s">
        <v>2595</v>
      </c>
      <c r="J278" s="55">
        <v>0</v>
      </c>
      <c r="K278" s="55">
        <v>2.1105395699999998</v>
      </c>
      <c r="L278" s="55">
        <v>0</v>
      </c>
      <c r="M278" s="55">
        <v>0</v>
      </c>
      <c r="N278" s="55">
        <v>2.1105395699999998</v>
      </c>
      <c r="O278" s="55">
        <v>0</v>
      </c>
      <c r="P278" s="55">
        <v>2.1105395699999998</v>
      </c>
      <c r="Q278" s="55">
        <v>0</v>
      </c>
      <c r="R278" s="55">
        <v>0</v>
      </c>
      <c r="S278" s="55">
        <v>2.1105395699999998</v>
      </c>
      <c r="T278" s="55">
        <v>0</v>
      </c>
      <c r="U278" s="55">
        <v>0</v>
      </c>
      <c r="V278" s="55">
        <f t="shared" si="9"/>
        <v>2.1105395699999998</v>
      </c>
      <c r="W278" s="55">
        <f t="shared" si="10"/>
        <v>0</v>
      </c>
      <c r="X278" s="55">
        <f t="shared" si="11"/>
        <v>2.1105395699999998</v>
      </c>
      <c r="Y278" s="55">
        <v>0</v>
      </c>
      <c r="Z278" s="55">
        <v>2.1105395699999998</v>
      </c>
      <c r="AA278" s="55">
        <v>0</v>
      </c>
      <c r="AB278" s="55">
        <v>0</v>
      </c>
      <c r="AC278" s="55">
        <v>0</v>
      </c>
      <c r="AD278" s="55">
        <v>0</v>
      </c>
      <c r="AE278" s="55">
        <v>2.1105395699999998</v>
      </c>
      <c r="AF278" s="55">
        <v>2.1105395699999998</v>
      </c>
      <c r="AG278" s="55">
        <v>0</v>
      </c>
      <c r="AH278" s="55">
        <v>0</v>
      </c>
      <c r="AI278" s="55">
        <v>0</v>
      </c>
      <c r="AJ278" s="55" t="s">
        <v>2595</v>
      </c>
      <c r="AK278" s="55">
        <v>0</v>
      </c>
      <c r="AL278" s="55" t="s">
        <v>2595</v>
      </c>
      <c r="AM278" s="55">
        <v>2.1105395699999998</v>
      </c>
      <c r="AN278" s="55">
        <v>2.1105395699999998</v>
      </c>
      <c r="AO278" s="53" t="s">
        <v>205</v>
      </c>
    </row>
    <row r="279" spans="1:41" ht="56.25" customHeight="1" x14ac:dyDescent="0.2">
      <c r="A279" s="53" t="s">
        <v>509</v>
      </c>
      <c r="B279" s="53" t="s">
        <v>554</v>
      </c>
      <c r="C279" s="54" t="s">
        <v>555</v>
      </c>
      <c r="D279" s="53" t="s">
        <v>131</v>
      </c>
      <c r="E279" s="54">
        <v>2024</v>
      </c>
      <c r="F279" s="54">
        <v>2025</v>
      </c>
      <c r="G279" s="54">
        <v>2024</v>
      </c>
      <c r="H279" s="55" t="s">
        <v>2595</v>
      </c>
      <c r="I279" s="55" t="s">
        <v>2595</v>
      </c>
      <c r="J279" s="55">
        <v>0</v>
      </c>
      <c r="K279" s="55">
        <v>4.6425407600000002</v>
      </c>
      <c r="L279" s="55">
        <v>0</v>
      </c>
      <c r="M279" s="55">
        <v>0</v>
      </c>
      <c r="N279" s="55">
        <v>4.6425407600000002</v>
      </c>
      <c r="O279" s="55">
        <v>0</v>
      </c>
      <c r="P279" s="55">
        <v>4.6425407600000002</v>
      </c>
      <c r="Q279" s="55">
        <v>0</v>
      </c>
      <c r="R279" s="55">
        <v>0</v>
      </c>
      <c r="S279" s="55">
        <v>4.6425407600000002</v>
      </c>
      <c r="T279" s="55">
        <v>0</v>
      </c>
      <c r="U279" s="55">
        <v>0</v>
      </c>
      <c r="V279" s="55">
        <f t="shared" si="9"/>
        <v>4.6425407600000002</v>
      </c>
      <c r="W279" s="55">
        <f t="shared" si="10"/>
        <v>0</v>
      </c>
      <c r="X279" s="55">
        <f t="shared" si="11"/>
        <v>4.6425407600000002</v>
      </c>
      <c r="Y279" s="55">
        <v>0</v>
      </c>
      <c r="Z279" s="55">
        <v>4.6425407600000002</v>
      </c>
      <c r="AA279" s="55">
        <v>0</v>
      </c>
      <c r="AB279" s="55">
        <v>0</v>
      </c>
      <c r="AC279" s="55">
        <v>0</v>
      </c>
      <c r="AD279" s="55">
        <v>0</v>
      </c>
      <c r="AE279" s="55">
        <v>4.6425407600000002</v>
      </c>
      <c r="AF279" s="55">
        <v>4.6425407600000002</v>
      </c>
      <c r="AG279" s="55">
        <v>0</v>
      </c>
      <c r="AH279" s="55">
        <v>0</v>
      </c>
      <c r="AI279" s="55">
        <v>0</v>
      </c>
      <c r="AJ279" s="55" t="s">
        <v>2595</v>
      </c>
      <c r="AK279" s="55">
        <v>0</v>
      </c>
      <c r="AL279" s="55" t="s">
        <v>2595</v>
      </c>
      <c r="AM279" s="55">
        <v>4.6425407600000002</v>
      </c>
      <c r="AN279" s="55">
        <v>4.6425407600000002</v>
      </c>
      <c r="AO279" s="53" t="s">
        <v>205</v>
      </c>
    </row>
    <row r="280" spans="1:41" ht="47.25" x14ac:dyDescent="0.2">
      <c r="A280" s="53" t="s">
        <v>509</v>
      </c>
      <c r="B280" s="53" t="s">
        <v>556</v>
      </c>
      <c r="C280" s="54" t="s">
        <v>557</v>
      </c>
      <c r="D280" s="53" t="s">
        <v>131</v>
      </c>
      <c r="E280" s="54">
        <v>2022</v>
      </c>
      <c r="F280" s="54">
        <v>2023</v>
      </c>
      <c r="G280" s="54">
        <v>2023</v>
      </c>
      <c r="H280" s="55" t="s">
        <v>2595</v>
      </c>
      <c r="I280" s="55" t="s">
        <v>2595</v>
      </c>
      <c r="J280" s="55">
        <v>0</v>
      </c>
      <c r="K280" s="55">
        <v>1.68470813</v>
      </c>
      <c r="L280" s="55">
        <v>0</v>
      </c>
      <c r="M280" s="55">
        <v>0</v>
      </c>
      <c r="N280" s="55">
        <v>1.68470813</v>
      </c>
      <c r="O280" s="55">
        <v>0</v>
      </c>
      <c r="P280" s="55">
        <v>2.61</v>
      </c>
      <c r="Q280" s="55">
        <v>0</v>
      </c>
      <c r="R280" s="55">
        <v>0</v>
      </c>
      <c r="S280" s="55">
        <v>2.61</v>
      </c>
      <c r="T280" s="55">
        <v>0</v>
      </c>
      <c r="U280" s="55">
        <v>0</v>
      </c>
      <c r="V280" s="55">
        <f t="shared" si="9"/>
        <v>1.68470813</v>
      </c>
      <c r="W280" s="55">
        <f t="shared" si="10"/>
        <v>0</v>
      </c>
      <c r="X280" s="55">
        <f t="shared" si="11"/>
        <v>1.68470813</v>
      </c>
      <c r="Y280" s="55">
        <v>0</v>
      </c>
      <c r="Z280" s="55">
        <v>2.61</v>
      </c>
      <c r="AA280" s="55">
        <v>1.68470813</v>
      </c>
      <c r="AB280" s="55">
        <v>2.61</v>
      </c>
      <c r="AC280" s="55">
        <v>0</v>
      </c>
      <c r="AD280" s="55">
        <v>0</v>
      </c>
      <c r="AE280" s="55">
        <v>0</v>
      </c>
      <c r="AF280" s="55">
        <v>0</v>
      </c>
      <c r="AG280" s="55">
        <v>0</v>
      </c>
      <c r="AH280" s="55">
        <v>0</v>
      </c>
      <c r="AI280" s="55">
        <v>0</v>
      </c>
      <c r="AJ280" s="55" t="s">
        <v>2595</v>
      </c>
      <c r="AK280" s="55">
        <v>0</v>
      </c>
      <c r="AL280" s="55" t="s">
        <v>2595</v>
      </c>
      <c r="AM280" s="55">
        <v>0</v>
      </c>
      <c r="AN280" s="55">
        <v>0</v>
      </c>
      <c r="AO280" s="53" t="s">
        <v>558</v>
      </c>
    </row>
    <row r="281" spans="1:41" ht="47.25" x14ac:dyDescent="0.2">
      <c r="A281" s="53" t="s">
        <v>509</v>
      </c>
      <c r="B281" s="53" t="s">
        <v>559</v>
      </c>
      <c r="C281" s="54" t="s">
        <v>560</v>
      </c>
      <c r="D281" s="53" t="s">
        <v>131</v>
      </c>
      <c r="E281" s="54">
        <v>2022</v>
      </c>
      <c r="F281" s="54">
        <v>2023</v>
      </c>
      <c r="G281" s="54">
        <v>2023</v>
      </c>
      <c r="H281" s="55" t="s">
        <v>2595</v>
      </c>
      <c r="I281" s="55" t="s">
        <v>2595</v>
      </c>
      <c r="J281" s="55">
        <v>0</v>
      </c>
      <c r="K281" s="55">
        <v>8.8698193800000009</v>
      </c>
      <c r="L281" s="55">
        <v>0</v>
      </c>
      <c r="M281" s="55">
        <v>0</v>
      </c>
      <c r="N281" s="55">
        <v>8.8698193800000009</v>
      </c>
      <c r="O281" s="55">
        <v>0</v>
      </c>
      <c r="P281" s="55">
        <v>10.215</v>
      </c>
      <c r="Q281" s="55">
        <v>0</v>
      </c>
      <c r="R281" s="55">
        <v>0</v>
      </c>
      <c r="S281" s="55">
        <v>10.215</v>
      </c>
      <c r="T281" s="55">
        <v>0</v>
      </c>
      <c r="U281" s="55">
        <v>0</v>
      </c>
      <c r="V281" s="55">
        <f t="shared" si="9"/>
        <v>8.8698193800000009</v>
      </c>
      <c r="W281" s="55">
        <f t="shared" si="10"/>
        <v>0</v>
      </c>
      <c r="X281" s="55">
        <f t="shared" si="11"/>
        <v>8.8698193800000009</v>
      </c>
      <c r="Y281" s="55">
        <v>0</v>
      </c>
      <c r="Z281" s="55">
        <v>10.215</v>
      </c>
      <c r="AA281" s="55">
        <v>8.8698193800000009</v>
      </c>
      <c r="AB281" s="55">
        <v>10.215</v>
      </c>
      <c r="AC281" s="55">
        <v>0</v>
      </c>
      <c r="AD281" s="55">
        <v>0</v>
      </c>
      <c r="AE281" s="55">
        <v>0</v>
      </c>
      <c r="AF281" s="55">
        <v>0</v>
      </c>
      <c r="AG281" s="55">
        <v>0</v>
      </c>
      <c r="AH281" s="55">
        <v>0</v>
      </c>
      <c r="AI281" s="55">
        <v>0</v>
      </c>
      <c r="AJ281" s="55" t="s">
        <v>2595</v>
      </c>
      <c r="AK281" s="55">
        <v>0</v>
      </c>
      <c r="AL281" s="55" t="s">
        <v>2595</v>
      </c>
      <c r="AM281" s="55">
        <v>0</v>
      </c>
      <c r="AN281" s="55">
        <v>0</v>
      </c>
      <c r="AO281" s="53" t="s">
        <v>558</v>
      </c>
    </row>
    <row r="282" spans="1:41" ht="31.5" x14ac:dyDescent="0.2">
      <c r="A282" s="53" t="s">
        <v>509</v>
      </c>
      <c r="B282" s="53" t="s">
        <v>561</v>
      </c>
      <c r="C282" s="54" t="s">
        <v>562</v>
      </c>
      <c r="D282" s="53" t="s">
        <v>195</v>
      </c>
      <c r="E282" s="54">
        <v>2021</v>
      </c>
      <c r="F282" s="54">
        <v>2022</v>
      </c>
      <c r="G282" s="54">
        <v>2022</v>
      </c>
      <c r="H282" s="55" t="s">
        <v>2595</v>
      </c>
      <c r="I282" s="55" t="s">
        <v>2595</v>
      </c>
      <c r="J282" s="55">
        <v>4.1244999900000003</v>
      </c>
      <c r="K282" s="55">
        <v>4.3241958</v>
      </c>
      <c r="L282" s="55">
        <v>0</v>
      </c>
      <c r="M282" s="55">
        <v>0</v>
      </c>
      <c r="N282" s="55">
        <v>4.3241958</v>
      </c>
      <c r="O282" s="55">
        <v>0</v>
      </c>
      <c r="P282" s="55">
        <v>4.1244999900000003</v>
      </c>
      <c r="Q282" s="55">
        <v>0</v>
      </c>
      <c r="R282" s="55">
        <v>0</v>
      </c>
      <c r="S282" s="55">
        <v>4.1244999900000003</v>
      </c>
      <c r="T282" s="55">
        <v>0</v>
      </c>
      <c r="U282" s="55">
        <v>0</v>
      </c>
      <c r="V282" s="55">
        <f t="shared" si="9"/>
        <v>0.1996958099999997</v>
      </c>
      <c r="W282" s="55">
        <f t="shared" si="10"/>
        <v>0</v>
      </c>
      <c r="X282" s="55">
        <f t="shared" si="11"/>
        <v>0.1996958099999997</v>
      </c>
      <c r="Y282" s="55">
        <v>0</v>
      </c>
      <c r="Z282" s="55">
        <v>0</v>
      </c>
      <c r="AA282" s="55">
        <v>0</v>
      </c>
      <c r="AB282" s="55">
        <v>0</v>
      </c>
      <c r="AC282" s="55">
        <v>0</v>
      </c>
      <c r="AD282" s="55">
        <v>0</v>
      </c>
      <c r="AE282" s="55">
        <v>0</v>
      </c>
      <c r="AF282" s="55">
        <v>0</v>
      </c>
      <c r="AG282" s="55">
        <v>0</v>
      </c>
      <c r="AH282" s="55">
        <v>0</v>
      </c>
      <c r="AI282" s="55">
        <v>0</v>
      </c>
      <c r="AJ282" s="55" t="s">
        <v>2595</v>
      </c>
      <c r="AK282" s="55">
        <v>0</v>
      </c>
      <c r="AL282" s="55" t="s">
        <v>2595</v>
      </c>
      <c r="AM282" s="55">
        <v>0</v>
      </c>
      <c r="AN282" s="55">
        <v>0</v>
      </c>
      <c r="AO282" s="53" t="s">
        <v>563</v>
      </c>
    </row>
    <row r="283" spans="1:41" ht="47.25" x14ac:dyDescent="0.2">
      <c r="A283" s="53" t="s">
        <v>509</v>
      </c>
      <c r="B283" s="53" t="s">
        <v>564</v>
      </c>
      <c r="C283" s="54" t="s">
        <v>565</v>
      </c>
      <c r="D283" s="53" t="s">
        <v>131</v>
      </c>
      <c r="E283" s="54">
        <v>2022</v>
      </c>
      <c r="F283" s="54">
        <v>2023</v>
      </c>
      <c r="G283" s="54">
        <v>2023</v>
      </c>
      <c r="H283" s="55" t="s">
        <v>2595</v>
      </c>
      <c r="I283" s="55" t="s">
        <v>2595</v>
      </c>
      <c r="J283" s="55">
        <v>0</v>
      </c>
      <c r="K283" s="55">
        <v>7.4429955799999998</v>
      </c>
      <c r="L283" s="55">
        <v>0</v>
      </c>
      <c r="M283" s="55">
        <v>0</v>
      </c>
      <c r="N283" s="55">
        <v>7.4429955799999998</v>
      </c>
      <c r="O283" s="55">
        <v>0</v>
      </c>
      <c r="P283" s="55">
        <v>8.2333333299999989</v>
      </c>
      <c r="Q283" s="55">
        <v>0</v>
      </c>
      <c r="R283" s="55">
        <v>0</v>
      </c>
      <c r="S283" s="55">
        <v>8.2333333299999989</v>
      </c>
      <c r="T283" s="55">
        <v>0</v>
      </c>
      <c r="U283" s="55">
        <v>0</v>
      </c>
      <c r="V283" s="55">
        <f t="shared" si="9"/>
        <v>7.4429955799999998</v>
      </c>
      <c r="W283" s="55">
        <f t="shared" si="10"/>
        <v>0</v>
      </c>
      <c r="X283" s="55">
        <f t="shared" si="11"/>
        <v>7.4429955799999998</v>
      </c>
      <c r="Y283" s="55">
        <v>0</v>
      </c>
      <c r="Z283" s="55">
        <v>8.2333333299999989</v>
      </c>
      <c r="AA283" s="55">
        <v>7.4429955799999998</v>
      </c>
      <c r="AB283" s="55">
        <v>8.2333333299999989</v>
      </c>
      <c r="AC283" s="55">
        <v>0</v>
      </c>
      <c r="AD283" s="55">
        <v>0</v>
      </c>
      <c r="AE283" s="55">
        <v>0</v>
      </c>
      <c r="AF283" s="55">
        <v>0</v>
      </c>
      <c r="AG283" s="55">
        <v>0</v>
      </c>
      <c r="AH283" s="55">
        <v>0</v>
      </c>
      <c r="AI283" s="55">
        <v>0</v>
      </c>
      <c r="AJ283" s="55" t="s">
        <v>2595</v>
      </c>
      <c r="AK283" s="55">
        <v>0</v>
      </c>
      <c r="AL283" s="55" t="s">
        <v>2595</v>
      </c>
      <c r="AM283" s="55">
        <v>0</v>
      </c>
      <c r="AN283" s="55">
        <v>0</v>
      </c>
      <c r="AO283" s="53" t="s">
        <v>558</v>
      </c>
    </row>
    <row r="284" spans="1:41" ht="47.25" x14ac:dyDescent="0.2">
      <c r="A284" s="53" t="s">
        <v>509</v>
      </c>
      <c r="B284" s="53" t="s">
        <v>566</v>
      </c>
      <c r="C284" s="54" t="s">
        <v>567</v>
      </c>
      <c r="D284" s="53" t="s">
        <v>131</v>
      </c>
      <c r="E284" s="54">
        <v>2024</v>
      </c>
      <c r="F284" s="54">
        <v>2025</v>
      </c>
      <c r="G284" s="54">
        <v>2024</v>
      </c>
      <c r="H284" s="55" t="s">
        <v>2595</v>
      </c>
      <c r="I284" s="55" t="s">
        <v>2595</v>
      </c>
      <c r="J284" s="55">
        <v>0</v>
      </c>
      <c r="K284" s="55">
        <v>14.56768527</v>
      </c>
      <c r="L284" s="55">
        <v>0</v>
      </c>
      <c r="M284" s="55">
        <v>0</v>
      </c>
      <c r="N284" s="55">
        <v>14.56768527</v>
      </c>
      <c r="O284" s="55">
        <v>0</v>
      </c>
      <c r="P284" s="55">
        <v>14.56768527</v>
      </c>
      <c r="Q284" s="55">
        <v>0</v>
      </c>
      <c r="R284" s="55">
        <v>0</v>
      </c>
      <c r="S284" s="55">
        <v>14.56768527</v>
      </c>
      <c r="T284" s="55">
        <v>0</v>
      </c>
      <c r="U284" s="55">
        <v>0</v>
      </c>
      <c r="V284" s="55">
        <f t="shared" si="9"/>
        <v>14.56768527</v>
      </c>
      <c r="W284" s="55">
        <f t="shared" si="10"/>
        <v>0</v>
      </c>
      <c r="X284" s="55">
        <f t="shared" si="11"/>
        <v>14.56768527</v>
      </c>
      <c r="Y284" s="55">
        <v>0</v>
      </c>
      <c r="Z284" s="55">
        <v>14.56768527</v>
      </c>
      <c r="AA284" s="55">
        <v>0</v>
      </c>
      <c r="AB284" s="55">
        <v>0</v>
      </c>
      <c r="AC284" s="55">
        <v>0</v>
      </c>
      <c r="AD284" s="55">
        <v>0</v>
      </c>
      <c r="AE284" s="55">
        <v>14.56768527</v>
      </c>
      <c r="AF284" s="55">
        <v>14.56768527</v>
      </c>
      <c r="AG284" s="55">
        <v>0</v>
      </c>
      <c r="AH284" s="55">
        <v>0</v>
      </c>
      <c r="AI284" s="55">
        <v>0</v>
      </c>
      <c r="AJ284" s="55" t="s">
        <v>2595</v>
      </c>
      <c r="AK284" s="55">
        <v>0</v>
      </c>
      <c r="AL284" s="55" t="s">
        <v>2595</v>
      </c>
      <c r="AM284" s="55">
        <v>14.56768527</v>
      </c>
      <c r="AN284" s="55">
        <v>14.56768527</v>
      </c>
      <c r="AO284" s="53" t="s">
        <v>558</v>
      </c>
    </row>
    <row r="285" spans="1:41" ht="31.5" x14ac:dyDescent="0.2">
      <c r="A285" s="53" t="s">
        <v>509</v>
      </c>
      <c r="B285" s="53" t="s">
        <v>568</v>
      </c>
      <c r="C285" s="54" t="s">
        <v>569</v>
      </c>
      <c r="D285" s="53" t="s">
        <v>195</v>
      </c>
      <c r="E285" s="54">
        <v>2021</v>
      </c>
      <c r="F285" s="54">
        <v>2022</v>
      </c>
      <c r="G285" s="54">
        <v>2022</v>
      </c>
      <c r="H285" s="55" t="s">
        <v>2595</v>
      </c>
      <c r="I285" s="55" t="s">
        <v>2595</v>
      </c>
      <c r="J285" s="55">
        <v>0.25</v>
      </c>
      <c r="K285" s="55">
        <v>0.25633370999999999</v>
      </c>
      <c r="L285" s="55">
        <v>0</v>
      </c>
      <c r="M285" s="55">
        <v>0</v>
      </c>
      <c r="N285" s="55">
        <v>0.25633370999999999</v>
      </c>
      <c r="O285" s="55">
        <v>0</v>
      </c>
      <c r="P285" s="55">
        <v>0.25</v>
      </c>
      <c r="Q285" s="55">
        <v>0</v>
      </c>
      <c r="R285" s="55">
        <v>0</v>
      </c>
      <c r="S285" s="55">
        <v>0.25</v>
      </c>
      <c r="T285" s="55">
        <v>0</v>
      </c>
      <c r="U285" s="55">
        <v>0</v>
      </c>
      <c r="V285" s="55">
        <f t="shared" si="9"/>
        <v>6.3337099999999924E-3</v>
      </c>
      <c r="W285" s="55">
        <f t="shared" si="10"/>
        <v>0</v>
      </c>
      <c r="X285" s="55">
        <f t="shared" si="11"/>
        <v>6.3337099999999924E-3</v>
      </c>
      <c r="Y285" s="55">
        <v>0</v>
      </c>
      <c r="Z285" s="55">
        <v>0</v>
      </c>
      <c r="AA285" s="55">
        <v>0</v>
      </c>
      <c r="AB285" s="55">
        <v>0</v>
      </c>
      <c r="AC285" s="55">
        <v>0</v>
      </c>
      <c r="AD285" s="55">
        <v>0</v>
      </c>
      <c r="AE285" s="55">
        <v>0</v>
      </c>
      <c r="AF285" s="55">
        <v>0</v>
      </c>
      <c r="AG285" s="55">
        <v>0</v>
      </c>
      <c r="AH285" s="55">
        <v>0</v>
      </c>
      <c r="AI285" s="55">
        <v>0</v>
      </c>
      <c r="AJ285" s="55" t="s">
        <v>2595</v>
      </c>
      <c r="AK285" s="55">
        <v>0</v>
      </c>
      <c r="AL285" s="55" t="s">
        <v>2595</v>
      </c>
      <c r="AM285" s="55">
        <v>0</v>
      </c>
      <c r="AN285" s="55">
        <v>0</v>
      </c>
      <c r="AO285" s="53" t="s">
        <v>570</v>
      </c>
    </row>
    <row r="286" spans="1:41" ht="47.25" x14ac:dyDescent="0.2">
      <c r="A286" s="53" t="s">
        <v>509</v>
      </c>
      <c r="B286" s="53" t="s">
        <v>571</v>
      </c>
      <c r="C286" s="54" t="s">
        <v>572</v>
      </c>
      <c r="D286" s="53" t="s">
        <v>131</v>
      </c>
      <c r="E286" s="54">
        <v>2022</v>
      </c>
      <c r="F286" s="54">
        <v>2023</v>
      </c>
      <c r="G286" s="54">
        <v>2023</v>
      </c>
      <c r="H286" s="55" t="s">
        <v>2595</v>
      </c>
      <c r="I286" s="55" t="s">
        <v>2595</v>
      </c>
      <c r="J286" s="55">
        <v>0</v>
      </c>
      <c r="K286" s="55">
        <v>7.7321650799999997</v>
      </c>
      <c r="L286" s="55">
        <v>0</v>
      </c>
      <c r="M286" s="55">
        <v>0</v>
      </c>
      <c r="N286" s="55">
        <v>7.7321650799999997</v>
      </c>
      <c r="O286" s="55">
        <v>0</v>
      </c>
      <c r="P286" s="55">
        <v>9.5691666600000005</v>
      </c>
      <c r="Q286" s="55">
        <v>0</v>
      </c>
      <c r="R286" s="55">
        <v>0</v>
      </c>
      <c r="S286" s="55">
        <v>9.5691666600000005</v>
      </c>
      <c r="T286" s="55">
        <v>0</v>
      </c>
      <c r="U286" s="55">
        <v>0</v>
      </c>
      <c r="V286" s="55">
        <f t="shared" si="9"/>
        <v>7.7321650799999997</v>
      </c>
      <c r="W286" s="55">
        <f t="shared" si="10"/>
        <v>0</v>
      </c>
      <c r="X286" s="55">
        <f t="shared" si="11"/>
        <v>7.7321650799999997</v>
      </c>
      <c r="Y286" s="55">
        <v>0</v>
      </c>
      <c r="Z286" s="55">
        <v>9.5691666600000005</v>
      </c>
      <c r="AA286" s="55">
        <v>7.7321650799999997</v>
      </c>
      <c r="AB286" s="55">
        <v>9.5691666600000005</v>
      </c>
      <c r="AC286" s="55">
        <v>0</v>
      </c>
      <c r="AD286" s="55">
        <v>0</v>
      </c>
      <c r="AE286" s="55">
        <v>0</v>
      </c>
      <c r="AF286" s="55">
        <v>0</v>
      </c>
      <c r="AG286" s="55">
        <v>0</v>
      </c>
      <c r="AH286" s="55">
        <v>0</v>
      </c>
      <c r="AI286" s="55">
        <v>0</v>
      </c>
      <c r="AJ286" s="55" t="s">
        <v>2595</v>
      </c>
      <c r="AK286" s="55">
        <v>0</v>
      </c>
      <c r="AL286" s="55" t="s">
        <v>2595</v>
      </c>
      <c r="AM286" s="55">
        <v>0</v>
      </c>
      <c r="AN286" s="55">
        <v>0</v>
      </c>
      <c r="AO286" s="53" t="s">
        <v>558</v>
      </c>
    </row>
    <row r="287" spans="1:41" ht="15.75" x14ac:dyDescent="0.2">
      <c r="A287" s="53" t="s">
        <v>509</v>
      </c>
      <c r="B287" s="53" t="s">
        <v>573</v>
      </c>
      <c r="C287" s="54" t="s">
        <v>574</v>
      </c>
      <c r="D287" s="53" t="s">
        <v>131</v>
      </c>
      <c r="E287" s="54">
        <v>2022</v>
      </c>
      <c r="F287" s="54">
        <v>2023</v>
      </c>
      <c r="G287" s="54">
        <v>2023</v>
      </c>
      <c r="H287" s="55" t="s">
        <v>2595</v>
      </c>
      <c r="I287" s="55" t="s">
        <v>2595</v>
      </c>
      <c r="J287" s="55">
        <v>0</v>
      </c>
      <c r="K287" s="55">
        <v>1.0469101299999999</v>
      </c>
      <c r="L287" s="55">
        <v>0</v>
      </c>
      <c r="M287" s="55">
        <v>0</v>
      </c>
      <c r="N287" s="55">
        <v>1.0469101299999999</v>
      </c>
      <c r="O287" s="55">
        <v>0</v>
      </c>
      <c r="P287" s="55">
        <v>1.0469101299999999</v>
      </c>
      <c r="Q287" s="55">
        <v>0</v>
      </c>
      <c r="R287" s="55">
        <v>0</v>
      </c>
      <c r="S287" s="55">
        <v>1.0469101299999999</v>
      </c>
      <c r="T287" s="55">
        <v>0</v>
      </c>
      <c r="U287" s="55">
        <v>0</v>
      </c>
      <c r="V287" s="55">
        <f t="shared" si="9"/>
        <v>1.0469101299999999</v>
      </c>
      <c r="W287" s="55">
        <f t="shared" si="10"/>
        <v>0</v>
      </c>
      <c r="X287" s="55">
        <f t="shared" si="11"/>
        <v>1.0469101299999999</v>
      </c>
      <c r="Y287" s="55">
        <v>0</v>
      </c>
      <c r="Z287" s="55">
        <v>1.0469101299999999</v>
      </c>
      <c r="AA287" s="55">
        <v>1.0469101299999999</v>
      </c>
      <c r="AB287" s="55">
        <v>1.0469101299999999</v>
      </c>
      <c r="AC287" s="55">
        <v>0</v>
      </c>
      <c r="AD287" s="55">
        <v>0</v>
      </c>
      <c r="AE287" s="55">
        <v>0</v>
      </c>
      <c r="AF287" s="55">
        <v>0</v>
      </c>
      <c r="AG287" s="55">
        <v>0</v>
      </c>
      <c r="AH287" s="55">
        <v>0</v>
      </c>
      <c r="AI287" s="55">
        <v>0</v>
      </c>
      <c r="AJ287" s="55" t="s">
        <v>2595</v>
      </c>
      <c r="AK287" s="55">
        <v>0</v>
      </c>
      <c r="AL287" s="55" t="s">
        <v>2595</v>
      </c>
      <c r="AM287" s="55">
        <v>0</v>
      </c>
      <c r="AN287" s="55">
        <v>0</v>
      </c>
      <c r="AO287" s="53" t="s">
        <v>205</v>
      </c>
    </row>
    <row r="288" spans="1:41" ht="31.5" x14ac:dyDescent="0.2">
      <c r="A288" s="53" t="s">
        <v>509</v>
      </c>
      <c r="B288" s="53" t="s">
        <v>575</v>
      </c>
      <c r="C288" s="54" t="s">
        <v>576</v>
      </c>
      <c r="D288" s="53" t="s">
        <v>131</v>
      </c>
      <c r="E288" s="54">
        <v>2022</v>
      </c>
      <c r="F288" s="54">
        <v>2022</v>
      </c>
      <c r="G288" s="54">
        <v>2022</v>
      </c>
      <c r="H288" s="55" t="s">
        <v>2595</v>
      </c>
      <c r="I288" s="55" t="s">
        <v>2595</v>
      </c>
      <c r="J288" s="55">
        <v>0</v>
      </c>
      <c r="K288" s="55">
        <v>0.53283073000000003</v>
      </c>
      <c r="L288" s="55">
        <v>0</v>
      </c>
      <c r="M288" s="55">
        <v>0</v>
      </c>
      <c r="N288" s="55">
        <v>0.53283073000000003</v>
      </c>
      <c r="O288" s="55">
        <v>0</v>
      </c>
      <c r="P288" s="55">
        <v>0.53283073000000003</v>
      </c>
      <c r="Q288" s="55">
        <v>0</v>
      </c>
      <c r="R288" s="55">
        <v>0</v>
      </c>
      <c r="S288" s="55">
        <v>0.53283073000000003</v>
      </c>
      <c r="T288" s="55">
        <v>0</v>
      </c>
      <c r="U288" s="55">
        <v>0</v>
      </c>
      <c r="V288" s="55">
        <f t="shared" si="9"/>
        <v>0.53283073000000003</v>
      </c>
      <c r="W288" s="55">
        <f t="shared" si="10"/>
        <v>0</v>
      </c>
      <c r="X288" s="55">
        <f t="shared" si="11"/>
        <v>0.53283073000000003</v>
      </c>
      <c r="Y288" s="55">
        <v>0</v>
      </c>
      <c r="Z288" s="55">
        <v>0.53283073000000003</v>
      </c>
      <c r="AA288" s="55">
        <v>0</v>
      </c>
      <c r="AB288" s="55">
        <v>0.53283073000000003</v>
      </c>
      <c r="AC288" s="55">
        <v>0</v>
      </c>
      <c r="AD288" s="55">
        <v>0</v>
      </c>
      <c r="AE288" s="55">
        <v>0</v>
      </c>
      <c r="AF288" s="55">
        <v>0</v>
      </c>
      <c r="AG288" s="55">
        <v>0</v>
      </c>
      <c r="AH288" s="55">
        <v>0</v>
      </c>
      <c r="AI288" s="55">
        <v>0</v>
      </c>
      <c r="AJ288" s="55" t="s">
        <v>2595</v>
      </c>
      <c r="AK288" s="55">
        <v>0</v>
      </c>
      <c r="AL288" s="55" t="s">
        <v>2595</v>
      </c>
      <c r="AM288" s="55">
        <v>0</v>
      </c>
      <c r="AN288" s="55">
        <v>0</v>
      </c>
      <c r="AO288" s="53" t="s">
        <v>577</v>
      </c>
    </row>
    <row r="289" spans="1:41" ht="47.25" x14ac:dyDescent="0.2">
      <c r="A289" s="53" t="s">
        <v>509</v>
      </c>
      <c r="B289" s="53" t="s">
        <v>578</v>
      </c>
      <c r="C289" s="54" t="s">
        <v>579</v>
      </c>
      <c r="D289" s="53" t="s">
        <v>131</v>
      </c>
      <c r="E289" s="54">
        <v>2022</v>
      </c>
      <c r="F289" s="54">
        <v>2023</v>
      </c>
      <c r="G289" s="54">
        <v>2023</v>
      </c>
      <c r="H289" s="55" t="s">
        <v>2595</v>
      </c>
      <c r="I289" s="55" t="s">
        <v>2595</v>
      </c>
      <c r="J289" s="55">
        <v>0</v>
      </c>
      <c r="K289" s="55">
        <v>8.4901228800000013</v>
      </c>
      <c r="L289" s="55">
        <v>0</v>
      </c>
      <c r="M289" s="55">
        <v>0</v>
      </c>
      <c r="N289" s="55">
        <v>8.4901228800000013</v>
      </c>
      <c r="O289" s="55">
        <v>0</v>
      </c>
      <c r="P289" s="55">
        <v>9.7314166699999998</v>
      </c>
      <c r="Q289" s="55">
        <v>0</v>
      </c>
      <c r="R289" s="55">
        <v>0</v>
      </c>
      <c r="S289" s="55">
        <v>9.7314166699999998</v>
      </c>
      <c r="T289" s="55">
        <v>0</v>
      </c>
      <c r="U289" s="55">
        <v>0</v>
      </c>
      <c r="V289" s="55">
        <f t="shared" si="9"/>
        <v>8.4901228800000013</v>
      </c>
      <c r="W289" s="55">
        <f t="shared" si="10"/>
        <v>0</v>
      </c>
      <c r="X289" s="55">
        <f t="shared" si="11"/>
        <v>8.4901228800000013</v>
      </c>
      <c r="Y289" s="55">
        <v>0</v>
      </c>
      <c r="Z289" s="55">
        <v>9.7314166699999998</v>
      </c>
      <c r="AA289" s="55">
        <v>8.4901228800000013</v>
      </c>
      <c r="AB289" s="55">
        <v>9.7314166699999998</v>
      </c>
      <c r="AC289" s="55">
        <v>0</v>
      </c>
      <c r="AD289" s="55">
        <v>0</v>
      </c>
      <c r="AE289" s="55">
        <v>0</v>
      </c>
      <c r="AF289" s="55">
        <v>0</v>
      </c>
      <c r="AG289" s="55">
        <v>0</v>
      </c>
      <c r="AH289" s="55">
        <v>0</v>
      </c>
      <c r="AI289" s="55">
        <v>0</v>
      </c>
      <c r="AJ289" s="55" t="s">
        <v>2595</v>
      </c>
      <c r="AK289" s="55">
        <v>0</v>
      </c>
      <c r="AL289" s="55" t="s">
        <v>2595</v>
      </c>
      <c r="AM289" s="55">
        <v>0</v>
      </c>
      <c r="AN289" s="55">
        <v>0</v>
      </c>
      <c r="AO289" s="53" t="s">
        <v>558</v>
      </c>
    </row>
    <row r="290" spans="1:41" ht="47.25" x14ac:dyDescent="0.2">
      <c r="A290" s="53" t="s">
        <v>509</v>
      </c>
      <c r="B290" s="53" t="s">
        <v>580</v>
      </c>
      <c r="C290" s="54" t="s">
        <v>581</v>
      </c>
      <c r="D290" s="53" t="s">
        <v>131</v>
      </c>
      <c r="E290" s="54">
        <v>2022</v>
      </c>
      <c r="F290" s="54">
        <v>2023</v>
      </c>
      <c r="G290" s="54">
        <v>2023</v>
      </c>
      <c r="H290" s="55" t="s">
        <v>2595</v>
      </c>
      <c r="I290" s="55" t="s">
        <v>2595</v>
      </c>
      <c r="J290" s="55">
        <v>0</v>
      </c>
      <c r="K290" s="55">
        <v>6.10488667</v>
      </c>
      <c r="L290" s="55">
        <v>0</v>
      </c>
      <c r="M290" s="55">
        <v>0</v>
      </c>
      <c r="N290" s="55">
        <v>6.10488667</v>
      </c>
      <c r="O290" s="55">
        <v>0</v>
      </c>
      <c r="P290" s="55">
        <v>10.41666667</v>
      </c>
      <c r="Q290" s="55">
        <v>0</v>
      </c>
      <c r="R290" s="55">
        <v>0</v>
      </c>
      <c r="S290" s="55">
        <v>10.41666667</v>
      </c>
      <c r="T290" s="55">
        <v>0</v>
      </c>
      <c r="U290" s="55">
        <v>0</v>
      </c>
      <c r="V290" s="55">
        <f t="shared" si="9"/>
        <v>6.10488667</v>
      </c>
      <c r="W290" s="55">
        <f t="shared" si="10"/>
        <v>0</v>
      </c>
      <c r="X290" s="55">
        <f t="shared" si="11"/>
        <v>6.10488667</v>
      </c>
      <c r="Y290" s="55">
        <v>0</v>
      </c>
      <c r="Z290" s="55">
        <v>10.41666667</v>
      </c>
      <c r="AA290" s="55">
        <v>6.10488667</v>
      </c>
      <c r="AB290" s="55">
        <v>10.41666667</v>
      </c>
      <c r="AC290" s="55">
        <v>0</v>
      </c>
      <c r="AD290" s="55">
        <v>0</v>
      </c>
      <c r="AE290" s="55">
        <v>0</v>
      </c>
      <c r="AF290" s="55">
        <v>0</v>
      </c>
      <c r="AG290" s="55">
        <v>0</v>
      </c>
      <c r="AH290" s="55">
        <v>0</v>
      </c>
      <c r="AI290" s="55">
        <v>0</v>
      </c>
      <c r="AJ290" s="55" t="s">
        <v>2595</v>
      </c>
      <c r="AK290" s="55">
        <v>0</v>
      </c>
      <c r="AL290" s="55" t="s">
        <v>2595</v>
      </c>
      <c r="AM290" s="55">
        <v>0</v>
      </c>
      <c r="AN290" s="55">
        <v>0</v>
      </c>
      <c r="AO290" s="53" t="s">
        <v>558</v>
      </c>
    </row>
    <row r="291" spans="1:41" ht="63" x14ac:dyDescent="0.2">
      <c r="A291" s="53" t="s">
        <v>509</v>
      </c>
      <c r="B291" s="53" t="s">
        <v>582</v>
      </c>
      <c r="C291" s="54" t="s">
        <v>583</v>
      </c>
      <c r="D291" s="53" t="s">
        <v>195</v>
      </c>
      <c r="E291" s="54">
        <v>2021</v>
      </c>
      <c r="F291" s="54">
        <v>2022</v>
      </c>
      <c r="G291" s="54">
        <v>2022</v>
      </c>
      <c r="H291" s="55" t="s">
        <v>2595</v>
      </c>
      <c r="I291" s="55" t="s">
        <v>2595</v>
      </c>
      <c r="J291" s="55">
        <v>8.5124999999999993</v>
      </c>
      <c r="K291" s="55">
        <v>8.8630927100000001</v>
      </c>
      <c r="L291" s="55">
        <v>0</v>
      </c>
      <c r="M291" s="55">
        <v>0</v>
      </c>
      <c r="N291" s="55">
        <v>8.8630927100000001</v>
      </c>
      <c r="O291" s="55">
        <v>0</v>
      </c>
      <c r="P291" s="55">
        <v>8.5124999999999993</v>
      </c>
      <c r="Q291" s="55">
        <v>0</v>
      </c>
      <c r="R291" s="55">
        <v>0</v>
      </c>
      <c r="S291" s="55">
        <v>8.5124999999999993</v>
      </c>
      <c r="T291" s="55">
        <v>0</v>
      </c>
      <c r="U291" s="55">
        <v>0</v>
      </c>
      <c r="V291" s="55">
        <f t="shared" si="9"/>
        <v>0.35059271000000081</v>
      </c>
      <c r="W291" s="55">
        <f t="shared" si="10"/>
        <v>0</v>
      </c>
      <c r="X291" s="55">
        <f t="shared" si="11"/>
        <v>0.35059271000000081</v>
      </c>
      <c r="Y291" s="55">
        <v>0</v>
      </c>
      <c r="Z291" s="55">
        <v>0</v>
      </c>
      <c r="AA291" s="55">
        <v>0</v>
      </c>
      <c r="AB291" s="55">
        <v>0</v>
      </c>
      <c r="AC291" s="55">
        <v>0</v>
      </c>
      <c r="AD291" s="55">
        <v>0</v>
      </c>
      <c r="AE291" s="55">
        <v>0</v>
      </c>
      <c r="AF291" s="55">
        <v>0</v>
      </c>
      <c r="AG291" s="55">
        <v>0</v>
      </c>
      <c r="AH291" s="55">
        <v>0</v>
      </c>
      <c r="AI291" s="55">
        <v>0</v>
      </c>
      <c r="AJ291" s="55" t="s">
        <v>2595</v>
      </c>
      <c r="AK291" s="55">
        <v>0</v>
      </c>
      <c r="AL291" s="55" t="s">
        <v>2595</v>
      </c>
      <c r="AM291" s="55">
        <v>0</v>
      </c>
      <c r="AN291" s="55">
        <v>0</v>
      </c>
      <c r="AO291" s="53" t="s">
        <v>584</v>
      </c>
    </row>
    <row r="292" spans="1:41" ht="47.25" x14ac:dyDescent="0.2">
      <c r="A292" s="53" t="s">
        <v>509</v>
      </c>
      <c r="B292" s="53" t="s">
        <v>585</v>
      </c>
      <c r="C292" s="54" t="s">
        <v>586</v>
      </c>
      <c r="D292" s="53" t="s">
        <v>131</v>
      </c>
      <c r="E292" s="54">
        <v>2024</v>
      </c>
      <c r="F292" s="54">
        <v>2025</v>
      </c>
      <c r="G292" s="54">
        <v>2024</v>
      </c>
      <c r="H292" s="55" t="s">
        <v>2595</v>
      </c>
      <c r="I292" s="55" t="s">
        <v>2595</v>
      </c>
      <c r="J292" s="55">
        <v>0</v>
      </c>
      <c r="K292" s="55">
        <v>5.10942235</v>
      </c>
      <c r="L292" s="55">
        <v>0</v>
      </c>
      <c r="M292" s="55">
        <v>0</v>
      </c>
      <c r="N292" s="55">
        <v>5.10942235</v>
      </c>
      <c r="O292" s="55">
        <v>0</v>
      </c>
      <c r="P292" s="55">
        <v>5.10942235</v>
      </c>
      <c r="Q292" s="55">
        <v>0</v>
      </c>
      <c r="R292" s="55">
        <v>0</v>
      </c>
      <c r="S292" s="55">
        <v>5.10942235</v>
      </c>
      <c r="T292" s="55">
        <v>0</v>
      </c>
      <c r="U292" s="55">
        <v>0</v>
      </c>
      <c r="V292" s="55">
        <f t="shared" si="9"/>
        <v>5.10942235</v>
      </c>
      <c r="W292" s="55">
        <f t="shared" si="10"/>
        <v>0</v>
      </c>
      <c r="X292" s="55">
        <f t="shared" si="11"/>
        <v>5.10942235</v>
      </c>
      <c r="Y292" s="55">
        <v>0</v>
      </c>
      <c r="Z292" s="55">
        <v>5.10942235</v>
      </c>
      <c r="AA292" s="55">
        <v>0</v>
      </c>
      <c r="AB292" s="55">
        <v>0</v>
      </c>
      <c r="AC292" s="55">
        <v>0</v>
      </c>
      <c r="AD292" s="55">
        <v>0</v>
      </c>
      <c r="AE292" s="55">
        <v>5.10942235</v>
      </c>
      <c r="AF292" s="55">
        <v>5.10942235</v>
      </c>
      <c r="AG292" s="55">
        <v>0</v>
      </c>
      <c r="AH292" s="55">
        <v>0</v>
      </c>
      <c r="AI292" s="55">
        <v>0</v>
      </c>
      <c r="AJ292" s="55" t="s">
        <v>2595</v>
      </c>
      <c r="AK292" s="55">
        <v>0</v>
      </c>
      <c r="AL292" s="55" t="s">
        <v>2595</v>
      </c>
      <c r="AM292" s="55">
        <v>5.10942235</v>
      </c>
      <c r="AN292" s="55">
        <v>5.10942235</v>
      </c>
      <c r="AO292" s="53" t="s">
        <v>558</v>
      </c>
    </row>
    <row r="293" spans="1:41" ht="31.5" x14ac:dyDescent="0.2">
      <c r="A293" s="53" t="s">
        <v>509</v>
      </c>
      <c r="B293" s="53" t="s">
        <v>587</v>
      </c>
      <c r="C293" s="54" t="s">
        <v>588</v>
      </c>
      <c r="D293" s="53" t="s">
        <v>131</v>
      </c>
      <c r="E293" s="54">
        <v>2022</v>
      </c>
      <c r="F293" s="54">
        <v>2023</v>
      </c>
      <c r="G293" s="54">
        <v>2023</v>
      </c>
      <c r="H293" s="55" t="s">
        <v>2595</v>
      </c>
      <c r="I293" s="55" t="s">
        <v>2595</v>
      </c>
      <c r="J293" s="55">
        <v>0</v>
      </c>
      <c r="K293" s="55">
        <v>1.7537811699999999</v>
      </c>
      <c r="L293" s="55">
        <v>0</v>
      </c>
      <c r="M293" s="55">
        <v>0</v>
      </c>
      <c r="N293" s="55">
        <v>1.7537811699999999</v>
      </c>
      <c r="O293" s="55">
        <v>0</v>
      </c>
      <c r="P293" s="55">
        <v>1.7537811699999999</v>
      </c>
      <c r="Q293" s="55">
        <v>0</v>
      </c>
      <c r="R293" s="55">
        <v>0</v>
      </c>
      <c r="S293" s="55">
        <v>1.7537811699999999</v>
      </c>
      <c r="T293" s="55">
        <v>0</v>
      </c>
      <c r="U293" s="55">
        <v>0</v>
      </c>
      <c r="V293" s="55">
        <f t="shared" si="9"/>
        <v>1.7537811699999999</v>
      </c>
      <c r="W293" s="55">
        <f t="shared" si="10"/>
        <v>0</v>
      </c>
      <c r="X293" s="55">
        <f t="shared" si="11"/>
        <v>1.7537811699999999</v>
      </c>
      <c r="Y293" s="55">
        <v>0</v>
      </c>
      <c r="Z293" s="55">
        <v>1.7537811699999999</v>
      </c>
      <c r="AA293" s="55">
        <v>1.7537811699999999</v>
      </c>
      <c r="AB293" s="55">
        <v>1.7537811699999999</v>
      </c>
      <c r="AC293" s="55">
        <v>0</v>
      </c>
      <c r="AD293" s="55">
        <v>0</v>
      </c>
      <c r="AE293" s="55">
        <v>0</v>
      </c>
      <c r="AF293" s="55">
        <v>0</v>
      </c>
      <c r="AG293" s="55">
        <v>0</v>
      </c>
      <c r="AH293" s="55">
        <v>0</v>
      </c>
      <c r="AI293" s="55">
        <v>0</v>
      </c>
      <c r="AJ293" s="55" t="s">
        <v>2595</v>
      </c>
      <c r="AK293" s="55">
        <v>0</v>
      </c>
      <c r="AL293" s="55" t="s">
        <v>2595</v>
      </c>
      <c r="AM293" s="55">
        <v>0</v>
      </c>
      <c r="AN293" s="55">
        <v>0</v>
      </c>
      <c r="AO293" s="53" t="s">
        <v>205</v>
      </c>
    </row>
    <row r="294" spans="1:41" ht="47.25" x14ac:dyDescent="0.2">
      <c r="A294" s="53" t="s">
        <v>509</v>
      </c>
      <c r="B294" s="53" t="s">
        <v>573</v>
      </c>
      <c r="C294" s="54" t="s">
        <v>589</v>
      </c>
      <c r="D294" s="53" t="s">
        <v>131</v>
      </c>
      <c r="E294" s="54">
        <v>2024</v>
      </c>
      <c r="F294" s="54">
        <v>2025</v>
      </c>
      <c r="G294" s="54">
        <v>2024</v>
      </c>
      <c r="H294" s="55" t="s">
        <v>2595</v>
      </c>
      <c r="I294" s="55" t="s">
        <v>2595</v>
      </c>
      <c r="J294" s="55">
        <v>0</v>
      </c>
      <c r="K294" s="55">
        <v>1.0898334299999999</v>
      </c>
      <c r="L294" s="55">
        <v>0</v>
      </c>
      <c r="M294" s="55">
        <v>0</v>
      </c>
      <c r="N294" s="55">
        <v>1.0898334299999999</v>
      </c>
      <c r="O294" s="55">
        <v>0</v>
      </c>
      <c r="P294" s="55">
        <v>1.0898334299999999</v>
      </c>
      <c r="Q294" s="55">
        <v>0</v>
      </c>
      <c r="R294" s="55">
        <v>0</v>
      </c>
      <c r="S294" s="55">
        <v>1.0898334299999999</v>
      </c>
      <c r="T294" s="55">
        <v>0</v>
      </c>
      <c r="U294" s="55">
        <v>0</v>
      </c>
      <c r="V294" s="55">
        <f t="shared" si="9"/>
        <v>1.0898334299999999</v>
      </c>
      <c r="W294" s="55">
        <f t="shared" si="10"/>
        <v>0</v>
      </c>
      <c r="X294" s="55">
        <f t="shared" si="11"/>
        <v>1.0898334299999999</v>
      </c>
      <c r="Y294" s="55">
        <v>0</v>
      </c>
      <c r="Z294" s="55">
        <v>1.0898334299999999</v>
      </c>
      <c r="AA294" s="55">
        <v>0</v>
      </c>
      <c r="AB294" s="55">
        <v>0</v>
      </c>
      <c r="AC294" s="55">
        <v>0</v>
      </c>
      <c r="AD294" s="55">
        <v>0</v>
      </c>
      <c r="AE294" s="55">
        <v>1.0898334299999999</v>
      </c>
      <c r="AF294" s="55">
        <v>1.0898334299999999</v>
      </c>
      <c r="AG294" s="55">
        <v>0</v>
      </c>
      <c r="AH294" s="55">
        <v>0</v>
      </c>
      <c r="AI294" s="55">
        <v>0</v>
      </c>
      <c r="AJ294" s="55" t="s">
        <v>2595</v>
      </c>
      <c r="AK294" s="55">
        <v>0</v>
      </c>
      <c r="AL294" s="55" t="s">
        <v>2595</v>
      </c>
      <c r="AM294" s="55">
        <v>1.0898334299999999</v>
      </c>
      <c r="AN294" s="55">
        <v>1.0898334299999999</v>
      </c>
      <c r="AO294" s="53" t="s">
        <v>558</v>
      </c>
    </row>
    <row r="295" spans="1:41" ht="31.5" x14ac:dyDescent="0.2">
      <c r="A295" s="53" t="s">
        <v>509</v>
      </c>
      <c r="B295" s="53" t="s">
        <v>590</v>
      </c>
      <c r="C295" s="54" t="s">
        <v>591</v>
      </c>
      <c r="D295" s="53" t="s">
        <v>131</v>
      </c>
      <c r="E295" s="54">
        <v>2022</v>
      </c>
      <c r="F295" s="54">
        <v>2022</v>
      </c>
      <c r="G295" s="54">
        <v>2023</v>
      </c>
      <c r="H295" s="55" t="s">
        <v>2595</v>
      </c>
      <c r="I295" s="55" t="s">
        <v>2595</v>
      </c>
      <c r="J295" s="55">
        <v>0</v>
      </c>
      <c r="K295" s="55">
        <v>1.5345772400000002</v>
      </c>
      <c r="L295" s="55">
        <v>0</v>
      </c>
      <c r="M295" s="55">
        <v>0</v>
      </c>
      <c r="N295" s="55">
        <v>1.5345772400000002</v>
      </c>
      <c r="O295" s="55">
        <v>0</v>
      </c>
      <c r="P295" s="55">
        <v>1.5345772400000002</v>
      </c>
      <c r="Q295" s="55">
        <v>0</v>
      </c>
      <c r="R295" s="55">
        <v>0</v>
      </c>
      <c r="S295" s="55">
        <v>1.5345772400000002</v>
      </c>
      <c r="T295" s="55">
        <v>0</v>
      </c>
      <c r="U295" s="55">
        <v>0</v>
      </c>
      <c r="V295" s="55">
        <f t="shared" si="9"/>
        <v>1.5345772400000002</v>
      </c>
      <c r="W295" s="55">
        <f t="shared" si="10"/>
        <v>0</v>
      </c>
      <c r="X295" s="55">
        <f t="shared" si="11"/>
        <v>1.5345772400000002</v>
      </c>
      <c r="Y295" s="55">
        <v>0</v>
      </c>
      <c r="Z295" s="55">
        <v>1.5345772400000002</v>
      </c>
      <c r="AA295" s="55">
        <v>0</v>
      </c>
      <c r="AB295" s="55">
        <v>1.5345772400000002</v>
      </c>
      <c r="AC295" s="55">
        <v>0</v>
      </c>
      <c r="AD295" s="55">
        <v>0</v>
      </c>
      <c r="AE295" s="55">
        <v>0</v>
      </c>
      <c r="AF295" s="55">
        <v>0</v>
      </c>
      <c r="AG295" s="55">
        <v>0</v>
      </c>
      <c r="AH295" s="55">
        <v>0</v>
      </c>
      <c r="AI295" s="55">
        <v>0</v>
      </c>
      <c r="AJ295" s="55" t="s">
        <v>2595</v>
      </c>
      <c r="AK295" s="55">
        <v>0</v>
      </c>
      <c r="AL295" s="55" t="s">
        <v>2595</v>
      </c>
      <c r="AM295" s="55">
        <v>0</v>
      </c>
      <c r="AN295" s="55">
        <v>0</v>
      </c>
      <c r="AO295" s="53" t="s">
        <v>577</v>
      </c>
    </row>
    <row r="296" spans="1:41" ht="47.25" x14ac:dyDescent="0.2">
      <c r="A296" s="53" t="s">
        <v>509</v>
      </c>
      <c r="B296" s="53" t="s">
        <v>592</v>
      </c>
      <c r="C296" s="54" t="s">
        <v>593</v>
      </c>
      <c r="D296" s="53" t="s">
        <v>195</v>
      </c>
      <c r="E296" s="54">
        <v>2021</v>
      </c>
      <c r="F296" s="54">
        <v>2022</v>
      </c>
      <c r="G296" s="54">
        <v>2022</v>
      </c>
      <c r="H296" s="55" t="s">
        <v>2595</v>
      </c>
      <c r="I296" s="55" t="s">
        <v>2595</v>
      </c>
      <c r="J296" s="55">
        <v>0.96200358000000008</v>
      </c>
      <c r="K296" s="55">
        <v>0.98752647000000005</v>
      </c>
      <c r="L296" s="55">
        <v>0</v>
      </c>
      <c r="M296" s="55">
        <v>0</v>
      </c>
      <c r="N296" s="55">
        <v>0.98752647000000005</v>
      </c>
      <c r="O296" s="55">
        <v>0</v>
      </c>
      <c r="P296" s="55">
        <v>0.96200358000000008</v>
      </c>
      <c r="Q296" s="55">
        <v>0</v>
      </c>
      <c r="R296" s="55">
        <v>0</v>
      </c>
      <c r="S296" s="55">
        <v>0.96200358000000008</v>
      </c>
      <c r="T296" s="55">
        <v>0</v>
      </c>
      <c r="U296" s="55">
        <v>0</v>
      </c>
      <c r="V296" s="55">
        <f t="shared" si="9"/>
        <v>2.5522889999999965E-2</v>
      </c>
      <c r="W296" s="55">
        <f t="shared" si="10"/>
        <v>0</v>
      </c>
      <c r="X296" s="55">
        <f t="shared" si="11"/>
        <v>2.5522889999999965E-2</v>
      </c>
      <c r="Y296" s="55">
        <v>0</v>
      </c>
      <c r="Z296" s="55">
        <v>0</v>
      </c>
      <c r="AA296" s="55">
        <v>0</v>
      </c>
      <c r="AB296" s="55">
        <v>0</v>
      </c>
      <c r="AC296" s="55">
        <v>0</v>
      </c>
      <c r="AD296" s="55">
        <v>0</v>
      </c>
      <c r="AE296" s="55">
        <v>0</v>
      </c>
      <c r="AF296" s="55">
        <v>0</v>
      </c>
      <c r="AG296" s="55">
        <v>0</v>
      </c>
      <c r="AH296" s="55">
        <v>0</v>
      </c>
      <c r="AI296" s="55">
        <v>0</v>
      </c>
      <c r="AJ296" s="55" t="s">
        <v>2595</v>
      </c>
      <c r="AK296" s="55">
        <v>0</v>
      </c>
      <c r="AL296" s="55" t="s">
        <v>2595</v>
      </c>
      <c r="AM296" s="55">
        <v>0</v>
      </c>
      <c r="AN296" s="55">
        <v>0</v>
      </c>
      <c r="AO296" s="53" t="s">
        <v>594</v>
      </c>
    </row>
    <row r="297" spans="1:41" ht="47.25" x14ac:dyDescent="0.2">
      <c r="A297" s="53" t="s">
        <v>509</v>
      </c>
      <c r="B297" s="53" t="s">
        <v>595</v>
      </c>
      <c r="C297" s="54" t="s">
        <v>596</v>
      </c>
      <c r="D297" s="53" t="s">
        <v>131</v>
      </c>
      <c r="E297" s="54">
        <v>2022</v>
      </c>
      <c r="F297" s="54">
        <v>2023</v>
      </c>
      <c r="G297" s="54">
        <v>2023</v>
      </c>
      <c r="H297" s="55" t="s">
        <v>2595</v>
      </c>
      <c r="I297" s="55" t="s">
        <v>2595</v>
      </c>
      <c r="J297" s="55">
        <v>0</v>
      </c>
      <c r="K297" s="55">
        <v>3.1744027200000002</v>
      </c>
      <c r="L297" s="55">
        <v>0</v>
      </c>
      <c r="M297" s="55">
        <v>0</v>
      </c>
      <c r="N297" s="55">
        <v>3.1744027200000002</v>
      </c>
      <c r="O297" s="55">
        <v>0</v>
      </c>
      <c r="P297" s="55">
        <v>4.9411000000000005</v>
      </c>
      <c r="Q297" s="55">
        <v>0</v>
      </c>
      <c r="R297" s="55">
        <v>0</v>
      </c>
      <c r="S297" s="55">
        <v>4.9411000000000005</v>
      </c>
      <c r="T297" s="55">
        <v>0</v>
      </c>
      <c r="U297" s="55">
        <v>0</v>
      </c>
      <c r="V297" s="55">
        <f t="shared" si="9"/>
        <v>3.1744027200000002</v>
      </c>
      <c r="W297" s="55">
        <f t="shared" si="10"/>
        <v>0</v>
      </c>
      <c r="X297" s="55">
        <f t="shared" si="11"/>
        <v>3.1744027200000002</v>
      </c>
      <c r="Y297" s="55">
        <v>0</v>
      </c>
      <c r="Z297" s="55">
        <v>4.9411000000000005</v>
      </c>
      <c r="AA297" s="55">
        <v>3.1744027200000002</v>
      </c>
      <c r="AB297" s="55">
        <v>4.9411000000000005</v>
      </c>
      <c r="AC297" s="55">
        <v>0</v>
      </c>
      <c r="AD297" s="55">
        <v>0</v>
      </c>
      <c r="AE297" s="55">
        <v>0</v>
      </c>
      <c r="AF297" s="55">
        <v>0</v>
      </c>
      <c r="AG297" s="55">
        <v>0</v>
      </c>
      <c r="AH297" s="55">
        <v>0</v>
      </c>
      <c r="AI297" s="55">
        <v>0</v>
      </c>
      <c r="AJ297" s="55" t="s">
        <v>2595</v>
      </c>
      <c r="AK297" s="55">
        <v>0</v>
      </c>
      <c r="AL297" s="55" t="s">
        <v>2595</v>
      </c>
      <c r="AM297" s="55">
        <v>0</v>
      </c>
      <c r="AN297" s="55">
        <v>0</v>
      </c>
      <c r="AO297" s="53" t="s">
        <v>597</v>
      </c>
    </row>
    <row r="298" spans="1:41" ht="47.25" x14ac:dyDescent="0.2">
      <c r="A298" s="53" t="s">
        <v>509</v>
      </c>
      <c r="B298" s="53" t="s">
        <v>598</v>
      </c>
      <c r="C298" s="54" t="s">
        <v>599</v>
      </c>
      <c r="D298" s="53" t="s">
        <v>195</v>
      </c>
      <c r="E298" s="54">
        <v>2021</v>
      </c>
      <c r="F298" s="54">
        <v>2022</v>
      </c>
      <c r="G298" s="54">
        <v>2022</v>
      </c>
      <c r="H298" s="55" t="s">
        <v>2595</v>
      </c>
      <c r="I298" s="55" t="s">
        <v>2595</v>
      </c>
      <c r="J298" s="55">
        <v>3.53708826</v>
      </c>
      <c r="K298" s="55">
        <v>3.6309331999999999</v>
      </c>
      <c r="L298" s="55">
        <v>0</v>
      </c>
      <c r="M298" s="55">
        <v>0</v>
      </c>
      <c r="N298" s="55">
        <v>3.6309331999999999</v>
      </c>
      <c r="O298" s="55">
        <v>0</v>
      </c>
      <c r="P298" s="55">
        <v>3.53708826</v>
      </c>
      <c r="Q298" s="55">
        <v>0</v>
      </c>
      <c r="R298" s="55">
        <v>0</v>
      </c>
      <c r="S298" s="55">
        <v>3.53708826</v>
      </c>
      <c r="T298" s="55">
        <v>0</v>
      </c>
      <c r="U298" s="55">
        <v>0</v>
      </c>
      <c r="V298" s="55">
        <f t="shared" si="9"/>
        <v>9.3844939999999877E-2</v>
      </c>
      <c r="W298" s="55">
        <f t="shared" si="10"/>
        <v>0</v>
      </c>
      <c r="X298" s="55">
        <f t="shared" si="11"/>
        <v>9.3844939999999877E-2</v>
      </c>
      <c r="Y298" s="55">
        <v>0</v>
      </c>
      <c r="Z298" s="55">
        <v>0</v>
      </c>
      <c r="AA298" s="55">
        <v>0</v>
      </c>
      <c r="AB298" s="55">
        <v>0</v>
      </c>
      <c r="AC298" s="55">
        <v>0</v>
      </c>
      <c r="AD298" s="55">
        <v>0</v>
      </c>
      <c r="AE298" s="55">
        <v>0</v>
      </c>
      <c r="AF298" s="55">
        <v>0</v>
      </c>
      <c r="AG298" s="55">
        <v>0</v>
      </c>
      <c r="AH298" s="55">
        <v>0</v>
      </c>
      <c r="AI298" s="55">
        <v>0</v>
      </c>
      <c r="AJ298" s="55" t="s">
        <v>2595</v>
      </c>
      <c r="AK298" s="55">
        <v>0</v>
      </c>
      <c r="AL298" s="55" t="s">
        <v>2595</v>
      </c>
      <c r="AM298" s="55">
        <v>0</v>
      </c>
      <c r="AN298" s="55">
        <v>0</v>
      </c>
      <c r="AO298" s="53" t="s">
        <v>600</v>
      </c>
    </row>
    <row r="299" spans="1:41" ht="31.5" x14ac:dyDescent="0.2">
      <c r="A299" s="53" t="s">
        <v>509</v>
      </c>
      <c r="B299" s="53" t="s">
        <v>601</v>
      </c>
      <c r="C299" s="54" t="s">
        <v>602</v>
      </c>
      <c r="D299" s="53" t="s">
        <v>195</v>
      </c>
      <c r="E299" s="54">
        <v>2021</v>
      </c>
      <c r="F299" s="54">
        <v>2022</v>
      </c>
      <c r="G299" s="54">
        <v>2022</v>
      </c>
      <c r="H299" s="55" t="s">
        <v>2595</v>
      </c>
      <c r="I299" s="55" t="s">
        <v>2595</v>
      </c>
      <c r="J299" s="55">
        <v>13.435577390000001</v>
      </c>
      <c r="K299" s="55">
        <v>13.79196147</v>
      </c>
      <c r="L299" s="55">
        <v>0</v>
      </c>
      <c r="M299" s="55">
        <v>0</v>
      </c>
      <c r="N299" s="55">
        <v>13.79196147</v>
      </c>
      <c r="O299" s="55">
        <v>0</v>
      </c>
      <c r="P299" s="55">
        <v>13.435577390000001</v>
      </c>
      <c r="Q299" s="55">
        <v>0</v>
      </c>
      <c r="R299" s="55">
        <v>0</v>
      </c>
      <c r="S299" s="55">
        <v>13.435577390000001</v>
      </c>
      <c r="T299" s="55">
        <v>0</v>
      </c>
      <c r="U299" s="55">
        <v>0</v>
      </c>
      <c r="V299" s="55">
        <f t="shared" si="9"/>
        <v>0.35638407999999977</v>
      </c>
      <c r="W299" s="55">
        <f t="shared" si="10"/>
        <v>0</v>
      </c>
      <c r="X299" s="55">
        <f t="shared" si="11"/>
        <v>0.35638407999999977</v>
      </c>
      <c r="Y299" s="55">
        <v>0</v>
      </c>
      <c r="Z299" s="55">
        <v>0</v>
      </c>
      <c r="AA299" s="55">
        <v>0</v>
      </c>
      <c r="AB299" s="55">
        <v>0</v>
      </c>
      <c r="AC299" s="55">
        <v>0</v>
      </c>
      <c r="AD299" s="55">
        <v>0</v>
      </c>
      <c r="AE299" s="55">
        <v>0</v>
      </c>
      <c r="AF299" s="55">
        <v>0</v>
      </c>
      <c r="AG299" s="55">
        <v>0</v>
      </c>
      <c r="AH299" s="55">
        <v>0</v>
      </c>
      <c r="AI299" s="55">
        <v>0</v>
      </c>
      <c r="AJ299" s="55" t="s">
        <v>2595</v>
      </c>
      <c r="AK299" s="55">
        <v>0</v>
      </c>
      <c r="AL299" s="55" t="s">
        <v>2595</v>
      </c>
      <c r="AM299" s="55">
        <v>0</v>
      </c>
      <c r="AN299" s="55">
        <v>0</v>
      </c>
      <c r="AO299" s="53" t="s">
        <v>603</v>
      </c>
    </row>
    <row r="300" spans="1:41" ht="31.5" x14ac:dyDescent="0.2">
      <c r="A300" s="53" t="s">
        <v>509</v>
      </c>
      <c r="B300" s="53" t="s">
        <v>604</v>
      </c>
      <c r="C300" s="54" t="s">
        <v>605</v>
      </c>
      <c r="D300" s="53" t="s">
        <v>195</v>
      </c>
      <c r="E300" s="54">
        <v>2021</v>
      </c>
      <c r="F300" s="54">
        <v>2022</v>
      </c>
      <c r="G300" s="54">
        <v>2022</v>
      </c>
      <c r="H300" s="55" t="s">
        <v>2595</v>
      </c>
      <c r="I300" s="55" t="s">
        <v>2595</v>
      </c>
      <c r="J300" s="55">
        <v>1.76854413</v>
      </c>
      <c r="K300" s="55">
        <v>1.81546648</v>
      </c>
      <c r="L300" s="55">
        <v>0</v>
      </c>
      <c r="M300" s="55">
        <v>0</v>
      </c>
      <c r="N300" s="55">
        <v>1.81546648</v>
      </c>
      <c r="O300" s="55">
        <v>0</v>
      </c>
      <c r="P300" s="55">
        <v>1.76854413</v>
      </c>
      <c r="Q300" s="55">
        <v>0</v>
      </c>
      <c r="R300" s="55">
        <v>0</v>
      </c>
      <c r="S300" s="55">
        <v>1.76854413</v>
      </c>
      <c r="T300" s="55">
        <v>0</v>
      </c>
      <c r="U300" s="55">
        <v>0</v>
      </c>
      <c r="V300" s="55">
        <f t="shared" ref="V300:V363" si="12">K300-J300</f>
        <v>4.6922350000000002E-2</v>
      </c>
      <c r="W300" s="55">
        <f t="shared" ref="W300:W363" si="13">U300</f>
        <v>0</v>
      </c>
      <c r="X300" s="55">
        <f t="shared" ref="X300:X363" si="14">V300</f>
        <v>4.6922350000000002E-2</v>
      </c>
      <c r="Y300" s="55">
        <v>0</v>
      </c>
      <c r="Z300" s="55">
        <v>0</v>
      </c>
      <c r="AA300" s="55">
        <v>0</v>
      </c>
      <c r="AB300" s="55">
        <v>0</v>
      </c>
      <c r="AC300" s="55">
        <v>0</v>
      </c>
      <c r="AD300" s="55">
        <v>0</v>
      </c>
      <c r="AE300" s="55">
        <v>0</v>
      </c>
      <c r="AF300" s="55">
        <v>0</v>
      </c>
      <c r="AG300" s="55">
        <v>0</v>
      </c>
      <c r="AH300" s="55">
        <v>0</v>
      </c>
      <c r="AI300" s="55">
        <v>0</v>
      </c>
      <c r="AJ300" s="55" t="s">
        <v>2595</v>
      </c>
      <c r="AK300" s="55">
        <v>0</v>
      </c>
      <c r="AL300" s="55" t="s">
        <v>2595</v>
      </c>
      <c r="AM300" s="55">
        <v>0</v>
      </c>
      <c r="AN300" s="55">
        <v>0</v>
      </c>
      <c r="AO300" s="53" t="s">
        <v>606</v>
      </c>
    </row>
    <row r="301" spans="1:41" ht="63" x14ac:dyDescent="0.2">
      <c r="A301" s="53" t="s">
        <v>509</v>
      </c>
      <c r="B301" s="53" t="s">
        <v>607</v>
      </c>
      <c r="C301" s="54" t="s">
        <v>608</v>
      </c>
      <c r="D301" s="53" t="s">
        <v>131</v>
      </c>
      <c r="E301" s="54">
        <v>2022</v>
      </c>
      <c r="F301" s="54">
        <v>2022</v>
      </c>
      <c r="G301" s="54">
        <v>2022</v>
      </c>
      <c r="H301" s="55" t="s">
        <v>2595</v>
      </c>
      <c r="I301" s="55" t="s">
        <v>2595</v>
      </c>
      <c r="J301" s="55">
        <v>0</v>
      </c>
      <c r="K301" s="55">
        <v>1.7917994500000001</v>
      </c>
      <c r="L301" s="55">
        <v>1.7917994500000001</v>
      </c>
      <c r="M301" s="55">
        <v>0</v>
      </c>
      <c r="N301" s="55">
        <v>0</v>
      </c>
      <c r="O301" s="55">
        <v>0</v>
      </c>
      <c r="P301" s="55">
        <v>1.7917994500000001</v>
      </c>
      <c r="Q301" s="55">
        <v>1.7917994500000001</v>
      </c>
      <c r="R301" s="55">
        <v>0</v>
      </c>
      <c r="S301" s="55">
        <v>0</v>
      </c>
      <c r="T301" s="55">
        <v>0</v>
      </c>
      <c r="U301" s="55">
        <v>0</v>
      </c>
      <c r="V301" s="55">
        <f t="shared" si="12"/>
        <v>1.7917994500000001</v>
      </c>
      <c r="W301" s="55">
        <f t="shared" si="13"/>
        <v>0</v>
      </c>
      <c r="X301" s="55">
        <f t="shared" si="14"/>
        <v>1.7917994500000001</v>
      </c>
      <c r="Y301" s="55">
        <v>0</v>
      </c>
      <c r="Z301" s="55">
        <v>1.7917994500000001</v>
      </c>
      <c r="AA301" s="55">
        <v>0</v>
      </c>
      <c r="AB301" s="55">
        <v>1.7917994500000001</v>
      </c>
      <c r="AC301" s="55">
        <v>0</v>
      </c>
      <c r="AD301" s="55">
        <v>0</v>
      </c>
      <c r="AE301" s="55">
        <v>0</v>
      </c>
      <c r="AF301" s="55">
        <v>0</v>
      </c>
      <c r="AG301" s="55">
        <v>0</v>
      </c>
      <c r="AH301" s="55">
        <v>0</v>
      </c>
      <c r="AI301" s="55">
        <v>0</v>
      </c>
      <c r="AJ301" s="55" t="s">
        <v>2595</v>
      </c>
      <c r="AK301" s="55">
        <v>0</v>
      </c>
      <c r="AL301" s="55" t="s">
        <v>2595</v>
      </c>
      <c r="AM301" s="55">
        <v>0</v>
      </c>
      <c r="AN301" s="55">
        <v>0</v>
      </c>
      <c r="AO301" s="53" t="s">
        <v>609</v>
      </c>
    </row>
    <row r="302" spans="1:41" ht="78.75" x14ac:dyDescent="0.2">
      <c r="A302" s="53" t="s">
        <v>509</v>
      </c>
      <c r="B302" s="53" t="s">
        <v>610</v>
      </c>
      <c r="C302" s="54" t="s">
        <v>611</v>
      </c>
      <c r="D302" s="53" t="s">
        <v>131</v>
      </c>
      <c r="E302" s="54">
        <v>2022</v>
      </c>
      <c r="F302" s="54">
        <v>2022</v>
      </c>
      <c r="G302" s="54">
        <v>2022</v>
      </c>
      <c r="H302" s="55" t="s">
        <v>2595</v>
      </c>
      <c r="I302" s="55" t="s">
        <v>2595</v>
      </c>
      <c r="J302" s="55">
        <v>0</v>
      </c>
      <c r="K302" s="55">
        <v>3.97951093</v>
      </c>
      <c r="L302" s="55">
        <v>3.97951093</v>
      </c>
      <c r="M302" s="55">
        <v>0</v>
      </c>
      <c r="N302" s="55">
        <v>0</v>
      </c>
      <c r="O302" s="55">
        <v>0</v>
      </c>
      <c r="P302" s="55">
        <v>3.97951093</v>
      </c>
      <c r="Q302" s="55">
        <v>3.97951093</v>
      </c>
      <c r="R302" s="55">
        <v>0</v>
      </c>
      <c r="S302" s="55">
        <v>0</v>
      </c>
      <c r="T302" s="55">
        <v>0</v>
      </c>
      <c r="U302" s="55">
        <v>0</v>
      </c>
      <c r="V302" s="55">
        <f t="shared" si="12"/>
        <v>3.97951093</v>
      </c>
      <c r="W302" s="55">
        <f t="shared" si="13"/>
        <v>0</v>
      </c>
      <c r="X302" s="55">
        <f t="shared" si="14"/>
        <v>3.97951093</v>
      </c>
      <c r="Y302" s="55">
        <v>0</v>
      </c>
      <c r="Z302" s="55">
        <v>3.97951093</v>
      </c>
      <c r="AA302" s="55">
        <v>0</v>
      </c>
      <c r="AB302" s="55">
        <v>3.97951093</v>
      </c>
      <c r="AC302" s="55">
        <v>0</v>
      </c>
      <c r="AD302" s="55">
        <v>0</v>
      </c>
      <c r="AE302" s="55">
        <v>0</v>
      </c>
      <c r="AF302" s="55">
        <v>0</v>
      </c>
      <c r="AG302" s="55">
        <v>0</v>
      </c>
      <c r="AH302" s="55">
        <v>0</v>
      </c>
      <c r="AI302" s="55">
        <v>0</v>
      </c>
      <c r="AJ302" s="55" t="s">
        <v>2595</v>
      </c>
      <c r="AK302" s="55">
        <v>0</v>
      </c>
      <c r="AL302" s="55" t="s">
        <v>2595</v>
      </c>
      <c r="AM302" s="55">
        <v>0</v>
      </c>
      <c r="AN302" s="55">
        <v>0</v>
      </c>
      <c r="AO302" s="53" t="s">
        <v>609</v>
      </c>
    </row>
    <row r="303" spans="1:41" ht="47.25" x14ac:dyDescent="0.2">
      <c r="A303" s="53" t="s">
        <v>509</v>
      </c>
      <c r="B303" s="53" t="s">
        <v>612</v>
      </c>
      <c r="C303" s="54" t="s">
        <v>613</v>
      </c>
      <c r="D303" s="53" t="s">
        <v>131</v>
      </c>
      <c r="E303" s="54">
        <v>2022</v>
      </c>
      <c r="F303" s="54">
        <v>2022</v>
      </c>
      <c r="G303" s="54">
        <v>2022</v>
      </c>
      <c r="H303" s="55" t="s">
        <v>2595</v>
      </c>
      <c r="I303" s="55" t="s">
        <v>2595</v>
      </c>
      <c r="J303" s="55">
        <v>0</v>
      </c>
      <c r="K303" s="55">
        <v>3.27692512</v>
      </c>
      <c r="L303" s="55">
        <v>3.27692512</v>
      </c>
      <c r="M303" s="55">
        <v>0</v>
      </c>
      <c r="N303" s="55">
        <v>0</v>
      </c>
      <c r="O303" s="55">
        <v>0</v>
      </c>
      <c r="P303" s="55">
        <v>3.27692512</v>
      </c>
      <c r="Q303" s="55">
        <v>3.27692512</v>
      </c>
      <c r="R303" s="55">
        <v>0</v>
      </c>
      <c r="S303" s="55">
        <v>0</v>
      </c>
      <c r="T303" s="55">
        <v>0</v>
      </c>
      <c r="U303" s="55">
        <v>0</v>
      </c>
      <c r="V303" s="55">
        <f t="shared" si="12"/>
        <v>3.27692512</v>
      </c>
      <c r="W303" s="55">
        <f t="shared" si="13"/>
        <v>0</v>
      </c>
      <c r="X303" s="55">
        <f t="shared" si="14"/>
        <v>3.27692512</v>
      </c>
      <c r="Y303" s="55">
        <v>0</v>
      </c>
      <c r="Z303" s="55">
        <v>3.27692512</v>
      </c>
      <c r="AA303" s="55">
        <v>0</v>
      </c>
      <c r="AB303" s="55">
        <v>3.27692512</v>
      </c>
      <c r="AC303" s="55">
        <v>0</v>
      </c>
      <c r="AD303" s="55">
        <v>0</v>
      </c>
      <c r="AE303" s="55">
        <v>0</v>
      </c>
      <c r="AF303" s="55">
        <v>0</v>
      </c>
      <c r="AG303" s="55">
        <v>0</v>
      </c>
      <c r="AH303" s="55">
        <v>0</v>
      </c>
      <c r="AI303" s="55">
        <v>0</v>
      </c>
      <c r="AJ303" s="55" t="s">
        <v>2595</v>
      </c>
      <c r="AK303" s="55">
        <v>0</v>
      </c>
      <c r="AL303" s="55" t="s">
        <v>2595</v>
      </c>
      <c r="AM303" s="55">
        <v>0</v>
      </c>
      <c r="AN303" s="55">
        <v>0</v>
      </c>
      <c r="AO303" s="53" t="s">
        <v>609</v>
      </c>
    </row>
    <row r="304" spans="1:41" ht="63" x14ac:dyDescent="0.2">
      <c r="A304" s="53" t="s">
        <v>509</v>
      </c>
      <c r="B304" s="53" t="s">
        <v>614</v>
      </c>
      <c r="C304" s="54" t="s">
        <v>615</v>
      </c>
      <c r="D304" s="53" t="s">
        <v>131</v>
      </c>
      <c r="E304" s="54" t="s">
        <v>2595</v>
      </c>
      <c r="F304" s="54">
        <v>2022</v>
      </c>
      <c r="G304" s="54" t="s">
        <v>2595</v>
      </c>
      <c r="H304" s="55" t="s">
        <v>2595</v>
      </c>
      <c r="I304" s="55" t="s">
        <v>2595</v>
      </c>
      <c r="J304" s="55">
        <v>0</v>
      </c>
      <c r="K304" s="55">
        <v>13.67631267</v>
      </c>
      <c r="L304" s="55">
        <v>0</v>
      </c>
      <c r="M304" s="55">
        <v>0</v>
      </c>
      <c r="N304" s="55">
        <v>13.67631267</v>
      </c>
      <c r="O304" s="55">
        <v>0</v>
      </c>
      <c r="P304" s="55">
        <v>0</v>
      </c>
      <c r="Q304" s="55">
        <v>0</v>
      </c>
      <c r="R304" s="55">
        <v>0</v>
      </c>
      <c r="S304" s="55">
        <v>0</v>
      </c>
      <c r="T304" s="55">
        <v>0</v>
      </c>
      <c r="U304" s="55">
        <v>0</v>
      </c>
      <c r="V304" s="55">
        <f t="shared" si="12"/>
        <v>13.67631267</v>
      </c>
      <c r="W304" s="55">
        <f t="shared" si="13"/>
        <v>0</v>
      </c>
      <c r="X304" s="55">
        <f t="shared" si="14"/>
        <v>13.67631267</v>
      </c>
      <c r="Y304" s="55">
        <v>0</v>
      </c>
      <c r="Z304" s="55">
        <v>0</v>
      </c>
      <c r="AA304" s="55">
        <v>13.67631267</v>
      </c>
      <c r="AB304" s="55">
        <v>0</v>
      </c>
      <c r="AC304" s="55">
        <v>0</v>
      </c>
      <c r="AD304" s="55">
        <v>0</v>
      </c>
      <c r="AE304" s="55">
        <v>0</v>
      </c>
      <c r="AF304" s="55">
        <v>0</v>
      </c>
      <c r="AG304" s="55">
        <v>0</v>
      </c>
      <c r="AH304" s="55">
        <v>0</v>
      </c>
      <c r="AI304" s="55">
        <v>0</v>
      </c>
      <c r="AJ304" s="55" t="s">
        <v>2595</v>
      </c>
      <c r="AK304" s="55">
        <v>0</v>
      </c>
      <c r="AL304" s="55" t="s">
        <v>2595</v>
      </c>
      <c r="AM304" s="55">
        <v>0</v>
      </c>
      <c r="AN304" s="55">
        <v>0</v>
      </c>
      <c r="AO304" s="53" t="s">
        <v>616</v>
      </c>
    </row>
    <row r="305" spans="1:41" ht="63" x14ac:dyDescent="0.2">
      <c r="A305" s="53" t="s">
        <v>509</v>
      </c>
      <c r="B305" s="53" t="s">
        <v>617</v>
      </c>
      <c r="C305" s="54" t="s">
        <v>618</v>
      </c>
      <c r="D305" s="53" t="s">
        <v>131</v>
      </c>
      <c r="E305" s="54">
        <v>2022</v>
      </c>
      <c r="F305" s="54" t="s">
        <v>2595</v>
      </c>
      <c r="G305" s="54">
        <v>2022</v>
      </c>
      <c r="H305" s="55" t="s">
        <v>2595</v>
      </c>
      <c r="I305" s="55" t="s">
        <v>2595</v>
      </c>
      <c r="J305" s="55">
        <v>0</v>
      </c>
      <c r="K305" s="55" t="s">
        <v>2595</v>
      </c>
      <c r="L305" s="55" t="s">
        <v>2595</v>
      </c>
      <c r="M305" s="55" t="s">
        <v>2595</v>
      </c>
      <c r="N305" s="55" t="s">
        <v>2595</v>
      </c>
      <c r="O305" s="55" t="s">
        <v>2595</v>
      </c>
      <c r="P305" s="55">
        <v>6.4572329999999997E-2</v>
      </c>
      <c r="Q305" s="55">
        <v>0</v>
      </c>
      <c r="R305" s="55">
        <v>0</v>
      </c>
      <c r="S305" s="55">
        <v>6.4572329999999997E-2</v>
      </c>
      <c r="T305" s="55">
        <v>0</v>
      </c>
      <c r="U305" s="55">
        <v>0</v>
      </c>
      <c r="V305" s="55" t="e">
        <f t="shared" si="12"/>
        <v>#VALUE!</v>
      </c>
      <c r="W305" s="55">
        <f t="shared" si="13"/>
        <v>0</v>
      </c>
      <c r="X305" s="55" t="e">
        <f t="shared" si="14"/>
        <v>#VALUE!</v>
      </c>
      <c r="Y305" s="55">
        <v>0</v>
      </c>
      <c r="Z305" s="55">
        <v>6.4572329999999997E-2</v>
      </c>
      <c r="AA305" s="55" t="s">
        <v>2595</v>
      </c>
      <c r="AB305" s="55">
        <v>6.4572329999999997E-2</v>
      </c>
      <c r="AC305" s="55" t="s">
        <v>2595</v>
      </c>
      <c r="AD305" s="55">
        <v>0</v>
      </c>
      <c r="AE305" s="55" t="s">
        <v>2595</v>
      </c>
      <c r="AF305" s="55">
        <v>0</v>
      </c>
      <c r="AG305" s="55" t="s">
        <v>2595</v>
      </c>
      <c r="AH305" s="55">
        <v>0</v>
      </c>
      <c r="AI305" s="55">
        <v>0</v>
      </c>
      <c r="AJ305" s="55" t="s">
        <v>2595</v>
      </c>
      <c r="AK305" s="55">
        <v>0</v>
      </c>
      <c r="AL305" s="55" t="s">
        <v>2595</v>
      </c>
      <c r="AM305" s="55">
        <v>0</v>
      </c>
      <c r="AN305" s="55">
        <v>0</v>
      </c>
      <c r="AO305" s="53" t="s">
        <v>619</v>
      </c>
    </row>
    <row r="306" spans="1:41" ht="126" x14ac:dyDescent="0.2">
      <c r="A306" s="53" t="s">
        <v>509</v>
      </c>
      <c r="B306" s="53" t="s">
        <v>620</v>
      </c>
      <c r="C306" s="54" t="s">
        <v>621</v>
      </c>
      <c r="D306" s="53" t="s">
        <v>131</v>
      </c>
      <c r="E306" s="54">
        <v>2022</v>
      </c>
      <c r="F306" s="54" t="s">
        <v>2595</v>
      </c>
      <c r="G306" s="54">
        <v>2022</v>
      </c>
      <c r="H306" s="55" t="s">
        <v>2595</v>
      </c>
      <c r="I306" s="55" t="s">
        <v>2595</v>
      </c>
      <c r="J306" s="55">
        <v>0</v>
      </c>
      <c r="K306" s="55" t="s">
        <v>2595</v>
      </c>
      <c r="L306" s="55" t="s">
        <v>2595</v>
      </c>
      <c r="M306" s="55" t="s">
        <v>2595</v>
      </c>
      <c r="N306" s="55" t="s">
        <v>2595</v>
      </c>
      <c r="O306" s="55" t="s">
        <v>2595</v>
      </c>
      <c r="P306" s="55">
        <v>5.0250083299999995</v>
      </c>
      <c r="Q306" s="55">
        <v>5.0250083299999995</v>
      </c>
      <c r="R306" s="55">
        <v>0</v>
      </c>
      <c r="S306" s="55">
        <v>0</v>
      </c>
      <c r="T306" s="55">
        <v>0</v>
      </c>
      <c r="U306" s="55">
        <v>0</v>
      </c>
      <c r="V306" s="55" t="e">
        <f t="shared" si="12"/>
        <v>#VALUE!</v>
      </c>
      <c r="W306" s="55">
        <f t="shared" si="13"/>
        <v>0</v>
      </c>
      <c r="X306" s="55" t="e">
        <f t="shared" si="14"/>
        <v>#VALUE!</v>
      </c>
      <c r="Y306" s="55">
        <v>0</v>
      </c>
      <c r="Z306" s="55">
        <v>5.0250083299999995</v>
      </c>
      <c r="AA306" s="55" t="s">
        <v>2595</v>
      </c>
      <c r="AB306" s="55">
        <v>5.0250083299999995</v>
      </c>
      <c r="AC306" s="55" t="s">
        <v>2595</v>
      </c>
      <c r="AD306" s="55">
        <v>0</v>
      </c>
      <c r="AE306" s="55" t="s">
        <v>2595</v>
      </c>
      <c r="AF306" s="55">
        <v>0</v>
      </c>
      <c r="AG306" s="55" t="s">
        <v>2595</v>
      </c>
      <c r="AH306" s="55">
        <v>0</v>
      </c>
      <c r="AI306" s="55">
        <v>0</v>
      </c>
      <c r="AJ306" s="55" t="s">
        <v>2595</v>
      </c>
      <c r="AK306" s="55">
        <v>0</v>
      </c>
      <c r="AL306" s="55" t="s">
        <v>2595</v>
      </c>
      <c r="AM306" s="55">
        <v>0</v>
      </c>
      <c r="AN306" s="55">
        <v>0</v>
      </c>
      <c r="AO306" s="53" t="s">
        <v>622</v>
      </c>
    </row>
    <row r="307" spans="1:41" ht="94.5" x14ac:dyDescent="0.2">
      <c r="A307" s="53" t="s">
        <v>509</v>
      </c>
      <c r="B307" s="53" t="s">
        <v>623</v>
      </c>
      <c r="C307" s="54" t="s">
        <v>624</v>
      </c>
      <c r="D307" s="53" t="s">
        <v>131</v>
      </c>
      <c r="E307" s="54">
        <v>2026</v>
      </c>
      <c r="F307" s="54" t="s">
        <v>2595</v>
      </c>
      <c r="G307" s="54">
        <v>2026</v>
      </c>
      <c r="H307" s="55" t="s">
        <v>2595</v>
      </c>
      <c r="I307" s="55" t="s">
        <v>2595</v>
      </c>
      <c r="J307" s="55">
        <v>0</v>
      </c>
      <c r="K307" s="55" t="s">
        <v>2595</v>
      </c>
      <c r="L307" s="55" t="s">
        <v>2595</v>
      </c>
      <c r="M307" s="55" t="s">
        <v>2595</v>
      </c>
      <c r="N307" s="55" t="s">
        <v>2595</v>
      </c>
      <c r="O307" s="55" t="s">
        <v>2595</v>
      </c>
      <c r="P307" s="55">
        <v>3.5035700000000003</v>
      </c>
      <c r="Q307" s="55">
        <v>3.5035700000000003</v>
      </c>
      <c r="R307" s="55">
        <v>0</v>
      </c>
      <c r="S307" s="55">
        <v>0</v>
      </c>
      <c r="T307" s="55">
        <v>0</v>
      </c>
      <c r="U307" s="55">
        <v>0</v>
      </c>
      <c r="V307" s="55" t="e">
        <f t="shared" si="12"/>
        <v>#VALUE!</v>
      </c>
      <c r="W307" s="55">
        <f t="shared" si="13"/>
        <v>0</v>
      </c>
      <c r="X307" s="55" t="e">
        <f t="shared" si="14"/>
        <v>#VALUE!</v>
      </c>
      <c r="Y307" s="55">
        <v>0</v>
      </c>
      <c r="Z307" s="55">
        <v>3.5035700000000003</v>
      </c>
      <c r="AA307" s="55" t="s">
        <v>2595</v>
      </c>
      <c r="AB307" s="55">
        <v>0</v>
      </c>
      <c r="AC307" s="55" t="s">
        <v>2595</v>
      </c>
      <c r="AD307" s="55">
        <v>0</v>
      </c>
      <c r="AE307" s="55" t="s">
        <v>2595</v>
      </c>
      <c r="AF307" s="55">
        <v>0</v>
      </c>
      <c r="AG307" s="55" t="s">
        <v>2595</v>
      </c>
      <c r="AH307" s="55">
        <v>0</v>
      </c>
      <c r="AI307" s="55">
        <v>3.5035700000000003</v>
      </c>
      <c r="AJ307" s="55" t="s">
        <v>2595</v>
      </c>
      <c r="AK307" s="55">
        <v>0</v>
      </c>
      <c r="AL307" s="55" t="s">
        <v>2595</v>
      </c>
      <c r="AM307" s="55">
        <v>0</v>
      </c>
      <c r="AN307" s="55">
        <v>3.5035700000000003</v>
      </c>
      <c r="AO307" s="53" t="s">
        <v>625</v>
      </c>
    </row>
    <row r="308" spans="1:41" ht="94.5" x14ac:dyDescent="0.2">
      <c r="A308" s="53" t="s">
        <v>509</v>
      </c>
      <c r="B308" s="53" t="s">
        <v>626</v>
      </c>
      <c r="C308" s="54" t="s">
        <v>627</v>
      </c>
      <c r="D308" s="53" t="s">
        <v>131</v>
      </c>
      <c r="E308" s="54">
        <v>2026</v>
      </c>
      <c r="F308" s="54" t="s">
        <v>2595</v>
      </c>
      <c r="G308" s="54">
        <v>2026</v>
      </c>
      <c r="H308" s="55" t="s">
        <v>2595</v>
      </c>
      <c r="I308" s="55" t="s">
        <v>2595</v>
      </c>
      <c r="J308" s="55">
        <v>0</v>
      </c>
      <c r="K308" s="55" t="s">
        <v>2595</v>
      </c>
      <c r="L308" s="55" t="s">
        <v>2595</v>
      </c>
      <c r="M308" s="55" t="s">
        <v>2595</v>
      </c>
      <c r="N308" s="55" t="s">
        <v>2595</v>
      </c>
      <c r="O308" s="55" t="s">
        <v>2595</v>
      </c>
      <c r="P308" s="55">
        <v>3.5035700000000003</v>
      </c>
      <c r="Q308" s="55">
        <v>3.5035700000000003</v>
      </c>
      <c r="R308" s="55">
        <v>0</v>
      </c>
      <c r="S308" s="55">
        <v>0</v>
      </c>
      <c r="T308" s="55">
        <v>0</v>
      </c>
      <c r="U308" s="55">
        <v>0</v>
      </c>
      <c r="V308" s="55" t="e">
        <f t="shared" si="12"/>
        <v>#VALUE!</v>
      </c>
      <c r="W308" s="55">
        <f t="shared" si="13"/>
        <v>0</v>
      </c>
      <c r="X308" s="55" t="e">
        <f t="shared" si="14"/>
        <v>#VALUE!</v>
      </c>
      <c r="Y308" s="55">
        <v>0</v>
      </c>
      <c r="Z308" s="55">
        <v>3.5035700000000003</v>
      </c>
      <c r="AA308" s="55" t="s">
        <v>2595</v>
      </c>
      <c r="AB308" s="55">
        <v>0</v>
      </c>
      <c r="AC308" s="55" t="s">
        <v>2595</v>
      </c>
      <c r="AD308" s="55">
        <v>0</v>
      </c>
      <c r="AE308" s="55" t="s">
        <v>2595</v>
      </c>
      <c r="AF308" s="55">
        <v>0</v>
      </c>
      <c r="AG308" s="55" t="s">
        <v>2595</v>
      </c>
      <c r="AH308" s="55">
        <v>0</v>
      </c>
      <c r="AI308" s="55">
        <v>3.5035700000000003</v>
      </c>
      <c r="AJ308" s="55" t="s">
        <v>2595</v>
      </c>
      <c r="AK308" s="55">
        <v>0</v>
      </c>
      <c r="AL308" s="55" t="s">
        <v>2595</v>
      </c>
      <c r="AM308" s="55">
        <v>0</v>
      </c>
      <c r="AN308" s="55">
        <v>3.5035700000000003</v>
      </c>
      <c r="AO308" s="53" t="s">
        <v>625</v>
      </c>
    </row>
    <row r="309" spans="1:41" ht="78.75" x14ac:dyDescent="0.2">
      <c r="A309" s="53" t="s">
        <v>509</v>
      </c>
      <c r="B309" s="53" t="s">
        <v>628</v>
      </c>
      <c r="C309" s="54" t="s">
        <v>629</v>
      </c>
      <c r="D309" s="53" t="s">
        <v>131</v>
      </c>
      <c r="E309" s="54">
        <v>2026</v>
      </c>
      <c r="F309" s="54" t="s">
        <v>2595</v>
      </c>
      <c r="G309" s="54">
        <v>2026</v>
      </c>
      <c r="H309" s="55" t="s">
        <v>2595</v>
      </c>
      <c r="I309" s="55" t="s">
        <v>2595</v>
      </c>
      <c r="J309" s="55">
        <v>0</v>
      </c>
      <c r="K309" s="55" t="s">
        <v>2595</v>
      </c>
      <c r="L309" s="55" t="s">
        <v>2595</v>
      </c>
      <c r="M309" s="55" t="s">
        <v>2595</v>
      </c>
      <c r="N309" s="55" t="s">
        <v>2595</v>
      </c>
      <c r="O309" s="55" t="s">
        <v>2595</v>
      </c>
      <c r="P309" s="55">
        <v>3.5035700000000003</v>
      </c>
      <c r="Q309" s="55">
        <v>3.5035700000000003</v>
      </c>
      <c r="R309" s="55">
        <v>0</v>
      </c>
      <c r="S309" s="55">
        <v>0</v>
      </c>
      <c r="T309" s="55">
        <v>0</v>
      </c>
      <c r="U309" s="55">
        <v>0</v>
      </c>
      <c r="V309" s="55" t="e">
        <f t="shared" si="12"/>
        <v>#VALUE!</v>
      </c>
      <c r="W309" s="55">
        <f t="shared" si="13"/>
        <v>0</v>
      </c>
      <c r="X309" s="55" t="e">
        <f t="shared" si="14"/>
        <v>#VALUE!</v>
      </c>
      <c r="Y309" s="55">
        <v>0</v>
      </c>
      <c r="Z309" s="55">
        <v>3.5035700000000003</v>
      </c>
      <c r="AA309" s="55" t="s">
        <v>2595</v>
      </c>
      <c r="AB309" s="55">
        <v>0</v>
      </c>
      <c r="AC309" s="55" t="s">
        <v>2595</v>
      </c>
      <c r="AD309" s="55">
        <v>0</v>
      </c>
      <c r="AE309" s="55" t="s">
        <v>2595</v>
      </c>
      <c r="AF309" s="55">
        <v>0</v>
      </c>
      <c r="AG309" s="55" t="s">
        <v>2595</v>
      </c>
      <c r="AH309" s="55">
        <v>0</v>
      </c>
      <c r="AI309" s="55">
        <v>3.5035700000000003</v>
      </c>
      <c r="AJ309" s="55" t="s">
        <v>2595</v>
      </c>
      <c r="AK309" s="55">
        <v>0</v>
      </c>
      <c r="AL309" s="55" t="s">
        <v>2595</v>
      </c>
      <c r="AM309" s="55">
        <v>0</v>
      </c>
      <c r="AN309" s="55">
        <v>3.5035700000000003</v>
      </c>
      <c r="AO309" s="53" t="s">
        <v>625</v>
      </c>
    </row>
    <row r="310" spans="1:41" ht="94.5" x14ac:dyDescent="0.2">
      <c r="A310" s="53" t="s">
        <v>509</v>
      </c>
      <c r="B310" s="53" t="s">
        <v>630</v>
      </c>
      <c r="C310" s="54" t="s">
        <v>631</v>
      </c>
      <c r="D310" s="53" t="s">
        <v>131</v>
      </c>
      <c r="E310" s="54">
        <v>2026</v>
      </c>
      <c r="F310" s="54" t="s">
        <v>2595</v>
      </c>
      <c r="G310" s="54">
        <v>2026</v>
      </c>
      <c r="H310" s="55" t="s">
        <v>2595</v>
      </c>
      <c r="I310" s="55" t="s">
        <v>2595</v>
      </c>
      <c r="J310" s="55">
        <v>0</v>
      </c>
      <c r="K310" s="55" t="s">
        <v>2595</v>
      </c>
      <c r="L310" s="55" t="s">
        <v>2595</v>
      </c>
      <c r="M310" s="55" t="s">
        <v>2595</v>
      </c>
      <c r="N310" s="55" t="s">
        <v>2595</v>
      </c>
      <c r="O310" s="55" t="s">
        <v>2595</v>
      </c>
      <c r="P310" s="55">
        <v>3.5035700000000003</v>
      </c>
      <c r="Q310" s="55">
        <v>3.5035700000000003</v>
      </c>
      <c r="R310" s="55">
        <v>0</v>
      </c>
      <c r="S310" s="55">
        <v>0</v>
      </c>
      <c r="T310" s="55">
        <v>0</v>
      </c>
      <c r="U310" s="55">
        <v>0</v>
      </c>
      <c r="V310" s="55" t="e">
        <f t="shared" si="12"/>
        <v>#VALUE!</v>
      </c>
      <c r="W310" s="55">
        <f t="shared" si="13"/>
        <v>0</v>
      </c>
      <c r="X310" s="55" t="e">
        <f t="shared" si="14"/>
        <v>#VALUE!</v>
      </c>
      <c r="Y310" s="55">
        <v>0</v>
      </c>
      <c r="Z310" s="55">
        <v>3.5035700000000003</v>
      </c>
      <c r="AA310" s="55" t="s">
        <v>2595</v>
      </c>
      <c r="AB310" s="55">
        <v>0</v>
      </c>
      <c r="AC310" s="55" t="s">
        <v>2595</v>
      </c>
      <c r="AD310" s="55">
        <v>0</v>
      </c>
      <c r="AE310" s="55" t="s">
        <v>2595</v>
      </c>
      <c r="AF310" s="55">
        <v>0</v>
      </c>
      <c r="AG310" s="55" t="s">
        <v>2595</v>
      </c>
      <c r="AH310" s="55">
        <v>0</v>
      </c>
      <c r="AI310" s="55">
        <v>3.5035700000000003</v>
      </c>
      <c r="AJ310" s="55" t="s">
        <v>2595</v>
      </c>
      <c r="AK310" s="55">
        <v>0</v>
      </c>
      <c r="AL310" s="55" t="s">
        <v>2595</v>
      </c>
      <c r="AM310" s="55">
        <v>0</v>
      </c>
      <c r="AN310" s="55">
        <v>3.5035700000000003</v>
      </c>
      <c r="AO310" s="53" t="s">
        <v>625</v>
      </c>
    </row>
    <row r="311" spans="1:41" ht="173.25" x14ac:dyDescent="0.2">
      <c r="A311" s="53" t="s">
        <v>509</v>
      </c>
      <c r="B311" s="53" t="s">
        <v>632</v>
      </c>
      <c r="C311" s="54" t="s">
        <v>633</v>
      </c>
      <c r="D311" s="53" t="s">
        <v>131</v>
      </c>
      <c r="E311" s="54">
        <v>2026</v>
      </c>
      <c r="F311" s="54" t="s">
        <v>2595</v>
      </c>
      <c r="G311" s="54">
        <v>2026</v>
      </c>
      <c r="H311" s="55" t="s">
        <v>2595</v>
      </c>
      <c r="I311" s="55" t="s">
        <v>2595</v>
      </c>
      <c r="J311" s="55">
        <v>0</v>
      </c>
      <c r="K311" s="55" t="s">
        <v>2595</v>
      </c>
      <c r="L311" s="55" t="s">
        <v>2595</v>
      </c>
      <c r="M311" s="55" t="s">
        <v>2595</v>
      </c>
      <c r="N311" s="55" t="s">
        <v>2595</v>
      </c>
      <c r="O311" s="55" t="s">
        <v>2595</v>
      </c>
      <c r="P311" s="55">
        <v>3.1024000000000003</v>
      </c>
      <c r="Q311" s="55">
        <v>3.1024000000000003</v>
      </c>
      <c r="R311" s="55">
        <v>0</v>
      </c>
      <c r="S311" s="55">
        <v>0</v>
      </c>
      <c r="T311" s="55">
        <v>0</v>
      </c>
      <c r="U311" s="55">
        <v>0</v>
      </c>
      <c r="V311" s="55" t="e">
        <f t="shared" si="12"/>
        <v>#VALUE!</v>
      </c>
      <c r="W311" s="55">
        <f t="shared" si="13"/>
        <v>0</v>
      </c>
      <c r="X311" s="55" t="e">
        <f t="shared" si="14"/>
        <v>#VALUE!</v>
      </c>
      <c r="Y311" s="55">
        <v>0</v>
      </c>
      <c r="Z311" s="55">
        <v>3.1024000000000003</v>
      </c>
      <c r="AA311" s="55" t="s">
        <v>2595</v>
      </c>
      <c r="AB311" s="55">
        <v>0</v>
      </c>
      <c r="AC311" s="55" t="s">
        <v>2595</v>
      </c>
      <c r="AD311" s="55">
        <v>0</v>
      </c>
      <c r="AE311" s="55" t="s">
        <v>2595</v>
      </c>
      <c r="AF311" s="55">
        <v>0</v>
      </c>
      <c r="AG311" s="55" t="s">
        <v>2595</v>
      </c>
      <c r="AH311" s="55">
        <v>0</v>
      </c>
      <c r="AI311" s="55">
        <v>3.1024000000000003</v>
      </c>
      <c r="AJ311" s="55" t="s">
        <v>2595</v>
      </c>
      <c r="AK311" s="55">
        <v>0</v>
      </c>
      <c r="AL311" s="55" t="s">
        <v>2595</v>
      </c>
      <c r="AM311" s="55">
        <v>0</v>
      </c>
      <c r="AN311" s="55">
        <v>3.1024000000000003</v>
      </c>
      <c r="AO311" s="53" t="s">
        <v>634</v>
      </c>
    </row>
    <row r="312" spans="1:41" ht="173.25" x14ac:dyDescent="0.2">
      <c r="A312" s="53" t="s">
        <v>509</v>
      </c>
      <c r="B312" s="53" t="s">
        <v>635</v>
      </c>
      <c r="C312" s="54" t="s">
        <v>636</v>
      </c>
      <c r="D312" s="53" t="s">
        <v>131</v>
      </c>
      <c r="E312" s="54">
        <v>2026</v>
      </c>
      <c r="F312" s="54" t="s">
        <v>2595</v>
      </c>
      <c r="G312" s="54">
        <v>2026</v>
      </c>
      <c r="H312" s="55" t="s">
        <v>2595</v>
      </c>
      <c r="I312" s="55" t="s">
        <v>2595</v>
      </c>
      <c r="J312" s="55">
        <v>0</v>
      </c>
      <c r="K312" s="55" t="s">
        <v>2595</v>
      </c>
      <c r="L312" s="55" t="s">
        <v>2595</v>
      </c>
      <c r="M312" s="55" t="s">
        <v>2595</v>
      </c>
      <c r="N312" s="55" t="s">
        <v>2595</v>
      </c>
      <c r="O312" s="55" t="s">
        <v>2595</v>
      </c>
      <c r="P312" s="55">
        <v>3.1024000000000003</v>
      </c>
      <c r="Q312" s="55">
        <v>3.1024000000000003</v>
      </c>
      <c r="R312" s="55">
        <v>0</v>
      </c>
      <c r="S312" s="55">
        <v>0</v>
      </c>
      <c r="T312" s="55">
        <v>0</v>
      </c>
      <c r="U312" s="55">
        <v>0</v>
      </c>
      <c r="V312" s="55" t="e">
        <f t="shared" si="12"/>
        <v>#VALUE!</v>
      </c>
      <c r="W312" s="55">
        <f t="shared" si="13"/>
        <v>0</v>
      </c>
      <c r="X312" s="55" t="e">
        <f t="shared" si="14"/>
        <v>#VALUE!</v>
      </c>
      <c r="Y312" s="55">
        <v>0</v>
      </c>
      <c r="Z312" s="55">
        <v>3.1024000000000003</v>
      </c>
      <c r="AA312" s="55" t="s">
        <v>2595</v>
      </c>
      <c r="AB312" s="55">
        <v>0</v>
      </c>
      <c r="AC312" s="55" t="s">
        <v>2595</v>
      </c>
      <c r="AD312" s="55">
        <v>0</v>
      </c>
      <c r="AE312" s="55" t="s">
        <v>2595</v>
      </c>
      <c r="AF312" s="55">
        <v>0</v>
      </c>
      <c r="AG312" s="55" t="s">
        <v>2595</v>
      </c>
      <c r="AH312" s="55">
        <v>0</v>
      </c>
      <c r="AI312" s="55">
        <v>3.1024000000000003</v>
      </c>
      <c r="AJ312" s="55" t="s">
        <v>2595</v>
      </c>
      <c r="AK312" s="55">
        <v>0</v>
      </c>
      <c r="AL312" s="55" t="s">
        <v>2595</v>
      </c>
      <c r="AM312" s="55">
        <v>0</v>
      </c>
      <c r="AN312" s="55">
        <v>3.1024000000000003</v>
      </c>
      <c r="AO312" s="53" t="s">
        <v>634</v>
      </c>
    </row>
    <row r="313" spans="1:41" ht="78.75" x14ac:dyDescent="0.2">
      <c r="A313" s="53" t="s">
        <v>509</v>
      </c>
      <c r="B313" s="53" t="s">
        <v>637</v>
      </c>
      <c r="C313" s="54" t="s">
        <v>638</v>
      </c>
      <c r="D313" s="53" t="s">
        <v>131</v>
      </c>
      <c r="E313" s="54">
        <v>2026</v>
      </c>
      <c r="F313" s="54" t="s">
        <v>2595</v>
      </c>
      <c r="G313" s="54">
        <v>2026</v>
      </c>
      <c r="H313" s="55" t="s">
        <v>2595</v>
      </c>
      <c r="I313" s="55" t="s">
        <v>2595</v>
      </c>
      <c r="J313" s="55">
        <v>0</v>
      </c>
      <c r="K313" s="55" t="s">
        <v>2595</v>
      </c>
      <c r="L313" s="55" t="s">
        <v>2595</v>
      </c>
      <c r="M313" s="55" t="s">
        <v>2595</v>
      </c>
      <c r="N313" s="55" t="s">
        <v>2595</v>
      </c>
      <c r="O313" s="55" t="s">
        <v>2595</v>
      </c>
      <c r="P313" s="55">
        <v>3.5035700000000003</v>
      </c>
      <c r="Q313" s="55">
        <v>3.5035700000000003</v>
      </c>
      <c r="R313" s="55">
        <v>0</v>
      </c>
      <c r="S313" s="55">
        <v>0</v>
      </c>
      <c r="T313" s="55">
        <v>0</v>
      </c>
      <c r="U313" s="55">
        <v>0</v>
      </c>
      <c r="V313" s="55" t="e">
        <f t="shared" si="12"/>
        <v>#VALUE!</v>
      </c>
      <c r="W313" s="55">
        <f t="shared" si="13"/>
        <v>0</v>
      </c>
      <c r="X313" s="55" t="e">
        <f t="shared" si="14"/>
        <v>#VALUE!</v>
      </c>
      <c r="Y313" s="55">
        <v>0</v>
      </c>
      <c r="Z313" s="55">
        <v>3.5035700000000003</v>
      </c>
      <c r="AA313" s="55" t="s">
        <v>2595</v>
      </c>
      <c r="AB313" s="55">
        <v>0</v>
      </c>
      <c r="AC313" s="55" t="s">
        <v>2595</v>
      </c>
      <c r="AD313" s="55">
        <v>0</v>
      </c>
      <c r="AE313" s="55" t="s">
        <v>2595</v>
      </c>
      <c r="AF313" s="55">
        <v>0</v>
      </c>
      <c r="AG313" s="55" t="s">
        <v>2595</v>
      </c>
      <c r="AH313" s="55">
        <v>0</v>
      </c>
      <c r="AI313" s="55">
        <v>3.5035700000000003</v>
      </c>
      <c r="AJ313" s="55" t="s">
        <v>2595</v>
      </c>
      <c r="AK313" s="55">
        <v>0</v>
      </c>
      <c r="AL313" s="55" t="s">
        <v>2595</v>
      </c>
      <c r="AM313" s="55">
        <v>0</v>
      </c>
      <c r="AN313" s="55">
        <v>3.5035700000000003</v>
      </c>
      <c r="AO313" s="53" t="s">
        <v>625</v>
      </c>
    </row>
    <row r="314" spans="1:41" ht="110.25" x14ac:dyDescent="0.2">
      <c r="A314" s="53" t="s">
        <v>509</v>
      </c>
      <c r="B314" s="53" t="s">
        <v>639</v>
      </c>
      <c r="C314" s="54" t="s">
        <v>640</v>
      </c>
      <c r="D314" s="53" t="s">
        <v>131</v>
      </c>
      <c r="E314" s="54">
        <v>2022</v>
      </c>
      <c r="F314" s="54">
        <v>2021</v>
      </c>
      <c r="G314" s="54">
        <v>2022</v>
      </c>
      <c r="H314" s="55" t="s">
        <v>2595</v>
      </c>
      <c r="I314" s="55" t="s">
        <v>2595</v>
      </c>
      <c r="J314" s="55">
        <v>0</v>
      </c>
      <c r="K314" s="55">
        <v>0.3</v>
      </c>
      <c r="L314" s="55">
        <v>0.3</v>
      </c>
      <c r="M314" s="55">
        <v>0</v>
      </c>
      <c r="N314" s="55">
        <v>0</v>
      </c>
      <c r="O314" s="55">
        <v>0</v>
      </c>
      <c r="P314" s="55">
        <v>0.95</v>
      </c>
      <c r="Q314" s="55">
        <v>0.95</v>
      </c>
      <c r="R314" s="55">
        <v>0</v>
      </c>
      <c r="S314" s="55">
        <v>0</v>
      </c>
      <c r="T314" s="55">
        <v>0</v>
      </c>
      <c r="U314" s="55">
        <v>0</v>
      </c>
      <c r="V314" s="55">
        <f t="shared" si="12"/>
        <v>0.3</v>
      </c>
      <c r="W314" s="55">
        <f t="shared" si="13"/>
        <v>0</v>
      </c>
      <c r="X314" s="55">
        <f t="shared" si="14"/>
        <v>0.3</v>
      </c>
      <c r="Y314" s="55">
        <v>0</v>
      </c>
      <c r="Z314" s="55">
        <v>0.95</v>
      </c>
      <c r="AA314" s="55">
        <v>0</v>
      </c>
      <c r="AB314" s="55">
        <v>0.95</v>
      </c>
      <c r="AC314" s="55">
        <v>0</v>
      </c>
      <c r="AD314" s="55">
        <v>0</v>
      </c>
      <c r="AE314" s="55">
        <v>0</v>
      </c>
      <c r="AF314" s="55">
        <v>0</v>
      </c>
      <c r="AG314" s="55">
        <v>0</v>
      </c>
      <c r="AH314" s="55">
        <v>0</v>
      </c>
      <c r="AI314" s="55">
        <v>0</v>
      </c>
      <c r="AJ314" s="55" t="s">
        <v>2595</v>
      </c>
      <c r="AK314" s="55">
        <v>0</v>
      </c>
      <c r="AL314" s="55" t="s">
        <v>2595</v>
      </c>
      <c r="AM314" s="55">
        <v>0</v>
      </c>
      <c r="AN314" s="55">
        <v>0</v>
      </c>
      <c r="AO314" s="53" t="s">
        <v>113</v>
      </c>
    </row>
    <row r="315" spans="1:41" ht="63" x14ac:dyDescent="0.2">
      <c r="A315" s="53" t="s">
        <v>509</v>
      </c>
      <c r="B315" s="53" t="s">
        <v>641</v>
      </c>
      <c r="C315" s="54" t="s">
        <v>642</v>
      </c>
      <c r="D315" s="53" t="s">
        <v>131</v>
      </c>
      <c r="E315" s="54">
        <v>2023</v>
      </c>
      <c r="F315" s="54" t="s">
        <v>2595</v>
      </c>
      <c r="G315" s="54">
        <v>2023</v>
      </c>
      <c r="H315" s="55" t="s">
        <v>2595</v>
      </c>
      <c r="I315" s="55" t="s">
        <v>2595</v>
      </c>
      <c r="J315" s="55">
        <v>0</v>
      </c>
      <c r="K315" s="55" t="s">
        <v>2595</v>
      </c>
      <c r="L315" s="55" t="s">
        <v>2595</v>
      </c>
      <c r="M315" s="55" t="s">
        <v>2595</v>
      </c>
      <c r="N315" s="55" t="s">
        <v>2595</v>
      </c>
      <c r="O315" s="55" t="s">
        <v>2595</v>
      </c>
      <c r="P315" s="55">
        <v>9.8000000000000004E-2</v>
      </c>
      <c r="Q315" s="55">
        <v>9.8000000000000004E-2</v>
      </c>
      <c r="R315" s="55">
        <v>0</v>
      </c>
      <c r="S315" s="55">
        <v>0</v>
      </c>
      <c r="T315" s="55">
        <v>0</v>
      </c>
      <c r="U315" s="55">
        <v>0</v>
      </c>
      <c r="V315" s="55" t="e">
        <f t="shared" si="12"/>
        <v>#VALUE!</v>
      </c>
      <c r="W315" s="55">
        <f t="shared" si="13"/>
        <v>0</v>
      </c>
      <c r="X315" s="55" t="e">
        <f t="shared" si="14"/>
        <v>#VALUE!</v>
      </c>
      <c r="Y315" s="55">
        <v>0</v>
      </c>
      <c r="Z315" s="55">
        <v>9.8000000000000004E-2</v>
      </c>
      <c r="AA315" s="55" t="s">
        <v>2595</v>
      </c>
      <c r="AB315" s="55">
        <v>0</v>
      </c>
      <c r="AC315" s="55" t="s">
        <v>2595</v>
      </c>
      <c r="AD315" s="55">
        <v>9.8000000000000004E-2</v>
      </c>
      <c r="AE315" s="55" t="s">
        <v>2595</v>
      </c>
      <c r="AF315" s="55">
        <v>0</v>
      </c>
      <c r="AG315" s="55" t="s">
        <v>2595</v>
      </c>
      <c r="AH315" s="55">
        <v>0</v>
      </c>
      <c r="AI315" s="55">
        <v>0</v>
      </c>
      <c r="AJ315" s="55" t="s">
        <v>2595</v>
      </c>
      <c r="AK315" s="55">
        <v>0</v>
      </c>
      <c r="AL315" s="55" t="s">
        <v>2595</v>
      </c>
      <c r="AM315" s="55">
        <v>0</v>
      </c>
      <c r="AN315" s="55">
        <v>9.8000000000000004E-2</v>
      </c>
      <c r="AO315" s="53" t="s">
        <v>643</v>
      </c>
    </row>
    <row r="316" spans="1:41" ht="31.5" x14ac:dyDescent="0.2">
      <c r="A316" s="56" t="s">
        <v>644</v>
      </c>
      <c r="B316" s="56" t="s">
        <v>645</v>
      </c>
      <c r="C316" s="57" t="s">
        <v>56</v>
      </c>
      <c r="D316" s="56" t="s">
        <v>2595</v>
      </c>
      <c r="E316" s="57" t="s">
        <v>2595</v>
      </c>
      <c r="F316" s="57" t="s">
        <v>2595</v>
      </c>
      <c r="G316" s="57" t="s">
        <v>2595</v>
      </c>
      <c r="H316" s="58" t="s">
        <v>2595</v>
      </c>
      <c r="I316" s="58" t="s">
        <v>2595</v>
      </c>
      <c r="J316" s="58">
        <f>SUM($J$317,$J$331,$J$336,$J$341,$J$348,$J$353,$J$354)</f>
        <v>0</v>
      </c>
      <c r="K316" s="58">
        <f>SUM($K$317,$K$331,$K$336,$K$341,$K$348,$K$353,$K$354)</f>
        <v>0</v>
      </c>
      <c r="L316" s="58">
        <f>SUM($L$317,$L$331,$L$336,$L$341,$L$348,$L$353,$L$354)</f>
        <v>0</v>
      </c>
      <c r="M316" s="58">
        <f>SUM($M$317,$M$331,$M$336,$M$341,$M$348,$M$353,$M$354)</f>
        <v>0</v>
      </c>
      <c r="N316" s="58">
        <f>SUM($N$317,$N$331,$N$336,$N$341,$N$348,$N$353,$N$354)</f>
        <v>0</v>
      </c>
      <c r="O316" s="58">
        <f>SUM($O$317,$O$331,$O$336,$O$341,$O$348,$O$353,$O$354)</f>
        <v>0</v>
      </c>
      <c r="P316" s="58">
        <f>SUM($P$317,$P$331,$P$336,$P$341,$P$348,$P$353,$P$354)</f>
        <v>0</v>
      </c>
      <c r="Q316" s="58">
        <f>SUM($Q$317,$Q$331,$Q$336,$Q$341,$Q$348,$Q$353,$Q$354)</f>
        <v>0</v>
      </c>
      <c r="R316" s="58">
        <f>SUM($R$317,$R$331,$R$336,$R$341,$R$348,$R$353,$R$354)</f>
        <v>0</v>
      </c>
      <c r="S316" s="58">
        <f>SUM($S$317,$S$331,$S$336,$S$341,$S$348,$S$353,$S$354)</f>
        <v>0</v>
      </c>
      <c r="T316" s="58">
        <f>SUM($T$317,$T$331,$T$336,$T$341,$T$348,$T$353,$T$354)</f>
        <v>0</v>
      </c>
      <c r="U316" s="58">
        <f>SUM($U$317,$U$331,$U$336,$U$341,$U$348,$U$353,$U$354)</f>
        <v>0</v>
      </c>
      <c r="V316" s="58">
        <f t="shared" si="12"/>
        <v>0</v>
      </c>
      <c r="W316" s="58">
        <f t="shared" si="13"/>
        <v>0</v>
      </c>
      <c r="X316" s="58">
        <f t="shared" si="14"/>
        <v>0</v>
      </c>
      <c r="Y316" s="58">
        <f>SUM($Y$317,$Y$331,$Y$336,$Y$341,$Y$348,$Y$353,$Y$354)</f>
        <v>0</v>
      </c>
      <c r="Z316" s="58">
        <f>SUM($Z$317,$Z$331,$Z$336,$Z$341,$Z$348,$Z$353,$Z$354)</f>
        <v>0</v>
      </c>
      <c r="AA316" s="58">
        <f>SUM($AA$317,$AA$331,$AA$336,$AA$341,$AA$348,$AA$353,$AA$354)</f>
        <v>0</v>
      </c>
      <c r="AB316" s="58">
        <f>SUM($AB$317,$AB$331,$AB$336,$AB$341,$AB$348,$AB$353,$AB$354)</f>
        <v>0</v>
      </c>
      <c r="AC316" s="58">
        <f>SUM($AC$317,$AC$331,$AC$336,$AC$341,$AC$348,$AC$353,$AC$354)</f>
        <v>0</v>
      </c>
      <c r="AD316" s="58">
        <f>SUM($AD$317,$AD$331,$AD$336,$AD$341,$AD$348,$AD$353,$AD$354)</f>
        <v>0</v>
      </c>
      <c r="AE316" s="58">
        <f>SUM($AE$317,$AE$331,$AE$336,$AE$341,$AE$348,$AE$353,$AE$354)</f>
        <v>0</v>
      </c>
      <c r="AF316" s="58">
        <f>SUM($AF$317,$AF$331,$AF$336,$AF$341,$AF$348,$AF$353,$AF$354)</f>
        <v>0</v>
      </c>
      <c r="AG316" s="58">
        <f>SUM($AG$317,$AG$331,$AG$336,$AG$341,$AG$348,$AG$353,$AG$354)</f>
        <v>0</v>
      </c>
      <c r="AH316" s="58">
        <f>SUM($AH$317,$AH$331,$AH$336,$AH$341,$AH$348,$AH$353,$AH$354)</f>
        <v>0</v>
      </c>
      <c r="AI316" s="58">
        <f>SUM($AI$317,$AI$331,$AI$336,$AI$341,$AI$348,$AI$353,$AI$354)</f>
        <v>0</v>
      </c>
      <c r="AJ316" s="58" t="s">
        <v>2595</v>
      </c>
      <c r="AK316" s="58">
        <f>SUM($AK$317,$AK$331,$AK$336,$AK$341,$AK$348,$AK$353,$AK$354)</f>
        <v>0</v>
      </c>
      <c r="AL316" s="58" t="s">
        <v>2595</v>
      </c>
      <c r="AM316" s="58">
        <f>SUM($AM$317,$AM$331,$AM$336,$AM$341,$AM$348,$AM$353,$AM$354)</f>
        <v>0</v>
      </c>
      <c r="AN316" s="58">
        <f>SUM($AN$317,$AN$331,$AN$336,$AN$341,$AN$348,$AN$353,$AN$354)</f>
        <v>0</v>
      </c>
      <c r="AO316" s="56" t="s">
        <v>2595</v>
      </c>
    </row>
    <row r="317" spans="1:41" ht="15.75" x14ac:dyDescent="0.2">
      <c r="A317" s="56" t="s">
        <v>646</v>
      </c>
      <c r="B317" s="56" t="s">
        <v>647</v>
      </c>
      <c r="C317" s="57" t="s">
        <v>56</v>
      </c>
      <c r="D317" s="56" t="s">
        <v>2595</v>
      </c>
      <c r="E317" s="57" t="s">
        <v>2595</v>
      </c>
      <c r="F317" s="57" t="s">
        <v>2595</v>
      </c>
      <c r="G317" s="57" t="s">
        <v>2595</v>
      </c>
      <c r="H317" s="58" t="s">
        <v>2595</v>
      </c>
      <c r="I317" s="58" t="s">
        <v>2595</v>
      </c>
      <c r="J317" s="58">
        <f>SUM($J$318,$J$321,$J$324,$J$330)</f>
        <v>0</v>
      </c>
      <c r="K317" s="58">
        <f>SUM($K$318,$K$321,$K$324,$K$330)</f>
        <v>0</v>
      </c>
      <c r="L317" s="58">
        <f>SUM($L$318,$L$321,$L$324,$L$330)</f>
        <v>0</v>
      </c>
      <c r="M317" s="58">
        <f>SUM($M$318,$M$321,$M$324,$M$330)</f>
        <v>0</v>
      </c>
      <c r="N317" s="58">
        <f>SUM($N$318,$N$321,$N$324,$N$330)</f>
        <v>0</v>
      </c>
      <c r="O317" s="58">
        <f>SUM($O$318,$O$321,$O$324,$O$330)</f>
        <v>0</v>
      </c>
      <c r="P317" s="58">
        <f>SUM($P$318,$P$321,$P$324,$P$330)</f>
        <v>0</v>
      </c>
      <c r="Q317" s="58">
        <f>SUM($Q$318,$Q$321,$Q$324,$Q$330)</f>
        <v>0</v>
      </c>
      <c r="R317" s="58">
        <f>SUM($R$318,$R$321,$R$324,$R$330)</f>
        <v>0</v>
      </c>
      <c r="S317" s="58">
        <f>SUM($S$318,$S$321,$S$324,$S$330)</f>
        <v>0</v>
      </c>
      <c r="T317" s="58">
        <f>SUM($T$318,$T$321,$T$324,$T$330)</f>
        <v>0</v>
      </c>
      <c r="U317" s="58">
        <f>SUM($U$318,$U$321,$U$324,$U$330)</f>
        <v>0</v>
      </c>
      <c r="V317" s="58">
        <f t="shared" si="12"/>
        <v>0</v>
      </c>
      <c r="W317" s="58">
        <f t="shared" si="13"/>
        <v>0</v>
      </c>
      <c r="X317" s="58">
        <f t="shared" si="14"/>
        <v>0</v>
      </c>
      <c r="Y317" s="58">
        <f>SUM($Y$318,$Y$321,$Y$324,$Y$330)</f>
        <v>0</v>
      </c>
      <c r="Z317" s="58">
        <f>SUM($Z$318,$Z$321,$Z$324,$Z$330)</f>
        <v>0</v>
      </c>
      <c r="AA317" s="58">
        <f>SUM($AA$318,$AA$321,$AA$324,$AA$330)</f>
        <v>0</v>
      </c>
      <c r="AB317" s="58">
        <f>SUM($AB$318,$AB$321,$AB$324,$AB$330)</f>
        <v>0</v>
      </c>
      <c r="AC317" s="58">
        <f>SUM($AC$318,$AC$321,$AC$324,$AC$330)</f>
        <v>0</v>
      </c>
      <c r="AD317" s="58">
        <f>SUM($AD$318,$AD$321,$AD$324,$AD$330)</f>
        <v>0</v>
      </c>
      <c r="AE317" s="58">
        <f>SUM($AE$318,$AE$321,$AE$324,$AE$330)</f>
        <v>0</v>
      </c>
      <c r="AF317" s="58">
        <f>SUM($AF$318,$AF$321,$AF$324,$AF$330)</f>
        <v>0</v>
      </c>
      <c r="AG317" s="58">
        <f>SUM($AG$318,$AG$321,$AG$324,$AG$330)</f>
        <v>0</v>
      </c>
      <c r="AH317" s="58">
        <f>SUM($AH$318,$AH$321,$AH$324,$AH$330)</f>
        <v>0</v>
      </c>
      <c r="AI317" s="58">
        <f>SUM($AI$318,$AI$321,$AI$324,$AI$330)</f>
        <v>0</v>
      </c>
      <c r="AJ317" s="58" t="s">
        <v>2595</v>
      </c>
      <c r="AK317" s="58">
        <f>SUM($AK$318,$AK$321,$AK$324,$AK$330)</f>
        <v>0</v>
      </c>
      <c r="AL317" s="58" t="s">
        <v>2595</v>
      </c>
      <c r="AM317" s="58">
        <f>SUM($AM$318,$AM$321,$AM$324,$AM$330)</f>
        <v>0</v>
      </c>
      <c r="AN317" s="58">
        <f>SUM($AN$318,$AN$321,$AN$324,$AN$330)</f>
        <v>0</v>
      </c>
      <c r="AO317" s="56" t="s">
        <v>2595</v>
      </c>
    </row>
    <row r="318" spans="1:41" ht="63" x14ac:dyDescent="0.2">
      <c r="A318" s="56" t="s">
        <v>648</v>
      </c>
      <c r="B318" s="56" t="s">
        <v>649</v>
      </c>
      <c r="C318" s="57" t="s">
        <v>56</v>
      </c>
      <c r="D318" s="56" t="s">
        <v>2595</v>
      </c>
      <c r="E318" s="57" t="s">
        <v>2595</v>
      </c>
      <c r="F318" s="57" t="s">
        <v>2595</v>
      </c>
      <c r="G318" s="57" t="s">
        <v>2595</v>
      </c>
      <c r="H318" s="58" t="s">
        <v>2595</v>
      </c>
      <c r="I318" s="58" t="s">
        <v>2595</v>
      </c>
      <c r="J318" s="58">
        <f>SUM($J$319,$J$320)</f>
        <v>0</v>
      </c>
      <c r="K318" s="58">
        <f>SUM($K$319,$K$320)</f>
        <v>0</v>
      </c>
      <c r="L318" s="58">
        <f>SUM($L$319,$L$320)</f>
        <v>0</v>
      </c>
      <c r="M318" s="58">
        <f>SUM($M$319,$M$320)</f>
        <v>0</v>
      </c>
      <c r="N318" s="58">
        <f>SUM($N$319,$N$320)</f>
        <v>0</v>
      </c>
      <c r="O318" s="58">
        <f>SUM($O$319,$O$320)</f>
        <v>0</v>
      </c>
      <c r="P318" s="58">
        <f>SUM($P$319,$P$320)</f>
        <v>0</v>
      </c>
      <c r="Q318" s="58">
        <f>SUM($Q$319,$Q$320)</f>
        <v>0</v>
      </c>
      <c r="R318" s="58">
        <f>SUM($R$319,$R$320)</f>
        <v>0</v>
      </c>
      <c r="S318" s="58">
        <f>SUM($S$319,$S$320)</f>
        <v>0</v>
      </c>
      <c r="T318" s="58">
        <f>SUM($T$319,$T$320)</f>
        <v>0</v>
      </c>
      <c r="U318" s="58">
        <f>SUM($U$319,$U$320)</f>
        <v>0</v>
      </c>
      <c r="V318" s="58">
        <f t="shared" si="12"/>
        <v>0</v>
      </c>
      <c r="W318" s="58">
        <f t="shared" si="13"/>
        <v>0</v>
      </c>
      <c r="X318" s="58">
        <f t="shared" si="14"/>
        <v>0</v>
      </c>
      <c r="Y318" s="58">
        <f>SUM($Y$319,$Y$320)</f>
        <v>0</v>
      </c>
      <c r="Z318" s="58">
        <f>SUM($Z$319,$Z$320)</f>
        <v>0</v>
      </c>
      <c r="AA318" s="58">
        <f>SUM($AA$319,$AA$320)</f>
        <v>0</v>
      </c>
      <c r="AB318" s="58">
        <f>SUM($AB$319,$AB$320)</f>
        <v>0</v>
      </c>
      <c r="AC318" s="58">
        <f>SUM($AC$319,$AC$320)</f>
        <v>0</v>
      </c>
      <c r="AD318" s="58">
        <f>SUM($AD$319,$AD$320)</f>
        <v>0</v>
      </c>
      <c r="AE318" s="58">
        <f>SUM($AE$319,$AE$320)</f>
        <v>0</v>
      </c>
      <c r="AF318" s="58">
        <f>SUM($AF$319,$AF$320)</f>
        <v>0</v>
      </c>
      <c r="AG318" s="58">
        <f>SUM($AG$319,$AG$320)</f>
        <v>0</v>
      </c>
      <c r="AH318" s="58">
        <f>SUM($AH$319,$AH$320)</f>
        <v>0</v>
      </c>
      <c r="AI318" s="58">
        <f>SUM($AI$319,$AI$320)</f>
        <v>0</v>
      </c>
      <c r="AJ318" s="58" t="s">
        <v>2595</v>
      </c>
      <c r="AK318" s="58">
        <f>SUM($AK$319,$AK$320)</f>
        <v>0</v>
      </c>
      <c r="AL318" s="58" t="s">
        <v>2595</v>
      </c>
      <c r="AM318" s="58">
        <f>SUM($AM$319,$AM$320)</f>
        <v>0</v>
      </c>
      <c r="AN318" s="58">
        <f>SUM($AN$319,$AN$320)</f>
        <v>0</v>
      </c>
      <c r="AO318" s="56" t="s">
        <v>2595</v>
      </c>
    </row>
    <row r="319" spans="1:41" ht="31.5" x14ac:dyDescent="0.2">
      <c r="A319" s="56" t="s">
        <v>650</v>
      </c>
      <c r="B319" s="56" t="s">
        <v>651</v>
      </c>
      <c r="C319" s="57" t="s">
        <v>56</v>
      </c>
      <c r="D319" s="56" t="s">
        <v>2595</v>
      </c>
      <c r="E319" s="57" t="s">
        <v>2595</v>
      </c>
      <c r="F319" s="57" t="s">
        <v>2595</v>
      </c>
      <c r="G319" s="57" t="s">
        <v>2595</v>
      </c>
      <c r="H319" s="58" t="s">
        <v>2595</v>
      </c>
      <c r="I319" s="58" t="s">
        <v>2595</v>
      </c>
      <c r="J319" s="58">
        <v>0</v>
      </c>
      <c r="K319" s="58">
        <v>0</v>
      </c>
      <c r="L319" s="58">
        <v>0</v>
      </c>
      <c r="M319" s="58">
        <v>0</v>
      </c>
      <c r="N319" s="58">
        <v>0</v>
      </c>
      <c r="O319" s="58">
        <v>0</v>
      </c>
      <c r="P319" s="58">
        <v>0</v>
      </c>
      <c r="Q319" s="58">
        <v>0</v>
      </c>
      <c r="R319" s="58">
        <v>0</v>
      </c>
      <c r="S319" s="58">
        <v>0</v>
      </c>
      <c r="T319" s="58">
        <v>0</v>
      </c>
      <c r="U319" s="58">
        <v>0</v>
      </c>
      <c r="V319" s="58">
        <f t="shared" si="12"/>
        <v>0</v>
      </c>
      <c r="W319" s="58">
        <f t="shared" si="13"/>
        <v>0</v>
      </c>
      <c r="X319" s="58">
        <f t="shared" si="14"/>
        <v>0</v>
      </c>
      <c r="Y319" s="58">
        <v>0</v>
      </c>
      <c r="Z319" s="58">
        <v>0</v>
      </c>
      <c r="AA319" s="58">
        <v>0</v>
      </c>
      <c r="AB319" s="58">
        <v>0</v>
      </c>
      <c r="AC319" s="58">
        <v>0</v>
      </c>
      <c r="AD319" s="58">
        <v>0</v>
      </c>
      <c r="AE319" s="58">
        <v>0</v>
      </c>
      <c r="AF319" s="58">
        <v>0</v>
      </c>
      <c r="AG319" s="58">
        <v>0</v>
      </c>
      <c r="AH319" s="58">
        <v>0</v>
      </c>
      <c r="AI319" s="58">
        <v>0</v>
      </c>
      <c r="AJ319" s="58" t="s">
        <v>2595</v>
      </c>
      <c r="AK319" s="58">
        <v>0</v>
      </c>
      <c r="AL319" s="58" t="s">
        <v>2595</v>
      </c>
      <c r="AM319" s="58">
        <v>0</v>
      </c>
      <c r="AN319" s="58">
        <v>0</v>
      </c>
      <c r="AO319" s="56" t="s">
        <v>2595</v>
      </c>
    </row>
    <row r="320" spans="1:41" ht="31.5" x14ac:dyDescent="0.2">
      <c r="A320" s="56" t="s">
        <v>652</v>
      </c>
      <c r="B320" s="56" t="s">
        <v>651</v>
      </c>
      <c r="C320" s="57" t="s">
        <v>56</v>
      </c>
      <c r="D320" s="56" t="s">
        <v>2595</v>
      </c>
      <c r="E320" s="57" t="s">
        <v>2595</v>
      </c>
      <c r="F320" s="57" t="s">
        <v>2595</v>
      </c>
      <c r="G320" s="57" t="s">
        <v>2595</v>
      </c>
      <c r="H320" s="58" t="s">
        <v>2595</v>
      </c>
      <c r="I320" s="58" t="s">
        <v>2595</v>
      </c>
      <c r="J320" s="58">
        <v>0</v>
      </c>
      <c r="K320" s="58">
        <v>0</v>
      </c>
      <c r="L320" s="58">
        <v>0</v>
      </c>
      <c r="M320" s="58">
        <v>0</v>
      </c>
      <c r="N320" s="58">
        <v>0</v>
      </c>
      <c r="O320" s="58">
        <v>0</v>
      </c>
      <c r="P320" s="58">
        <v>0</v>
      </c>
      <c r="Q320" s="58">
        <v>0</v>
      </c>
      <c r="R320" s="58">
        <v>0</v>
      </c>
      <c r="S320" s="58">
        <v>0</v>
      </c>
      <c r="T320" s="58">
        <v>0</v>
      </c>
      <c r="U320" s="58">
        <v>0</v>
      </c>
      <c r="V320" s="58">
        <f t="shared" si="12"/>
        <v>0</v>
      </c>
      <c r="W320" s="58">
        <f t="shared" si="13"/>
        <v>0</v>
      </c>
      <c r="X320" s="58">
        <f t="shared" si="14"/>
        <v>0</v>
      </c>
      <c r="Y320" s="58">
        <v>0</v>
      </c>
      <c r="Z320" s="58">
        <v>0</v>
      </c>
      <c r="AA320" s="58">
        <v>0</v>
      </c>
      <c r="AB320" s="58">
        <v>0</v>
      </c>
      <c r="AC320" s="58">
        <v>0</v>
      </c>
      <c r="AD320" s="58">
        <v>0</v>
      </c>
      <c r="AE320" s="58">
        <v>0</v>
      </c>
      <c r="AF320" s="58">
        <v>0</v>
      </c>
      <c r="AG320" s="58">
        <v>0</v>
      </c>
      <c r="AH320" s="58">
        <v>0</v>
      </c>
      <c r="AI320" s="58">
        <v>0</v>
      </c>
      <c r="AJ320" s="58" t="s">
        <v>2595</v>
      </c>
      <c r="AK320" s="58">
        <v>0</v>
      </c>
      <c r="AL320" s="58" t="s">
        <v>2595</v>
      </c>
      <c r="AM320" s="58">
        <v>0</v>
      </c>
      <c r="AN320" s="58">
        <v>0</v>
      </c>
      <c r="AO320" s="56" t="s">
        <v>2595</v>
      </c>
    </row>
    <row r="321" spans="1:41" ht="31.5" x14ac:dyDescent="0.2">
      <c r="A321" s="56" t="s">
        <v>653</v>
      </c>
      <c r="B321" s="56" t="s">
        <v>654</v>
      </c>
      <c r="C321" s="57" t="s">
        <v>56</v>
      </c>
      <c r="D321" s="56" t="s">
        <v>2595</v>
      </c>
      <c r="E321" s="57" t="s">
        <v>2595</v>
      </c>
      <c r="F321" s="57" t="s">
        <v>2595</v>
      </c>
      <c r="G321" s="57" t="s">
        <v>2595</v>
      </c>
      <c r="H321" s="58" t="s">
        <v>2595</v>
      </c>
      <c r="I321" s="58" t="s">
        <v>2595</v>
      </c>
      <c r="J321" s="58">
        <f>SUM($J$322,$J$323)</f>
        <v>0</v>
      </c>
      <c r="K321" s="58">
        <f>SUM($K$322,$K$323)</f>
        <v>0</v>
      </c>
      <c r="L321" s="58">
        <f>SUM($L$322,$L$323)</f>
        <v>0</v>
      </c>
      <c r="M321" s="58">
        <f>SUM($M$322,$M$323)</f>
        <v>0</v>
      </c>
      <c r="N321" s="58">
        <f>SUM($N$322,$N$323)</f>
        <v>0</v>
      </c>
      <c r="O321" s="58">
        <f>SUM($O$322,$O$323)</f>
        <v>0</v>
      </c>
      <c r="P321" s="58">
        <f>SUM($P$322,$P$323)</f>
        <v>0</v>
      </c>
      <c r="Q321" s="58">
        <f>SUM($Q$322,$Q$323)</f>
        <v>0</v>
      </c>
      <c r="R321" s="58">
        <f>SUM($R$322,$R$323)</f>
        <v>0</v>
      </c>
      <c r="S321" s="58">
        <f>SUM($S$322,$S$323)</f>
        <v>0</v>
      </c>
      <c r="T321" s="58">
        <f>SUM($T$322,$T$323)</f>
        <v>0</v>
      </c>
      <c r="U321" s="58">
        <f>SUM($U$322,$U$323)</f>
        <v>0</v>
      </c>
      <c r="V321" s="58">
        <f t="shared" si="12"/>
        <v>0</v>
      </c>
      <c r="W321" s="58">
        <f t="shared" si="13"/>
        <v>0</v>
      </c>
      <c r="X321" s="58">
        <f t="shared" si="14"/>
        <v>0</v>
      </c>
      <c r="Y321" s="58">
        <f>SUM($Y$322,$Y$323)</f>
        <v>0</v>
      </c>
      <c r="Z321" s="58">
        <f>SUM($Z$322,$Z$323)</f>
        <v>0</v>
      </c>
      <c r="AA321" s="58">
        <f>SUM($AA$322,$AA$323)</f>
        <v>0</v>
      </c>
      <c r="AB321" s="58">
        <f>SUM($AB$322,$AB$323)</f>
        <v>0</v>
      </c>
      <c r="AC321" s="58">
        <f>SUM($AC$322,$AC$323)</f>
        <v>0</v>
      </c>
      <c r="AD321" s="58">
        <f>SUM($AD$322,$AD$323)</f>
        <v>0</v>
      </c>
      <c r="AE321" s="58">
        <f>SUM($AE$322,$AE$323)</f>
        <v>0</v>
      </c>
      <c r="AF321" s="58">
        <f>SUM($AF$322,$AF$323)</f>
        <v>0</v>
      </c>
      <c r="AG321" s="58">
        <f>SUM($AG$322,$AG$323)</f>
        <v>0</v>
      </c>
      <c r="AH321" s="58">
        <f>SUM($AH$322,$AH$323)</f>
        <v>0</v>
      </c>
      <c r="AI321" s="58">
        <f>SUM($AI$322,$AI$323)</f>
        <v>0</v>
      </c>
      <c r="AJ321" s="58" t="s">
        <v>2595</v>
      </c>
      <c r="AK321" s="58">
        <f>SUM($AK$322,$AK$323)</f>
        <v>0</v>
      </c>
      <c r="AL321" s="58" t="s">
        <v>2595</v>
      </c>
      <c r="AM321" s="58">
        <f>SUM($AM$322,$AM$323)</f>
        <v>0</v>
      </c>
      <c r="AN321" s="58">
        <f>SUM($AN$322,$AN$323)</f>
        <v>0</v>
      </c>
      <c r="AO321" s="56" t="s">
        <v>2595</v>
      </c>
    </row>
    <row r="322" spans="1:41" ht="18.75" customHeight="1" x14ac:dyDescent="0.2">
      <c r="A322" s="56" t="s">
        <v>655</v>
      </c>
      <c r="B322" s="56" t="s">
        <v>656</v>
      </c>
      <c r="C322" s="57" t="s">
        <v>56</v>
      </c>
      <c r="D322" s="56" t="s">
        <v>2595</v>
      </c>
      <c r="E322" s="57" t="s">
        <v>2595</v>
      </c>
      <c r="F322" s="57" t="s">
        <v>2595</v>
      </c>
      <c r="G322" s="57" t="s">
        <v>2595</v>
      </c>
      <c r="H322" s="58" t="s">
        <v>2595</v>
      </c>
      <c r="I322" s="58" t="s">
        <v>2595</v>
      </c>
      <c r="J322" s="58">
        <v>0</v>
      </c>
      <c r="K322" s="58">
        <v>0</v>
      </c>
      <c r="L322" s="58">
        <v>0</v>
      </c>
      <c r="M322" s="58">
        <v>0</v>
      </c>
      <c r="N322" s="58">
        <v>0</v>
      </c>
      <c r="O322" s="58">
        <v>0</v>
      </c>
      <c r="P322" s="58">
        <v>0</v>
      </c>
      <c r="Q322" s="58">
        <v>0</v>
      </c>
      <c r="R322" s="58">
        <v>0</v>
      </c>
      <c r="S322" s="58">
        <v>0</v>
      </c>
      <c r="T322" s="58">
        <v>0</v>
      </c>
      <c r="U322" s="58">
        <v>0</v>
      </c>
      <c r="V322" s="58">
        <f t="shared" si="12"/>
        <v>0</v>
      </c>
      <c r="W322" s="58">
        <f t="shared" si="13"/>
        <v>0</v>
      </c>
      <c r="X322" s="58">
        <f t="shared" si="14"/>
        <v>0</v>
      </c>
      <c r="Y322" s="58">
        <v>0</v>
      </c>
      <c r="Z322" s="58">
        <v>0</v>
      </c>
      <c r="AA322" s="58">
        <v>0</v>
      </c>
      <c r="AB322" s="58">
        <v>0</v>
      </c>
      <c r="AC322" s="58">
        <v>0</v>
      </c>
      <c r="AD322" s="58">
        <v>0</v>
      </c>
      <c r="AE322" s="58">
        <v>0</v>
      </c>
      <c r="AF322" s="58">
        <v>0</v>
      </c>
      <c r="AG322" s="58">
        <v>0</v>
      </c>
      <c r="AH322" s="58">
        <v>0</v>
      </c>
      <c r="AI322" s="58">
        <v>0</v>
      </c>
      <c r="AJ322" s="58" t="s">
        <v>2595</v>
      </c>
      <c r="AK322" s="58">
        <v>0</v>
      </c>
      <c r="AL322" s="58" t="s">
        <v>2595</v>
      </c>
      <c r="AM322" s="58">
        <v>0</v>
      </c>
      <c r="AN322" s="58">
        <v>0</v>
      </c>
      <c r="AO322" s="56" t="s">
        <v>2595</v>
      </c>
    </row>
    <row r="323" spans="1:41" ht="37.5" customHeight="1" x14ac:dyDescent="0.2">
      <c r="A323" s="56" t="s">
        <v>657</v>
      </c>
      <c r="B323" s="56" t="s">
        <v>651</v>
      </c>
      <c r="C323" s="57" t="s">
        <v>56</v>
      </c>
      <c r="D323" s="56" t="s">
        <v>2595</v>
      </c>
      <c r="E323" s="57" t="s">
        <v>2595</v>
      </c>
      <c r="F323" s="57" t="s">
        <v>2595</v>
      </c>
      <c r="G323" s="57" t="s">
        <v>2595</v>
      </c>
      <c r="H323" s="58" t="s">
        <v>2595</v>
      </c>
      <c r="I323" s="58" t="s">
        <v>2595</v>
      </c>
      <c r="J323" s="58">
        <v>0</v>
      </c>
      <c r="K323" s="58">
        <v>0</v>
      </c>
      <c r="L323" s="58">
        <v>0</v>
      </c>
      <c r="M323" s="58">
        <v>0</v>
      </c>
      <c r="N323" s="58">
        <v>0</v>
      </c>
      <c r="O323" s="58">
        <v>0</v>
      </c>
      <c r="P323" s="58">
        <v>0</v>
      </c>
      <c r="Q323" s="58">
        <v>0</v>
      </c>
      <c r="R323" s="58">
        <v>0</v>
      </c>
      <c r="S323" s="58">
        <v>0</v>
      </c>
      <c r="T323" s="58">
        <v>0</v>
      </c>
      <c r="U323" s="58">
        <v>0</v>
      </c>
      <c r="V323" s="58">
        <f t="shared" si="12"/>
        <v>0</v>
      </c>
      <c r="W323" s="58">
        <f t="shared" si="13"/>
        <v>0</v>
      </c>
      <c r="X323" s="58">
        <f t="shared" si="14"/>
        <v>0</v>
      </c>
      <c r="Y323" s="58">
        <v>0</v>
      </c>
      <c r="Z323" s="58">
        <v>0</v>
      </c>
      <c r="AA323" s="58">
        <v>0</v>
      </c>
      <c r="AB323" s="58">
        <v>0</v>
      </c>
      <c r="AC323" s="58">
        <v>0</v>
      </c>
      <c r="AD323" s="58">
        <v>0</v>
      </c>
      <c r="AE323" s="58">
        <v>0</v>
      </c>
      <c r="AF323" s="58">
        <v>0</v>
      </c>
      <c r="AG323" s="58">
        <v>0</v>
      </c>
      <c r="AH323" s="58">
        <v>0</v>
      </c>
      <c r="AI323" s="58">
        <v>0</v>
      </c>
      <c r="AJ323" s="58" t="s">
        <v>2595</v>
      </c>
      <c r="AK323" s="58">
        <v>0</v>
      </c>
      <c r="AL323" s="58" t="s">
        <v>2595</v>
      </c>
      <c r="AM323" s="58">
        <v>0</v>
      </c>
      <c r="AN323" s="58">
        <v>0</v>
      </c>
      <c r="AO323" s="56" t="s">
        <v>2595</v>
      </c>
    </row>
    <row r="324" spans="1:41" ht="18.75" customHeight="1" x14ac:dyDescent="0.2">
      <c r="A324" s="56" t="s">
        <v>658</v>
      </c>
      <c r="B324" s="56" t="s">
        <v>659</v>
      </c>
      <c r="C324" s="57" t="s">
        <v>56</v>
      </c>
      <c r="D324" s="56" t="s">
        <v>2595</v>
      </c>
      <c r="E324" s="57" t="s">
        <v>2595</v>
      </c>
      <c r="F324" s="57" t="s">
        <v>2595</v>
      </c>
      <c r="G324" s="57" t="s">
        <v>2595</v>
      </c>
      <c r="H324" s="58" t="s">
        <v>2595</v>
      </c>
      <c r="I324" s="58" t="s">
        <v>2595</v>
      </c>
      <c r="J324" s="58">
        <f>SUM($J$325,$J$326,$J$327,$J$328,$J$329)</f>
        <v>0</v>
      </c>
      <c r="K324" s="58">
        <f>SUM($K$325,$K$326,$K$327,$K$328,$K$329)</f>
        <v>0</v>
      </c>
      <c r="L324" s="58">
        <f>SUM($L$325,$L$326,$L$327,$L$328,$L$329)</f>
        <v>0</v>
      </c>
      <c r="M324" s="58">
        <f>SUM($M$325,$M$326,$M$327,$M$328,$M$329)</f>
        <v>0</v>
      </c>
      <c r="N324" s="58">
        <f>SUM($N$325,$N$326,$N$327,$N$328,$N$329)</f>
        <v>0</v>
      </c>
      <c r="O324" s="58">
        <f>SUM($O$325,$O$326,$O$327,$O$328,$O$329)</f>
        <v>0</v>
      </c>
      <c r="P324" s="58">
        <f>SUM($P$325,$P$326,$P$327,$P$328,$P$329)</f>
        <v>0</v>
      </c>
      <c r="Q324" s="58">
        <f>SUM($Q$325,$Q$326,$Q$327,$Q$328,$Q$329)</f>
        <v>0</v>
      </c>
      <c r="R324" s="58">
        <f>SUM($R$325,$R$326,$R$327,$R$328,$R$329)</f>
        <v>0</v>
      </c>
      <c r="S324" s="58">
        <f>SUM($S$325,$S$326,$S$327,$S$328,$S$329)</f>
        <v>0</v>
      </c>
      <c r="T324" s="58">
        <f>SUM($T$325,$T$326,$T$327,$T$328,$T$329)</f>
        <v>0</v>
      </c>
      <c r="U324" s="58">
        <f>SUM($U$325,$U$326,$U$327,$U$328,$U$329)</f>
        <v>0</v>
      </c>
      <c r="V324" s="58">
        <f t="shared" si="12"/>
        <v>0</v>
      </c>
      <c r="W324" s="58">
        <f t="shared" si="13"/>
        <v>0</v>
      </c>
      <c r="X324" s="58">
        <f t="shared" si="14"/>
        <v>0</v>
      </c>
      <c r="Y324" s="58">
        <f>SUM($Y$325,$Y$326,$Y$327,$Y$328,$Y$329)</f>
        <v>0</v>
      </c>
      <c r="Z324" s="58">
        <f>SUM($Z$325,$Z$326,$Z$327,$Z$328,$Z$329)</f>
        <v>0</v>
      </c>
      <c r="AA324" s="58">
        <f>SUM($AA$325,$AA$326,$AA$327,$AA$328,$AA$329)</f>
        <v>0</v>
      </c>
      <c r="AB324" s="58">
        <f>SUM($AB$325,$AB$326,$AB$327,$AB$328,$AB$329)</f>
        <v>0</v>
      </c>
      <c r="AC324" s="58">
        <f>SUM($AC$325,$AC$326,$AC$327,$AC$328,$AC$329)</f>
        <v>0</v>
      </c>
      <c r="AD324" s="58">
        <f>SUM($AD$325,$AD$326,$AD$327,$AD$328,$AD$329)</f>
        <v>0</v>
      </c>
      <c r="AE324" s="58">
        <f>SUM($AE$325,$AE$326,$AE$327,$AE$328,$AE$329)</f>
        <v>0</v>
      </c>
      <c r="AF324" s="58">
        <f>SUM($AF$325,$AF$326,$AF$327,$AF$328,$AF$329)</f>
        <v>0</v>
      </c>
      <c r="AG324" s="58">
        <f>SUM($AG$325,$AG$326,$AG$327,$AG$328,$AG$329)</f>
        <v>0</v>
      </c>
      <c r="AH324" s="58">
        <f>SUM($AH$325,$AH$326,$AH$327,$AH$328,$AH$329)</f>
        <v>0</v>
      </c>
      <c r="AI324" s="58">
        <f>SUM($AI$325,$AI$326,$AI$327,$AI$328,$AI$329)</f>
        <v>0</v>
      </c>
      <c r="AJ324" s="58" t="s">
        <v>2595</v>
      </c>
      <c r="AK324" s="58">
        <f>SUM($AK$325,$AK$326,$AK$327,$AK$328,$AK$329)</f>
        <v>0</v>
      </c>
      <c r="AL324" s="58" t="s">
        <v>2595</v>
      </c>
      <c r="AM324" s="58">
        <f>SUM($AM$325,$AM$326,$AM$327,$AM$328,$AM$329)</f>
        <v>0</v>
      </c>
      <c r="AN324" s="58">
        <f>SUM($AN$325,$AN$326,$AN$327,$AN$328,$AN$329)</f>
        <v>0</v>
      </c>
      <c r="AO324" s="56" t="s">
        <v>2595</v>
      </c>
    </row>
    <row r="325" spans="1:41" ht="47.25" x14ac:dyDescent="0.2">
      <c r="A325" s="56" t="s">
        <v>660</v>
      </c>
      <c r="B325" s="56" t="s">
        <v>661</v>
      </c>
      <c r="C325" s="57" t="s">
        <v>56</v>
      </c>
      <c r="D325" s="56" t="s">
        <v>2595</v>
      </c>
      <c r="E325" s="57" t="s">
        <v>2595</v>
      </c>
      <c r="F325" s="57" t="s">
        <v>2595</v>
      </c>
      <c r="G325" s="57" t="s">
        <v>2595</v>
      </c>
      <c r="H325" s="58" t="s">
        <v>2595</v>
      </c>
      <c r="I325" s="58" t="s">
        <v>2595</v>
      </c>
      <c r="J325" s="58">
        <v>0</v>
      </c>
      <c r="K325" s="58">
        <v>0</v>
      </c>
      <c r="L325" s="58">
        <v>0</v>
      </c>
      <c r="M325" s="58">
        <v>0</v>
      </c>
      <c r="N325" s="58">
        <v>0</v>
      </c>
      <c r="O325" s="58">
        <v>0</v>
      </c>
      <c r="P325" s="58">
        <v>0</v>
      </c>
      <c r="Q325" s="58">
        <v>0</v>
      </c>
      <c r="R325" s="58">
        <v>0</v>
      </c>
      <c r="S325" s="58">
        <v>0</v>
      </c>
      <c r="T325" s="58">
        <v>0</v>
      </c>
      <c r="U325" s="58">
        <v>0</v>
      </c>
      <c r="V325" s="58">
        <f t="shared" si="12"/>
        <v>0</v>
      </c>
      <c r="W325" s="58">
        <f t="shared" si="13"/>
        <v>0</v>
      </c>
      <c r="X325" s="58">
        <f t="shared" si="14"/>
        <v>0</v>
      </c>
      <c r="Y325" s="58">
        <v>0</v>
      </c>
      <c r="Z325" s="58">
        <v>0</v>
      </c>
      <c r="AA325" s="58">
        <v>0</v>
      </c>
      <c r="AB325" s="58">
        <v>0</v>
      </c>
      <c r="AC325" s="58">
        <v>0</v>
      </c>
      <c r="AD325" s="58">
        <v>0</v>
      </c>
      <c r="AE325" s="58">
        <v>0</v>
      </c>
      <c r="AF325" s="58">
        <v>0</v>
      </c>
      <c r="AG325" s="58">
        <v>0</v>
      </c>
      <c r="AH325" s="58">
        <v>0</v>
      </c>
      <c r="AI325" s="58">
        <v>0</v>
      </c>
      <c r="AJ325" s="58" t="s">
        <v>2595</v>
      </c>
      <c r="AK325" s="58">
        <v>0</v>
      </c>
      <c r="AL325" s="58" t="s">
        <v>2595</v>
      </c>
      <c r="AM325" s="58">
        <v>0</v>
      </c>
      <c r="AN325" s="58">
        <v>0</v>
      </c>
      <c r="AO325" s="56" t="s">
        <v>2595</v>
      </c>
    </row>
    <row r="326" spans="1:41" ht="47.25" x14ac:dyDescent="0.2">
      <c r="A326" s="56" t="s">
        <v>662</v>
      </c>
      <c r="B326" s="56" t="s">
        <v>663</v>
      </c>
      <c r="C326" s="57" t="s">
        <v>56</v>
      </c>
      <c r="D326" s="56" t="s">
        <v>2595</v>
      </c>
      <c r="E326" s="57" t="s">
        <v>2595</v>
      </c>
      <c r="F326" s="57" t="s">
        <v>2595</v>
      </c>
      <c r="G326" s="57" t="s">
        <v>2595</v>
      </c>
      <c r="H326" s="58" t="s">
        <v>2595</v>
      </c>
      <c r="I326" s="58" t="s">
        <v>2595</v>
      </c>
      <c r="J326" s="58">
        <v>0</v>
      </c>
      <c r="K326" s="58">
        <v>0</v>
      </c>
      <c r="L326" s="58">
        <v>0</v>
      </c>
      <c r="M326" s="58">
        <v>0</v>
      </c>
      <c r="N326" s="58">
        <v>0</v>
      </c>
      <c r="O326" s="58">
        <v>0</v>
      </c>
      <c r="P326" s="58">
        <v>0</v>
      </c>
      <c r="Q326" s="58">
        <v>0</v>
      </c>
      <c r="R326" s="58">
        <v>0</v>
      </c>
      <c r="S326" s="58">
        <v>0</v>
      </c>
      <c r="T326" s="58">
        <v>0</v>
      </c>
      <c r="U326" s="58">
        <v>0</v>
      </c>
      <c r="V326" s="58">
        <f t="shared" si="12"/>
        <v>0</v>
      </c>
      <c r="W326" s="58">
        <f t="shared" si="13"/>
        <v>0</v>
      </c>
      <c r="X326" s="58">
        <f t="shared" si="14"/>
        <v>0</v>
      </c>
      <c r="Y326" s="58">
        <v>0</v>
      </c>
      <c r="Z326" s="58">
        <v>0</v>
      </c>
      <c r="AA326" s="58">
        <v>0</v>
      </c>
      <c r="AB326" s="58">
        <v>0</v>
      </c>
      <c r="AC326" s="58">
        <v>0</v>
      </c>
      <c r="AD326" s="58">
        <v>0</v>
      </c>
      <c r="AE326" s="58">
        <v>0</v>
      </c>
      <c r="AF326" s="58">
        <v>0</v>
      </c>
      <c r="AG326" s="58">
        <v>0</v>
      </c>
      <c r="AH326" s="58">
        <v>0</v>
      </c>
      <c r="AI326" s="58">
        <v>0</v>
      </c>
      <c r="AJ326" s="58" t="s">
        <v>2595</v>
      </c>
      <c r="AK326" s="58">
        <v>0</v>
      </c>
      <c r="AL326" s="58" t="s">
        <v>2595</v>
      </c>
      <c r="AM326" s="58">
        <v>0</v>
      </c>
      <c r="AN326" s="58">
        <v>0</v>
      </c>
      <c r="AO326" s="56" t="s">
        <v>2595</v>
      </c>
    </row>
    <row r="327" spans="1:41" ht="47.25" x14ac:dyDescent="0.2">
      <c r="A327" s="56" t="s">
        <v>664</v>
      </c>
      <c r="B327" s="56" t="s">
        <v>665</v>
      </c>
      <c r="C327" s="57" t="s">
        <v>56</v>
      </c>
      <c r="D327" s="56" t="s">
        <v>2595</v>
      </c>
      <c r="E327" s="57" t="s">
        <v>2595</v>
      </c>
      <c r="F327" s="57" t="s">
        <v>2595</v>
      </c>
      <c r="G327" s="57" t="s">
        <v>2595</v>
      </c>
      <c r="H327" s="58" t="s">
        <v>2595</v>
      </c>
      <c r="I327" s="58" t="s">
        <v>2595</v>
      </c>
      <c r="J327" s="58">
        <v>0</v>
      </c>
      <c r="K327" s="58">
        <v>0</v>
      </c>
      <c r="L327" s="58">
        <v>0</v>
      </c>
      <c r="M327" s="58">
        <v>0</v>
      </c>
      <c r="N327" s="58">
        <v>0</v>
      </c>
      <c r="O327" s="58">
        <v>0</v>
      </c>
      <c r="P327" s="58">
        <v>0</v>
      </c>
      <c r="Q327" s="58">
        <v>0</v>
      </c>
      <c r="R327" s="58">
        <v>0</v>
      </c>
      <c r="S327" s="58">
        <v>0</v>
      </c>
      <c r="T327" s="58">
        <v>0</v>
      </c>
      <c r="U327" s="58">
        <v>0</v>
      </c>
      <c r="V327" s="58">
        <f t="shared" si="12"/>
        <v>0</v>
      </c>
      <c r="W327" s="58">
        <f t="shared" si="13"/>
        <v>0</v>
      </c>
      <c r="X327" s="58">
        <f t="shared" si="14"/>
        <v>0</v>
      </c>
      <c r="Y327" s="58">
        <v>0</v>
      </c>
      <c r="Z327" s="58">
        <v>0</v>
      </c>
      <c r="AA327" s="58">
        <v>0</v>
      </c>
      <c r="AB327" s="58">
        <v>0</v>
      </c>
      <c r="AC327" s="58">
        <v>0</v>
      </c>
      <c r="AD327" s="58">
        <v>0</v>
      </c>
      <c r="AE327" s="58">
        <v>0</v>
      </c>
      <c r="AF327" s="58">
        <v>0</v>
      </c>
      <c r="AG327" s="58">
        <v>0</v>
      </c>
      <c r="AH327" s="58">
        <v>0</v>
      </c>
      <c r="AI327" s="58">
        <v>0</v>
      </c>
      <c r="AJ327" s="58" t="s">
        <v>2595</v>
      </c>
      <c r="AK327" s="58">
        <v>0</v>
      </c>
      <c r="AL327" s="58" t="s">
        <v>2595</v>
      </c>
      <c r="AM327" s="58">
        <v>0</v>
      </c>
      <c r="AN327" s="58">
        <v>0</v>
      </c>
      <c r="AO327" s="56" t="s">
        <v>2595</v>
      </c>
    </row>
    <row r="328" spans="1:41" ht="63" x14ac:dyDescent="0.2">
      <c r="A328" s="56" t="s">
        <v>666</v>
      </c>
      <c r="B328" s="56" t="s">
        <v>667</v>
      </c>
      <c r="C328" s="57" t="s">
        <v>56</v>
      </c>
      <c r="D328" s="56" t="s">
        <v>2595</v>
      </c>
      <c r="E328" s="57" t="s">
        <v>2595</v>
      </c>
      <c r="F328" s="57" t="s">
        <v>2595</v>
      </c>
      <c r="G328" s="57" t="s">
        <v>2595</v>
      </c>
      <c r="H328" s="58" t="s">
        <v>2595</v>
      </c>
      <c r="I328" s="58" t="s">
        <v>2595</v>
      </c>
      <c r="J328" s="58">
        <v>0</v>
      </c>
      <c r="K328" s="58">
        <v>0</v>
      </c>
      <c r="L328" s="58">
        <v>0</v>
      </c>
      <c r="M328" s="58">
        <v>0</v>
      </c>
      <c r="N328" s="58">
        <v>0</v>
      </c>
      <c r="O328" s="58">
        <v>0</v>
      </c>
      <c r="P328" s="58">
        <v>0</v>
      </c>
      <c r="Q328" s="58">
        <v>0</v>
      </c>
      <c r="R328" s="58">
        <v>0</v>
      </c>
      <c r="S328" s="58">
        <v>0</v>
      </c>
      <c r="T328" s="58">
        <v>0</v>
      </c>
      <c r="U328" s="58">
        <v>0</v>
      </c>
      <c r="V328" s="58">
        <f t="shared" si="12"/>
        <v>0</v>
      </c>
      <c r="W328" s="58">
        <f t="shared" si="13"/>
        <v>0</v>
      </c>
      <c r="X328" s="58">
        <f t="shared" si="14"/>
        <v>0</v>
      </c>
      <c r="Y328" s="58">
        <v>0</v>
      </c>
      <c r="Z328" s="58">
        <v>0</v>
      </c>
      <c r="AA328" s="58">
        <v>0</v>
      </c>
      <c r="AB328" s="58">
        <v>0</v>
      </c>
      <c r="AC328" s="58">
        <v>0</v>
      </c>
      <c r="AD328" s="58">
        <v>0</v>
      </c>
      <c r="AE328" s="58">
        <v>0</v>
      </c>
      <c r="AF328" s="58">
        <v>0</v>
      </c>
      <c r="AG328" s="58">
        <v>0</v>
      </c>
      <c r="AH328" s="58">
        <v>0</v>
      </c>
      <c r="AI328" s="58">
        <v>0</v>
      </c>
      <c r="AJ328" s="58" t="s">
        <v>2595</v>
      </c>
      <c r="AK328" s="58">
        <v>0</v>
      </c>
      <c r="AL328" s="58" t="s">
        <v>2595</v>
      </c>
      <c r="AM328" s="58">
        <v>0</v>
      </c>
      <c r="AN328" s="58">
        <v>0</v>
      </c>
      <c r="AO328" s="56" t="s">
        <v>2595</v>
      </c>
    </row>
    <row r="329" spans="1:41" ht="63" x14ac:dyDescent="0.2">
      <c r="A329" s="56" t="s">
        <v>668</v>
      </c>
      <c r="B329" s="56" t="s">
        <v>669</v>
      </c>
      <c r="C329" s="57" t="s">
        <v>56</v>
      </c>
      <c r="D329" s="56" t="s">
        <v>2595</v>
      </c>
      <c r="E329" s="57" t="s">
        <v>2595</v>
      </c>
      <c r="F329" s="57" t="s">
        <v>2595</v>
      </c>
      <c r="G329" s="57" t="s">
        <v>2595</v>
      </c>
      <c r="H329" s="58" t="s">
        <v>2595</v>
      </c>
      <c r="I329" s="58" t="s">
        <v>2595</v>
      </c>
      <c r="J329" s="58">
        <v>0</v>
      </c>
      <c r="K329" s="58">
        <v>0</v>
      </c>
      <c r="L329" s="58">
        <v>0</v>
      </c>
      <c r="M329" s="58">
        <v>0</v>
      </c>
      <c r="N329" s="58">
        <v>0</v>
      </c>
      <c r="O329" s="58">
        <v>0</v>
      </c>
      <c r="P329" s="58">
        <v>0</v>
      </c>
      <c r="Q329" s="58">
        <v>0</v>
      </c>
      <c r="R329" s="58">
        <v>0</v>
      </c>
      <c r="S329" s="58">
        <v>0</v>
      </c>
      <c r="T329" s="58">
        <v>0</v>
      </c>
      <c r="U329" s="58">
        <v>0</v>
      </c>
      <c r="V329" s="58">
        <f t="shared" si="12"/>
        <v>0</v>
      </c>
      <c r="W329" s="58">
        <f t="shared" si="13"/>
        <v>0</v>
      </c>
      <c r="X329" s="58">
        <f t="shared" si="14"/>
        <v>0</v>
      </c>
      <c r="Y329" s="58">
        <v>0</v>
      </c>
      <c r="Z329" s="58">
        <v>0</v>
      </c>
      <c r="AA329" s="58">
        <v>0</v>
      </c>
      <c r="AB329" s="58">
        <v>0</v>
      </c>
      <c r="AC329" s="58">
        <v>0</v>
      </c>
      <c r="AD329" s="58">
        <v>0</v>
      </c>
      <c r="AE329" s="58">
        <v>0</v>
      </c>
      <c r="AF329" s="58">
        <v>0</v>
      </c>
      <c r="AG329" s="58">
        <v>0</v>
      </c>
      <c r="AH329" s="58">
        <v>0</v>
      </c>
      <c r="AI329" s="58">
        <v>0</v>
      </c>
      <c r="AJ329" s="58" t="s">
        <v>2595</v>
      </c>
      <c r="AK329" s="58">
        <v>0</v>
      </c>
      <c r="AL329" s="58" t="s">
        <v>2595</v>
      </c>
      <c r="AM329" s="58">
        <v>0</v>
      </c>
      <c r="AN329" s="58">
        <v>0</v>
      </c>
      <c r="AO329" s="56" t="s">
        <v>2595</v>
      </c>
    </row>
    <row r="330" spans="1:41" ht="31.5" x14ac:dyDescent="0.2">
      <c r="A330" s="56" t="s">
        <v>670</v>
      </c>
      <c r="B330" s="56" t="s">
        <v>671</v>
      </c>
      <c r="C330" s="57" t="s">
        <v>56</v>
      </c>
      <c r="D330" s="56" t="s">
        <v>2595</v>
      </c>
      <c r="E330" s="57" t="s">
        <v>2595</v>
      </c>
      <c r="F330" s="57" t="s">
        <v>2595</v>
      </c>
      <c r="G330" s="57" t="s">
        <v>2595</v>
      </c>
      <c r="H330" s="58" t="s">
        <v>2595</v>
      </c>
      <c r="I330" s="58" t="s">
        <v>2595</v>
      </c>
      <c r="J330" s="58">
        <v>0</v>
      </c>
      <c r="K330" s="58">
        <v>0</v>
      </c>
      <c r="L330" s="58">
        <v>0</v>
      </c>
      <c r="M330" s="58">
        <v>0</v>
      </c>
      <c r="N330" s="58">
        <v>0</v>
      </c>
      <c r="O330" s="58">
        <v>0</v>
      </c>
      <c r="P330" s="58">
        <v>0</v>
      </c>
      <c r="Q330" s="58">
        <v>0</v>
      </c>
      <c r="R330" s="58">
        <v>0</v>
      </c>
      <c r="S330" s="58">
        <v>0</v>
      </c>
      <c r="T330" s="58">
        <v>0</v>
      </c>
      <c r="U330" s="58">
        <v>0</v>
      </c>
      <c r="V330" s="58">
        <f t="shared" si="12"/>
        <v>0</v>
      </c>
      <c r="W330" s="58">
        <f t="shared" si="13"/>
        <v>0</v>
      </c>
      <c r="X330" s="58">
        <f t="shared" si="14"/>
        <v>0</v>
      </c>
      <c r="Y330" s="58">
        <v>0</v>
      </c>
      <c r="Z330" s="58">
        <v>0</v>
      </c>
      <c r="AA330" s="58">
        <v>0</v>
      </c>
      <c r="AB330" s="58">
        <v>0</v>
      </c>
      <c r="AC330" s="58">
        <v>0</v>
      </c>
      <c r="AD330" s="58">
        <v>0</v>
      </c>
      <c r="AE330" s="58">
        <v>0</v>
      </c>
      <c r="AF330" s="58">
        <v>0</v>
      </c>
      <c r="AG330" s="58">
        <v>0</v>
      </c>
      <c r="AH330" s="58">
        <v>0</v>
      </c>
      <c r="AI330" s="58">
        <v>0</v>
      </c>
      <c r="AJ330" s="58" t="s">
        <v>2595</v>
      </c>
      <c r="AK330" s="58">
        <v>0</v>
      </c>
      <c r="AL330" s="58" t="s">
        <v>2595</v>
      </c>
      <c r="AM330" s="58">
        <v>0</v>
      </c>
      <c r="AN330" s="58">
        <v>0</v>
      </c>
      <c r="AO330" s="56" t="s">
        <v>2595</v>
      </c>
    </row>
    <row r="331" spans="1:41" ht="47.25" x14ac:dyDescent="0.2">
      <c r="A331" s="56" t="s">
        <v>672</v>
      </c>
      <c r="B331" s="56" t="s">
        <v>673</v>
      </c>
      <c r="C331" s="57" t="s">
        <v>56</v>
      </c>
      <c r="D331" s="56" t="s">
        <v>2595</v>
      </c>
      <c r="E331" s="57" t="s">
        <v>2595</v>
      </c>
      <c r="F331" s="57" t="s">
        <v>2595</v>
      </c>
      <c r="G331" s="57" t="s">
        <v>2595</v>
      </c>
      <c r="H331" s="58" t="s">
        <v>2595</v>
      </c>
      <c r="I331" s="58" t="s">
        <v>2595</v>
      </c>
      <c r="J331" s="58">
        <f>SUM($J$332,$J$333,$J$334,$J$335)</f>
        <v>0</v>
      </c>
      <c r="K331" s="58">
        <f>SUM($K$332,$K$333,$K$334,$K$335)</f>
        <v>0</v>
      </c>
      <c r="L331" s="58">
        <f>SUM($L$332,$L$333,$L$334,$L$335)</f>
        <v>0</v>
      </c>
      <c r="M331" s="58">
        <f>SUM($M$332,$M$333,$M$334,$M$335)</f>
        <v>0</v>
      </c>
      <c r="N331" s="58">
        <f>SUM($N$332,$N$333,$N$334,$N$335)</f>
        <v>0</v>
      </c>
      <c r="O331" s="58">
        <f>SUM($O$332,$O$333,$O$334,$O$335)</f>
        <v>0</v>
      </c>
      <c r="P331" s="58">
        <f>SUM($P$332,$P$333,$P$334,$P$335)</f>
        <v>0</v>
      </c>
      <c r="Q331" s="58">
        <f>SUM($Q$332,$Q$333,$Q$334,$Q$335)</f>
        <v>0</v>
      </c>
      <c r="R331" s="58">
        <f>SUM($R$332,$R$333,$R$334,$R$335)</f>
        <v>0</v>
      </c>
      <c r="S331" s="58">
        <f>SUM($S$332,$S$333,$S$334,$S$335)</f>
        <v>0</v>
      </c>
      <c r="T331" s="58">
        <f>SUM($T$332,$T$333,$T$334,$T$335)</f>
        <v>0</v>
      </c>
      <c r="U331" s="58">
        <f>SUM($U$332,$U$333,$U$334,$U$335)</f>
        <v>0</v>
      </c>
      <c r="V331" s="58">
        <f t="shared" si="12"/>
        <v>0</v>
      </c>
      <c r="W331" s="58">
        <f t="shared" si="13"/>
        <v>0</v>
      </c>
      <c r="X331" s="58">
        <f t="shared" si="14"/>
        <v>0</v>
      </c>
      <c r="Y331" s="58">
        <f>SUM($Y$332,$Y$333,$Y$334,$Y$335)</f>
        <v>0</v>
      </c>
      <c r="Z331" s="58">
        <f>SUM($Z$332,$Z$333,$Z$334,$Z$335)</f>
        <v>0</v>
      </c>
      <c r="AA331" s="58">
        <f>SUM($AA$332,$AA$333,$AA$334,$AA$335)</f>
        <v>0</v>
      </c>
      <c r="AB331" s="58">
        <f>SUM($AB$332,$AB$333,$AB$334,$AB$335)</f>
        <v>0</v>
      </c>
      <c r="AC331" s="58">
        <f>SUM($AC$332,$AC$333,$AC$334,$AC$335)</f>
        <v>0</v>
      </c>
      <c r="AD331" s="58">
        <f>SUM($AD$332,$AD$333,$AD$334,$AD$335)</f>
        <v>0</v>
      </c>
      <c r="AE331" s="58">
        <f>SUM($AE$332,$AE$333,$AE$334,$AE$335)</f>
        <v>0</v>
      </c>
      <c r="AF331" s="58">
        <f>SUM($AF$332,$AF$333,$AF$334,$AF$335)</f>
        <v>0</v>
      </c>
      <c r="AG331" s="58">
        <f>SUM($AG$332,$AG$333,$AG$334,$AG$335)</f>
        <v>0</v>
      </c>
      <c r="AH331" s="58">
        <f>SUM($AH$332,$AH$333,$AH$334,$AH$335)</f>
        <v>0</v>
      </c>
      <c r="AI331" s="58">
        <f>SUM($AI$332,$AI$333,$AI$334,$AI$335)</f>
        <v>0</v>
      </c>
      <c r="AJ331" s="58" t="s">
        <v>2595</v>
      </c>
      <c r="AK331" s="58">
        <f>SUM($AK$332,$AK$333,$AK$334,$AK$335)</f>
        <v>0</v>
      </c>
      <c r="AL331" s="58" t="s">
        <v>2595</v>
      </c>
      <c r="AM331" s="58">
        <f>SUM($AM$332,$AM$333,$AM$334,$AM$335)</f>
        <v>0</v>
      </c>
      <c r="AN331" s="58">
        <f>SUM($AN$332,$AN$333,$AN$334,$AN$335)</f>
        <v>0</v>
      </c>
      <c r="AO331" s="56" t="s">
        <v>2595</v>
      </c>
    </row>
    <row r="332" spans="1:41" ht="31.5" x14ac:dyDescent="0.2">
      <c r="A332" s="56" t="s">
        <v>674</v>
      </c>
      <c r="B332" s="56" t="s">
        <v>675</v>
      </c>
      <c r="C332" s="57" t="s">
        <v>56</v>
      </c>
      <c r="D332" s="56" t="s">
        <v>2595</v>
      </c>
      <c r="E332" s="57" t="s">
        <v>2595</v>
      </c>
      <c r="F332" s="57" t="s">
        <v>2595</v>
      </c>
      <c r="G332" s="57" t="s">
        <v>2595</v>
      </c>
      <c r="H332" s="58" t="s">
        <v>2595</v>
      </c>
      <c r="I332" s="58" t="s">
        <v>2595</v>
      </c>
      <c r="J332" s="58">
        <v>0</v>
      </c>
      <c r="K332" s="58">
        <v>0</v>
      </c>
      <c r="L332" s="58">
        <v>0</v>
      </c>
      <c r="M332" s="58">
        <v>0</v>
      </c>
      <c r="N332" s="58">
        <v>0</v>
      </c>
      <c r="O332" s="58">
        <v>0</v>
      </c>
      <c r="P332" s="58">
        <v>0</v>
      </c>
      <c r="Q332" s="58">
        <v>0</v>
      </c>
      <c r="R332" s="58">
        <v>0</v>
      </c>
      <c r="S332" s="58">
        <v>0</v>
      </c>
      <c r="T332" s="58">
        <v>0</v>
      </c>
      <c r="U332" s="58">
        <v>0</v>
      </c>
      <c r="V332" s="58">
        <f t="shared" si="12"/>
        <v>0</v>
      </c>
      <c r="W332" s="58">
        <f t="shared" si="13"/>
        <v>0</v>
      </c>
      <c r="X332" s="58">
        <f t="shared" si="14"/>
        <v>0</v>
      </c>
      <c r="Y332" s="58">
        <v>0</v>
      </c>
      <c r="Z332" s="58">
        <v>0</v>
      </c>
      <c r="AA332" s="58">
        <v>0</v>
      </c>
      <c r="AB332" s="58">
        <v>0</v>
      </c>
      <c r="AC332" s="58">
        <v>0</v>
      </c>
      <c r="AD332" s="58">
        <v>0</v>
      </c>
      <c r="AE332" s="58">
        <v>0</v>
      </c>
      <c r="AF332" s="58">
        <v>0</v>
      </c>
      <c r="AG332" s="58">
        <v>0</v>
      </c>
      <c r="AH332" s="58">
        <v>0</v>
      </c>
      <c r="AI332" s="58">
        <v>0</v>
      </c>
      <c r="AJ332" s="58" t="s">
        <v>2595</v>
      </c>
      <c r="AK332" s="58">
        <v>0</v>
      </c>
      <c r="AL332" s="58" t="s">
        <v>2595</v>
      </c>
      <c r="AM332" s="58">
        <v>0</v>
      </c>
      <c r="AN332" s="58">
        <v>0</v>
      </c>
      <c r="AO332" s="56" t="s">
        <v>2595</v>
      </c>
    </row>
    <row r="333" spans="1:41" ht="15.75" x14ac:dyDescent="0.2">
      <c r="A333" s="56" t="s">
        <v>676</v>
      </c>
      <c r="B333" s="56" t="s">
        <v>677</v>
      </c>
      <c r="C333" s="57" t="s">
        <v>56</v>
      </c>
      <c r="D333" s="56" t="s">
        <v>2595</v>
      </c>
      <c r="E333" s="57" t="s">
        <v>2595</v>
      </c>
      <c r="F333" s="57" t="s">
        <v>2595</v>
      </c>
      <c r="G333" s="57" t="s">
        <v>2595</v>
      </c>
      <c r="H333" s="58" t="s">
        <v>2595</v>
      </c>
      <c r="I333" s="58" t="s">
        <v>2595</v>
      </c>
      <c r="J333" s="58">
        <v>0</v>
      </c>
      <c r="K333" s="58">
        <v>0</v>
      </c>
      <c r="L333" s="58">
        <v>0</v>
      </c>
      <c r="M333" s="58">
        <v>0</v>
      </c>
      <c r="N333" s="58">
        <v>0</v>
      </c>
      <c r="O333" s="58">
        <v>0</v>
      </c>
      <c r="P333" s="58">
        <v>0</v>
      </c>
      <c r="Q333" s="58">
        <v>0</v>
      </c>
      <c r="R333" s="58">
        <v>0</v>
      </c>
      <c r="S333" s="58">
        <v>0</v>
      </c>
      <c r="T333" s="58">
        <v>0</v>
      </c>
      <c r="U333" s="58">
        <v>0</v>
      </c>
      <c r="V333" s="58">
        <f t="shared" si="12"/>
        <v>0</v>
      </c>
      <c r="W333" s="58">
        <f t="shared" si="13"/>
        <v>0</v>
      </c>
      <c r="X333" s="58">
        <f t="shared" si="14"/>
        <v>0</v>
      </c>
      <c r="Y333" s="58">
        <v>0</v>
      </c>
      <c r="Z333" s="58">
        <v>0</v>
      </c>
      <c r="AA333" s="58">
        <v>0</v>
      </c>
      <c r="AB333" s="58">
        <v>0</v>
      </c>
      <c r="AC333" s="58">
        <v>0</v>
      </c>
      <c r="AD333" s="58">
        <v>0</v>
      </c>
      <c r="AE333" s="58">
        <v>0</v>
      </c>
      <c r="AF333" s="58">
        <v>0</v>
      </c>
      <c r="AG333" s="58">
        <v>0</v>
      </c>
      <c r="AH333" s="58">
        <v>0</v>
      </c>
      <c r="AI333" s="58">
        <v>0</v>
      </c>
      <c r="AJ333" s="58" t="s">
        <v>2595</v>
      </c>
      <c r="AK333" s="58">
        <v>0</v>
      </c>
      <c r="AL333" s="58" t="s">
        <v>2595</v>
      </c>
      <c r="AM333" s="58">
        <v>0</v>
      </c>
      <c r="AN333" s="58">
        <v>0</v>
      </c>
      <c r="AO333" s="56" t="s">
        <v>2595</v>
      </c>
    </row>
    <row r="334" spans="1:41" ht="15.75" x14ac:dyDescent="0.2">
      <c r="A334" s="56" t="s">
        <v>678</v>
      </c>
      <c r="B334" s="56" t="s">
        <v>679</v>
      </c>
      <c r="C334" s="57" t="s">
        <v>56</v>
      </c>
      <c r="D334" s="56" t="s">
        <v>2595</v>
      </c>
      <c r="E334" s="57" t="s">
        <v>2595</v>
      </c>
      <c r="F334" s="57" t="s">
        <v>2595</v>
      </c>
      <c r="G334" s="57" t="s">
        <v>2595</v>
      </c>
      <c r="H334" s="58" t="s">
        <v>2595</v>
      </c>
      <c r="I334" s="58" t="s">
        <v>2595</v>
      </c>
      <c r="J334" s="58">
        <v>0</v>
      </c>
      <c r="K334" s="58">
        <v>0</v>
      </c>
      <c r="L334" s="58">
        <v>0</v>
      </c>
      <c r="M334" s="58">
        <v>0</v>
      </c>
      <c r="N334" s="58">
        <v>0</v>
      </c>
      <c r="O334" s="58">
        <v>0</v>
      </c>
      <c r="P334" s="58">
        <v>0</v>
      </c>
      <c r="Q334" s="58">
        <v>0</v>
      </c>
      <c r="R334" s="58">
        <v>0</v>
      </c>
      <c r="S334" s="58">
        <v>0</v>
      </c>
      <c r="T334" s="58">
        <v>0</v>
      </c>
      <c r="U334" s="58">
        <v>0</v>
      </c>
      <c r="V334" s="58">
        <f t="shared" si="12"/>
        <v>0</v>
      </c>
      <c r="W334" s="58">
        <f t="shared" si="13"/>
        <v>0</v>
      </c>
      <c r="X334" s="58">
        <f t="shared" si="14"/>
        <v>0</v>
      </c>
      <c r="Y334" s="58">
        <v>0</v>
      </c>
      <c r="Z334" s="58">
        <v>0</v>
      </c>
      <c r="AA334" s="58">
        <v>0</v>
      </c>
      <c r="AB334" s="58">
        <v>0</v>
      </c>
      <c r="AC334" s="58">
        <v>0</v>
      </c>
      <c r="AD334" s="58">
        <v>0</v>
      </c>
      <c r="AE334" s="58">
        <v>0</v>
      </c>
      <c r="AF334" s="58">
        <v>0</v>
      </c>
      <c r="AG334" s="58">
        <v>0</v>
      </c>
      <c r="AH334" s="58">
        <v>0</v>
      </c>
      <c r="AI334" s="58">
        <v>0</v>
      </c>
      <c r="AJ334" s="58" t="s">
        <v>2595</v>
      </c>
      <c r="AK334" s="58">
        <v>0</v>
      </c>
      <c r="AL334" s="58" t="s">
        <v>2595</v>
      </c>
      <c r="AM334" s="58">
        <v>0</v>
      </c>
      <c r="AN334" s="58">
        <v>0</v>
      </c>
      <c r="AO334" s="56" t="s">
        <v>2595</v>
      </c>
    </row>
    <row r="335" spans="1:41" ht="15.75" x14ac:dyDescent="0.2">
      <c r="A335" s="56" t="s">
        <v>680</v>
      </c>
      <c r="B335" s="56" t="s">
        <v>431</v>
      </c>
      <c r="C335" s="57" t="s">
        <v>56</v>
      </c>
      <c r="D335" s="56" t="s">
        <v>2595</v>
      </c>
      <c r="E335" s="57" t="s">
        <v>2595</v>
      </c>
      <c r="F335" s="57" t="s">
        <v>2595</v>
      </c>
      <c r="G335" s="57" t="s">
        <v>2595</v>
      </c>
      <c r="H335" s="58" t="s">
        <v>2595</v>
      </c>
      <c r="I335" s="58" t="s">
        <v>2595</v>
      </c>
      <c r="J335" s="58">
        <v>0</v>
      </c>
      <c r="K335" s="58">
        <v>0</v>
      </c>
      <c r="L335" s="58">
        <v>0</v>
      </c>
      <c r="M335" s="58">
        <v>0</v>
      </c>
      <c r="N335" s="58">
        <v>0</v>
      </c>
      <c r="O335" s="58">
        <v>0</v>
      </c>
      <c r="P335" s="58">
        <v>0</v>
      </c>
      <c r="Q335" s="58">
        <v>0</v>
      </c>
      <c r="R335" s="58">
        <v>0</v>
      </c>
      <c r="S335" s="58">
        <v>0</v>
      </c>
      <c r="T335" s="58">
        <v>0</v>
      </c>
      <c r="U335" s="58">
        <v>0</v>
      </c>
      <c r="V335" s="58">
        <f t="shared" si="12"/>
        <v>0</v>
      </c>
      <c r="W335" s="58">
        <f t="shared" si="13"/>
        <v>0</v>
      </c>
      <c r="X335" s="58">
        <f t="shared" si="14"/>
        <v>0</v>
      </c>
      <c r="Y335" s="58">
        <v>0</v>
      </c>
      <c r="Z335" s="58">
        <v>0</v>
      </c>
      <c r="AA335" s="58">
        <v>0</v>
      </c>
      <c r="AB335" s="58">
        <v>0</v>
      </c>
      <c r="AC335" s="58">
        <v>0</v>
      </c>
      <c r="AD335" s="58">
        <v>0</v>
      </c>
      <c r="AE335" s="58">
        <v>0</v>
      </c>
      <c r="AF335" s="58">
        <v>0</v>
      </c>
      <c r="AG335" s="58">
        <v>0</v>
      </c>
      <c r="AH335" s="58">
        <v>0</v>
      </c>
      <c r="AI335" s="58">
        <v>0</v>
      </c>
      <c r="AJ335" s="58" t="s">
        <v>2595</v>
      </c>
      <c r="AK335" s="58">
        <v>0</v>
      </c>
      <c r="AL335" s="58" t="s">
        <v>2595</v>
      </c>
      <c r="AM335" s="58">
        <v>0</v>
      </c>
      <c r="AN335" s="58">
        <v>0</v>
      </c>
      <c r="AO335" s="56" t="s">
        <v>2595</v>
      </c>
    </row>
    <row r="336" spans="1:41" ht="15.75" x14ac:dyDescent="0.2">
      <c r="A336" s="56" t="s">
        <v>681</v>
      </c>
      <c r="B336" s="56" t="s">
        <v>682</v>
      </c>
      <c r="C336" s="57" t="s">
        <v>56</v>
      </c>
      <c r="D336" s="56" t="s">
        <v>2595</v>
      </c>
      <c r="E336" s="57" t="s">
        <v>2595</v>
      </c>
      <c r="F336" s="57" t="s">
        <v>2595</v>
      </c>
      <c r="G336" s="57" t="s">
        <v>2595</v>
      </c>
      <c r="H336" s="58" t="s">
        <v>2595</v>
      </c>
      <c r="I336" s="58" t="s">
        <v>2595</v>
      </c>
      <c r="J336" s="58">
        <f>SUM($J$337,$J$338,$J$339,$J$340)</f>
        <v>0</v>
      </c>
      <c r="K336" s="58">
        <f>SUM($K$337,$K$338,$K$339,$K$340)</f>
        <v>0</v>
      </c>
      <c r="L336" s="58">
        <f>SUM($L$337,$L$338,$L$339,$L$340)</f>
        <v>0</v>
      </c>
      <c r="M336" s="58">
        <f>SUM($M$337,$M$338,$M$339,$M$340)</f>
        <v>0</v>
      </c>
      <c r="N336" s="58">
        <f>SUM($N$337,$N$338,$N$339,$N$340)</f>
        <v>0</v>
      </c>
      <c r="O336" s="58">
        <f>SUM($O$337,$O$338,$O$339,$O$340)</f>
        <v>0</v>
      </c>
      <c r="P336" s="58">
        <f>SUM($P$337,$P$338,$P$339,$P$340)</f>
        <v>0</v>
      </c>
      <c r="Q336" s="58">
        <f>SUM($Q$337,$Q$338,$Q$339,$Q$340)</f>
        <v>0</v>
      </c>
      <c r="R336" s="58">
        <f>SUM($R$337,$R$338,$R$339,$R$340)</f>
        <v>0</v>
      </c>
      <c r="S336" s="58">
        <f>SUM($S$337,$S$338,$S$339,$S$340)</f>
        <v>0</v>
      </c>
      <c r="T336" s="58">
        <f>SUM($T$337,$T$338,$T$339,$T$340)</f>
        <v>0</v>
      </c>
      <c r="U336" s="58">
        <f>SUM($U$337,$U$338,$U$339,$U$340)</f>
        <v>0</v>
      </c>
      <c r="V336" s="58">
        <f t="shared" si="12"/>
        <v>0</v>
      </c>
      <c r="W336" s="58">
        <f t="shared" si="13"/>
        <v>0</v>
      </c>
      <c r="X336" s="58">
        <f t="shared" si="14"/>
        <v>0</v>
      </c>
      <c r="Y336" s="58">
        <f>SUM($Y$337,$Y$338,$Y$339,$Y$340)</f>
        <v>0</v>
      </c>
      <c r="Z336" s="58">
        <f>SUM($Z$337,$Z$338,$Z$339,$Z$340)</f>
        <v>0</v>
      </c>
      <c r="AA336" s="58">
        <f>SUM($AA$337,$AA$338,$AA$339,$AA$340)</f>
        <v>0</v>
      </c>
      <c r="AB336" s="58">
        <f>SUM($AB$337,$AB$338,$AB$339,$AB$340)</f>
        <v>0</v>
      </c>
      <c r="AC336" s="58">
        <f>SUM($AC$337,$AC$338,$AC$339,$AC$340)</f>
        <v>0</v>
      </c>
      <c r="AD336" s="58">
        <f>SUM($AD$337,$AD$338,$AD$339,$AD$340)</f>
        <v>0</v>
      </c>
      <c r="AE336" s="58">
        <f>SUM($AE$337,$AE$338,$AE$339,$AE$340)</f>
        <v>0</v>
      </c>
      <c r="AF336" s="58">
        <f>SUM($AF$337,$AF$338,$AF$339,$AF$340)</f>
        <v>0</v>
      </c>
      <c r="AG336" s="58">
        <f>SUM($AG$337,$AG$338,$AG$339,$AG$340)</f>
        <v>0</v>
      </c>
      <c r="AH336" s="58">
        <f>SUM($AH$337,$AH$338,$AH$339,$AH$340)</f>
        <v>0</v>
      </c>
      <c r="AI336" s="58">
        <f>SUM($AI$337,$AI$338,$AI$339,$AI$340)</f>
        <v>0</v>
      </c>
      <c r="AJ336" s="58" t="s">
        <v>2595</v>
      </c>
      <c r="AK336" s="58">
        <f>SUM($AK$337,$AK$338,$AK$339,$AK$340)</f>
        <v>0</v>
      </c>
      <c r="AL336" s="58" t="s">
        <v>2595</v>
      </c>
      <c r="AM336" s="58">
        <f>SUM($AM$337,$AM$338,$AM$339,$AM$340)</f>
        <v>0</v>
      </c>
      <c r="AN336" s="58">
        <f>SUM($AN$337,$AN$338,$AN$339,$AN$340)</f>
        <v>0</v>
      </c>
      <c r="AO336" s="56" t="s">
        <v>2595</v>
      </c>
    </row>
    <row r="337" spans="1:41" ht="31.5" x14ac:dyDescent="0.2">
      <c r="A337" s="56" t="s">
        <v>683</v>
      </c>
      <c r="B337" s="56" t="s">
        <v>684</v>
      </c>
      <c r="C337" s="57" t="s">
        <v>56</v>
      </c>
      <c r="D337" s="56" t="s">
        <v>2595</v>
      </c>
      <c r="E337" s="57" t="s">
        <v>2595</v>
      </c>
      <c r="F337" s="57" t="s">
        <v>2595</v>
      </c>
      <c r="G337" s="57" t="s">
        <v>2595</v>
      </c>
      <c r="H337" s="58" t="s">
        <v>2595</v>
      </c>
      <c r="I337" s="58" t="s">
        <v>2595</v>
      </c>
      <c r="J337" s="58">
        <v>0</v>
      </c>
      <c r="K337" s="58">
        <v>0</v>
      </c>
      <c r="L337" s="58">
        <v>0</v>
      </c>
      <c r="M337" s="58">
        <v>0</v>
      </c>
      <c r="N337" s="58">
        <v>0</v>
      </c>
      <c r="O337" s="58">
        <v>0</v>
      </c>
      <c r="P337" s="58">
        <v>0</v>
      </c>
      <c r="Q337" s="58">
        <v>0</v>
      </c>
      <c r="R337" s="58">
        <v>0</v>
      </c>
      <c r="S337" s="58">
        <v>0</v>
      </c>
      <c r="T337" s="58">
        <v>0</v>
      </c>
      <c r="U337" s="58">
        <v>0</v>
      </c>
      <c r="V337" s="58">
        <f t="shared" si="12"/>
        <v>0</v>
      </c>
      <c r="W337" s="58">
        <f t="shared" si="13"/>
        <v>0</v>
      </c>
      <c r="X337" s="58">
        <f t="shared" si="14"/>
        <v>0</v>
      </c>
      <c r="Y337" s="58">
        <v>0</v>
      </c>
      <c r="Z337" s="58">
        <v>0</v>
      </c>
      <c r="AA337" s="58">
        <v>0</v>
      </c>
      <c r="AB337" s="58">
        <v>0</v>
      </c>
      <c r="AC337" s="58">
        <v>0</v>
      </c>
      <c r="AD337" s="58">
        <v>0</v>
      </c>
      <c r="AE337" s="58">
        <v>0</v>
      </c>
      <c r="AF337" s="58">
        <v>0</v>
      </c>
      <c r="AG337" s="58">
        <v>0</v>
      </c>
      <c r="AH337" s="58">
        <v>0</v>
      </c>
      <c r="AI337" s="58">
        <v>0</v>
      </c>
      <c r="AJ337" s="58" t="s">
        <v>2595</v>
      </c>
      <c r="AK337" s="58">
        <v>0</v>
      </c>
      <c r="AL337" s="58" t="s">
        <v>2595</v>
      </c>
      <c r="AM337" s="58">
        <v>0</v>
      </c>
      <c r="AN337" s="58">
        <v>0</v>
      </c>
      <c r="AO337" s="56" t="s">
        <v>2595</v>
      </c>
    </row>
    <row r="338" spans="1:41" ht="31.5" x14ac:dyDescent="0.2">
      <c r="A338" s="56" t="s">
        <v>685</v>
      </c>
      <c r="B338" s="56" t="s">
        <v>686</v>
      </c>
      <c r="C338" s="57" t="s">
        <v>56</v>
      </c>
      <c r="D338" s="56" t="s">
        <v>2595</v>
      </c>
      <c r="E338" s="57" t="s">
        <v>2595</v>
      </c>
      <c r="F338" s="57" t="s">
        <v>2595</v>
      </c>
      <c r="G338" s="57" t="s">
        <v>2595</v>
      </c>
      <c r="H338" s="58" t="s">
        <v>2595</v>
      </c>
      <c r="I338" s="58" t="s">
        <v>2595</v>
      </c>
      <c r="J338" s="58">
        <v>0</v>
      </c>
      <c r="K338" s="58">
        <v>0</v>
      </c>
      <c r="L338" s="58">
        <v>0</v>
      </c>
      <c r="M338" s="58">
        <v>0</v>
      </c>
      <c r="N338" s="58">
        <v>0</v>
      </c>
      <c r="O338" s="58">
        <v>0</v>
      </c>
      <c r="P338" s="58">
        <v>0</v>
      </c>
      <c r="Q338" s="58">
        <v>0</v>
      </c>
      <c r="R338" s="58">
        <v>0</v>
      </c>
      <c r="S338" s="58">
        <v>0</v>
      </c>
      <c r="T338" s="58">
        <v>0</v>
      </c>
      <c r="U338" s="58">
        <v>0</v>
      </c>
      <c r="V338" s="58">
        <f t="shared" si="12"/>
        <v>0</v>
      </c>
      <c r="W338" s="58">
        <f t="shared" si="13"/>
        <v>0</v>
      </c>
      <c r="X338" s="58">
        <f t="shared" si="14"/>
        <v>0</v>
      </c>
      <c r="Y338" s="58">
        <v>0</v>
      </c>
      <c r="Z338" s="58">
        <v>0</v>
      </c>
      <c r="AA338" s="58">
        <v>0</v>
      </c>
      <c r="AB338" s="58">
        <v>0</v>
      </c>
      <c r="AC338" s="58">
        <v>0</v>
      </c>
      <c r="AD338" s="58">
        <v>0</v>
      </c>
      <c r="AE338" s="58">
        <v>0</v>
      </c>
      <c r="AF338" s="58">
        <v>0</v>
      </c>
      <c r="AG338" s="58">
        <v>0</v>
      </c>
      <c r="AH338" s="58">
        <v>0</v>
      </c>
      <c r="AI338" s="58">
        <v>0</v>
      </c>
      <c r="AJ338" s="58" t="s">
        <v>2595</v>
      </c>
      <c r="AK338" s="58">
        <v>0</v>
      </c>
      <c r="AL338" s="58" t="s">
        <v>2595</v>
      </c>
      <c r="AM338" s="58">
        <v>0</v>
      </c>
      <c r="AN338" s="58">
        <v>0</v>
      </c>
      <c r="AO338" s="56" t="s">
        <v>2595</v>
      </c>
    </row>
    <row r="339" spans="1:41" ht="31.5" x14ac:dyDescent="0.2">
      <c r="A339" s="56" t="s">
        <v>687</v>
      </c>
      <c r="B339" s="56" t="s">
        <v>688</v>
      </c>
      <c r="C339" s="57" t="s">
        <v>56</v>
      </c>
      <c r="D339" s="56" t="s">
        <v>2595</v>
      </c>
      <c r="E339" s="57" t="s">
        <v>2595</v>
      </c>
      <c r="F339" s="57" t="s">
        <v>2595</v>
      </c>
      <c r="G339" s="57" t="s">
        <v>2595</v>
      </c>
      <c r="H339" s="58" t="s">
        <v>2595</v>
      </c>
      <c r="I339" s="58" t="s">
        <v>2595</v>
      </c>
      <c r="J339" s="58">
        <v>0</v>
      </c>
      <c r="K339" s="58">
        <v>0</v>
      </c>
      <c r="L339" s="58">
        <v>0</v>
      </c>
      <c r="M339" s="58">
        <v>0</v>
      </c>
      <c r="N339" s="58">
        <v>0</v>
      </c>
      <c r="O339" s="58">
        <v>0</v>
      </c>
      <c r="P339" s="58">
        <v>0</v>
      </c>
      <c r="Q339" s="58">
        <v>0</v>
      </c>
      <c r="R339" s="58">
        <v>0</v>
      </c>
      <c r="S339" s="58">
        <v>0</v>
      </c>
      <c r="T339" s="58">
        <v>0</v>
      </c>
      <c r="U339" s="58">
        <v>0</v>
      </c>
      <c r="V339" s="58">
        <f t="shared" si="12"/>
        <v>0</v>
      </c>
      <c r="W339" s="58">
        <f t="shared" si="13"/>
        <v>0</v>
      </c>
      <c r="X339" s="58">
        <f t="shared" si="14"/>
        <v>0</v>
      </c>
      <c r="Y339" s="58">
        <v>0</v>
      </c>
      <c r="Z339" s="58">
        <v>0</v>
      </c>
      <c r="AA339" s="58">
        <v>0</v>
      </c>
      <c r="AB339" s="58">
        <v>0</v>
      </c>
      <c r="AC339" s="58">
        <v>0</v>
      </c>
      <c r="AD339" s="58">
        <v>0</v>
      </c>
      <c r="AE339" s="58">
        <v>0</v>
      </c>
      <c r="AF339" s="58">
        <v>0</v>
      </c>
      <c r="AG339" s="58">
        <v>0</v>
      </c>
      <c r="AH339" s="58">
        <v>0</v>
      </c>
      <c r="AI339" s="58">
        <v>0</v>
      </c>
      <c r="AJ339" s="58" t="s">
        <v>2595</v>
      </c>
      <c r="AK339" s="58">
        <v>0</v>
      </c>
      <c r="AL339" s="58" t="s">
        <v>2595</v>
      </c>
      <c r="AM339" s="58">
        <v>0</v>
      </c>
      <c r="AN339" s="58">
        <v>0</v>
      </c>
      <c r="AO339" s="56" t="s">
        <v>2595</v>
      </c>
    </row>
    <row r="340" spans="1:41" ht="31.5" x14ac:dyDescent="0.2">
      <c r="A340" s="56" t="s">
        <v>689</v>
      </c>
      <c r="B340" s="56" t="s">
        <v>446</v>
      </c>
      <c r="C340" s="57" t="s">
        <v>56</v>
      </c>
      <c r="D340" s="56" t="s">
        <v>2595</v>
      </c>
      <c r="E340" s="57" t="s">
        <v>2595</v>
      </c>
      <c r="F340" s="57" t="s">
        <v>2595</v>
      </c>
      <c r="G340" s="57" t="s">
        <v>2595</v>
      </c>
      <c r="H340" s="58" t="s">
        <v>2595</v>
      </c>
      <c r="I340" s="58" t="s">
        <v>2595</v>
      </c>
      <c r="J340" s="58">
        <v>0</v>
      </c>
      <c r="K340" s="58">
        <v>0</v>
      </c>
      <c r="L340" s="58">
        <v>0</v>
      </c>
      <c r="M340" s="58">
        <v>0</v>
      </c>
      <c r="N340" s="58">
        <v>0</v>
      </c>
      <c r="O340" s="58">
        <v>0</v>
      </c>
      <c r="P340" s="58">
        <v>0</v>
      </c>
      <c r="Q340" s="58">
        <v>0</v>
      </c>
      <c r="R340" s="58">
        <v>0</v>
      </c>
      <c r="S340" s="58">
        <v>0</v>
      </c>
      <c r="T340" s="58">
        <v>0</v>
      </c>
      <c r="U340" s="58">
        <v>0</v>
      </c>
      <c r="V340" s="58">
        <f t="shared" si="12"/>
        <v>0</v>
      </c>
      <c r="W340" s="58">
        <f t="shared" si="13"/>
        <v>0</v>
      </c>
      <c r="X340" s="58">
        <f t="shared" si="14"/>
        <v>0</v>
      </c>
      <c r="Y340" s="58">
        <v>0</v>
      </c>
      <c r="Z340" s="58">
        <v>0</v>
      </c>
      <c r="AA340" s="58">
        <v>0</v>
      </c>
      <c r="AB340" s="58">
        <v>0</v>
      </c>
      <c r="AC340" s="58">
        <v>0</v>
      </c>
      <c r="AD340" s="58">
        <v>0</v>
      </c>
      <c r="AE340" s="58">
        <v>0</v>
      </c>
      <c r="AF340" s="58">
        <v>0</v>
      </c>
      <c r="AG340" s="58">
        <v>0</v>
      </c>
      <c r="AH340" s="58">
        <v>0</v>
      </c>
      <c r="AI340" s="58">
        <v>0</v>
      </c>
      <c r="AJ340" s="58" t="s">
        <v>2595</v>
      </c>
      <c r="AK340" s="58">
        <v>0</v>
      </c>
      <c r="AL340" s="58" t="s">
        <v>2595</v>
      </c>
      <c r="AM340" s="58">
        <v>0</v>
      </c>
      <c r="AN340" s="58">
        <v>0</v>
      </c>
      <c r="AO340" s="56" t="s">
        <v>2595</v>
      </c>
    </row>
    <row r="341" spans="1:41" ht="31.5" x14ac:dyDescent="0.2">
      <c r="A341" s="56" t="s">
        <v>690</v>
      </c>
      <c r="B341" s="56" t="s">
        <v>691</v>
      </c>
      <c r="C341" s="57" t="s">
        <v>56</v>
      </c>
      <c r="D341" s="56" t="s">
        <v>2595</v>
      </c>
      <c r="E341" s="57" t="s">
        <v>2595</v>
      </c>
      <c r="F341" s="57" t="s">
        <v>2595</v>
      </c>
      <c r="G341" s="57" t="s">
        <v>2595</v>
      </c>
      <c r="H341" s="58" t="s">
        <v>2595</v>
      </c>
      <c r="I341" s="58" t="s">
        <v>2595</v>
      </c>
      <c r="J341" s="58">
        <f>SUM($J$342,$J$345)</f>
        <v>0</v>
      </c>
      <c r="K341" s="58">
        <f>SUM($K$342,$K$345)</f>
        <v>0</v>
      </c>
      <c r="L341" s="58">
        <f>SUM($L$342,$L$345)</f>
        <v>0</v>
      </c>
      <c r="M341" s="58">
        <f>SUM($M$342,$M$345)</f>
        <v>0</v>
      </c>
      <c r="N341" s="58">
        <f>SUM($N$342,$N$345)</f>
        <v>0</v>
      </c>
      <c r="O341" s="58">
        <f>SUM($O$342,$O$345)</f>
        <v>0</v>
      </c>
      <c r="P341" s="58">
        <f>SUM($P$342,$P$345)</f>
        <v>0</v>
      </c>
      <c r="Q341" s="58">
        <f>SUM($Q$342,$Q$345)</f>
        <v>0</v>
      </c>
      <c r="R341" s="58">
        <f>SUM($R$342,$R$345)</f>
        <v>0</v>
      </c>
      <c r="S341" s="58">
        <f>SUM($S$342,$S$345)</f>
        <v>0</v>
      </c>
      <c r="T341" s="58">
        <f>SUM($T$342,$T$345)</f>
        <v>0</v>
      </c>
      <c r="U341" s="58">
        <f>SUM($U$342,$U$345)</f>
        <v>0</v>
      </c>
      <c r="V341" s="58">
        <f t="shared" si="12"/>
        <v>0</v>
      </c>
      <c r="W341" s="58">
        <f t="shared" si="13"/>
        <v>0</v>
      </c>
      <c r="X341" s="58">
        <f t="shared" si="14"/>
        <v>0</v>
      </c>
      <c r="Y341" s="58">
        <f>SUM($Y$342,$Y$345)</f>
        <v>0</v>
      </c>
      <c r="Z341" s="58">
        <f>SUM($Z$342,$Z$345)</f>
        <v>0</v>
      </c>
      <c r="AA341" s="58">
        <f>SUM($AA$342,$AA$345)</f>
        <v>0</v>
      </c>
      <c r="AB341" s="58">
        <f>SUM($AB$342,$AB$345)</f>
        <v>0</v>
      </c>
      <c r="AC341" s="58">
        <f>SUM($AC$342,$AC$345)</f>
        <v>0</v>
      </c>
      <c r="AD341" s="58">
        <f>SUM($AD$342,$AD$345)</f>
        <v>0</v>
      </c>
      <c r="AE341" s="58">
        <f>SUM($AE$342,$AE$345)</f>
        <v>0</v>
      </c>
      <c r="AF341" s="58">
        <f>SUM($AF$342,$AF$345)</f>
        <v>0</v>
      </c>
      <c r="AG341" s="58">
        <f>SUM($AG$342,$AG$345)</f>
        <v>0</v>
      </c>
      <c r="AH341" s="58">
        <f>SUM($AH$342,$AH$345)</f>
        <v>0</v>
      </c>
      <c r="AI341" s="58">
        <f>SUM($AI$342,$AI$345)</f>
        <v>0</v>
      </c>
      <c r="AJ341" s="58" t="s">
        <v>2595</v>
      </c>
      <c r="AK341" s="58">
        <f>SUM($AK$342,$AK$345)</f>
        <v>0</v>
      </c>
      <c r="AL341" s="58" t="s">
        <v>2595</v>
      </c>
      <c r="AM341" s="58">
        <f>SUM($AM$342,$AM$345)</f>
        <v>0</v>
      </c>
      <c r="AN341" s="58">
        <f>SUM($AN$342,$AN$345)</f>
        <v>0</v>
      </c>
      <c r="AO341" s="56" t="s">
        <v>2595</v>
      </c>
    </row>
    <row r="342" spans="1:41" ht="15.75" x14ac:dyDescent="0.2">
      <c r="A342" s="56" t="s">
        <v>692</v>
      </c>
      <c r="B342" s="56" t="s">
        <v>693</v>
      </c>
      <c r="C342" s="57" t="s">
        <v>56</v>
      </c>
      <c r="D342" s="56" t="s">
        <v>2595</v>
      </c>
      <c r="E342" s="57" t="s">
        <v>2595</v>
      </c>
      <c r="F342" s="57" t="s">
        <v>2595</v>
      </c>
      <c r="G342" s="57" t="s">
        <v>2595</v>
      </c>
      <c r="H342" s="58" t="s">
        <v>2595</v>
      </c>
      <c r="I342" s="58" t="s">
        <v>2595</v>
      </c>
      <c r="J342" s="58">
        <f>SUM($J$343,$J$344)</f>
        <v>0</v>
      </c>
      <c r="K342" s="58">
        <f>SUM($K$343,$K$344)</f>
        <v>0</v>
      </c>
      <c r="L342" s="58">
        <f>SUM($L$343,$L$344)</f>
        <v>0</v>
      </c>
      <c r="M342" s="58">
        <f>SUM($M$343,$M$344)</f>
        <v>0</v>
      </c>
      <c r="N342" s="58">
        <f>SUM($N$343,$N$344)</f>
        <v>0</v>
      </c>
      <c r="O342" s="58">
        <f>SUM($O$343,$O$344)</f>
        <v>0</v>
      </c>
      <c r="P342" s="58">
        <f>SUM($P$343,$P$344)</f>
        <v>0</v>
      </c>
      <c r="Q342" s="58">
        <f>SUM($Q$343,$Q$344)</f>
        <v>0</v>
      </c>
      <c r="R342" s="58">
        <f>SUM($R$343,$R$344)</f>
        <v>0</v>
      </c>
      <c r="S342" s="58">
        <f>SUM($S$343,$S$344)</f>
        <v>0</v>
      </c>
      <c r="T342" s="58">
        <f>SUM($T$343,$T$344)</f>
        <v>0</v>
      </c>
      <c r="U342" s="58">
        <f>SUM($U$343,$U$344)</f>
        <v>0</v>
      </c>
      <c r="V342" s="58">
        <f t="shared" si="12"/>
        <v>0</v>
      </c>
      <c r="W342" s="58">
        <f t="shared" si="13"/>
        <v>0</v>
      </c>
      <c r="X342" s="58">
        <f t="shared" si="14"/>
        <v>0</v>
      </c>
      <c r="Y342" s="58">
        <f>SUM($Y$343,$Y$344)</f>
        <v>0</v>
      </c>
      <c r="Z342" s="58">
        <f>SUM($Z$343,$Z$344)</f>
        <v>0</v>
      </c>
      <c r="AA342" s="58">
        <f>SUM($AA$343,$AA$344)</f>
        <v>0</v>
      </c>
      <c r="AB342" s="58">
        <f>SUM($AB$343,$AB$344)</f>
        <v>0</v>
      </c>
      <c r="AC342" s="58">
        <f>SUM($AC$343,$AC$344)</f>
        <v>0</v>
      </c>
      <c r="AD342" s="58">
        <f>SUM($AD$343,$AD$344)</f>
        <v>0</v>
      </c>
      <c r="AE342" s="58">
        <f>SUM($AE$343,$AE$344)</f>
        <v>0</v>
      </c>
      <c r="AF342" s="58">
        <f>SUM($AF$343,$AF$344)</f>
        <v>0</v>
      </c>
      <c r="AG342" s="58">
        <f>SUM($AG$343,$AG$344)</f>
        <v>0</v>
      </c>
      <c r="AH342" s="58">
        <f>SUM($AH$343,$AH$344)</f>
        <v>0</v>
      </c>
      <c r="AI342" s="58">
        <f>SUM($AI$343,$AI$344)</f>
        <v>0</v>
      </c>
      <c r="AJ342" s="58" t="s">
        <v>2595</v>
      </c>
      <c r="AK342" s="58">
        <f>SUM($AK$343,$AK$344)</f>
        <v>0</v>
      </c>
      <c r="AL342" s="58" t="s">
        <v>2595</v>
      </c>
      <c r="AM342" s="58">
        <f>SUM($AM$343,$AM$344)</f>
        <v>0</v>
      </c>
      <c r="AN342" s="58">
        <f>SUM($AN$343,$AN$344)</f>
        <v>0</v>
      </c>
      <c r="AO342" s="56" t="s">
        <v>2595</v>
      </c>
    </row>
    <row r="343" spans="1:41" ht="31.5" x14ac:dyDescent="0.2">
      <c r="A343" s="56" t="s">
        <v>694</v>
      </c>
      <c r="B343" s="56" t="s">
        <v>695</v>
      </c>
      <c r="C343" s="57" t="s">
        <v>56</v>
      </c>
      <c r="D343" s="56" t="s">
        <v>2595</v>
      </c>
      <c r="E343" s="57" t="s">
        <v>2595</v>
      </c>
      <c r="F343" s="57" t="s">
        <v>2595</v>
      </c>
      <c r="G343" s="57" t="s">
        <v>2595</v>
      </c>
      <c r="H343" s="58" t="s">
        <v>2595</v>
      </c>
      <c r="I343" s="58" t="s">
        <v>2595</v>
      </c>
      <c r="J343" s="58">
        <v>0</v>
      </c>
      <c r="K343" s="58">
        <v>0</v>
      </c>
      <c r="L343" s="58">
        <v>0</v>
      </c>
      <c r="M343" s="58">
        <v>0</v>
      </c>
      <c r="N343" s="58">
        <v>0</v>
      </c>
      <c r="O343" s="58">
        <v>0</v>
      </c>
      <c r="P343" s="58">
        <v>0</v>
      </c>
      <c r="Q343" s="58">
        <v>0</v>
      </c>
      <c r="R343" s="58">
        <v>0</v>
      </c>
      <c r="S343" s="58">
        <v>0</v>
      </c>
      <c r="T343" s="58">
        <v>0</v>
      </c>
      <c r="U343" s="58">
        <v>0</v>
      </c>
      <c r="V343" s="58">
        <f t="shared" si="12"/>
        <v>0</v>
      </c>
      <c r="W343" s="58">
        <f t="shared" si="13"/>
        <v>0</v>
      </c>
      <c r="X343" s="58">
        <f t="shared" si="14"/>
        <v>0</v>
      </c>
      <c r="Y343" s="58">
        <v>0</v>
      </c>
      <c r="Z343" s="58">
        <v>0</v>
      </c>
      <c r="AA343" s="58">
        <v>0</v>
      </c>
      <c r="AB343" s="58">
        <v>0</v>
      </c>
      <c r="AC343" s="58">
        <v>0</v>
      </c>
      <c r="AD343" s="58">
        <v>0</v>
      </c>
      <c r="AE343" s="58">
        <v>0</v>
      </c>
      <c r="AF343" s="58">
        <v>0</v>
      </c>
      <c r="AG343" s="58">
        <v>0</v>
      </c>
      <c r="AH343" s="58">
        <v>0</v>
      </c>
      <c r="AI343" s="58">
        <v>0</v>
      </c>
      <c r="AJ343" s="58" t="s">
        <v>2595</v>
      </c>
      <c r="AK343" s="58">
        <v>0</v>
      </c>
      <c r="AL343" s="58" t="s">
        <v>2595</v>
      </c>
      <c r="AM343" s="58">
        <v>0</v>
      </c>
      <c r="AN343" s="58">
        <v>0</v>
      </c>
      <c r="AO343" s="56" t="s">
        <v>2595</v>
      </c>
    </row>
    <row r="344" spans="1:41" ht="31.5" x14ac:dyDescent="0.2">
      <c r="A344" s="56" t="s">
        <v>696</v>
      </c>
      <c r="B344" s="56" t="s">
        <v>697</v>
      </c>
      <c r="C344" s="57" t="s">
        <v>56</v>
      </c>
      <c r="D344" s="56" t="s">
        <v>2595</v>
      </c>
      <c r="E344" s="57" t="s">
        <v>2595</v>
      </c>
      <c r="F344" s="57" t="s">
        <v>2595</v>
      </c>
      <c r="G344" s="57" t="s">
        <v>2595</v>
      </c>
      <c r="H344" s="58" t="s">
        <v>2595</v>
      </c>
      <c r="I344" s="58" t="s">
        <v>2595</v>
      </c>
      <c r="J344" s="58">
        <v>0</v>
      </c>
      <c r="K344" s="58">
        <v>0</v>
      </c>
      <c r="L344" s="58">
        <v>0</v>
      </c>
      <c r="M344" s="58">
        <v>0</v>
      </c>
      <c r="N344" s="58">
        <v>0</v>
      </c>
      <c r="O344" s="58">
        <v>0</v>
      </c>
      <c r="P344" s="58">
        <v>0</v>
      </c>
      <c r="Q344" s="58">
        <v>0</v>
      </c>
      <c r="R344" s="58">
        <v>0</v>
      </c>
      <c r="S344" s="58">
        <v>0</v>
      </c>
      <c r="T344" s="58">
        <v>0</v>
      </c>
      <c r="U344" s="58">
        <v>0</v>
      </c>
      <c r="V344" s="58">
        <f t="shared" si="12"/>
        <v>0</v>
      </c>
      <c r="W344" s="58">
        <f t="shared" si="13"/>
        <v>0</v>
      </c>
      <c r="X344" s="58">
        <f t="shared" si="14"/>
        <v>0</v>
      </c>
      <c r="Y344" s="58">
        <v>0</v>
      </c>
      <c r="Z344" s="58">
        <v>0</v>
      </c>
      <c r="AA344" s="58">
        <v>0</v>
      </c>
      <c r="AB344" s="58">
        <v>0</v>
      </c>
      <c r="AC344" s="58">
        <v>0</v>
      </c>
      <c r="AD344" s="58">
        <v>0</v>
      </c>
      <c r="AE344" s="58">
        <v>0</v>
      </c>
      <c r="AF344" s="58">
        <v>0</v>
      </c>
      <c r="AG344" s="58">
        <v>0</v>
      </c>
      <c r="AH344" s="58">
        <v>0</v>
      </c>
      <c r="AI344" s="58">
        <v>0</v>
      </c>
      <c r="AJ344" s="58" t="s">
        <v>2595</v>
      </c>
      <c r="AK344" s="58">
        <v>0</v>
      </c>
      <c r="AL344" s="58" t="s">
        <v>2595</v>
      </c>
      <c r="AM344" s="58">
        <v>0</v>
      </c>
      <c r="AN344" s="58">
        <v>0</v>
      </c>
      <c r="AO344" s="56" t="s">
        <v>2595</v>
      </c>
    </row>
    <row r="345" spans="1:41" ht="15.75" x14ac:dyDescent="0.2">
      <c r="A345" s="56" t="s">
        <v>698</v>
      </c>
      <c r="B345" s="56" t="s">
        <v>693</v>
      </c>
      <c r="C345" s="57" t="s">
        <v>56</v>
      </c>
      <c r="D345" s="56" t="s">
        <v>2595</v>
      </c>
      <c r="E345" s="57" t="s">
        <v>2595</v>
      </c>
      <c r="F345" s="57" t="s">
        <v>2595</v>
      </c>
      <c r="G345" s="57" t="s">
        <v>2595</v>
      </c>
      <c r="H345" s="58" t="s">
        <v>2595</v>
      </c>
      <c r="I345" s="58" t="s">
        <v>2595</v>
      </c>
      <c r="J345" s="58">
        <f>SUM($J$346,$J$347)</f>
        <v>0</v>
      </c>
      <c r="K345" s="58">
        <f>SUM($K$346,$K$347)</f>
        <v>0</v>
      </c>
      <c r="L345" s="58">
        <f>SUM($L$346,$L$347)</f>
        <v>0</v>
      </c>
      <c r="M345" s="58">
        <f>SUM($M$346,$M$347)</f>
        <v>0</v>
      </c>
      <c r="N345" s="58">
        <f>SUM($N$346,$N$347)</f>
        <v>0</v>
      </c>
      <c r="O345" s="58">
        <f>SUM($O$346,$O$347)</f>
        <v>0</v>
      </c>
      <c r="P345" s="58">
        <f>SUM($P$346,$P$347)</f>
        <v>0</v>
      </c>
      <c r="Q345" s="58">
        <f>SUM($Q$346,$Q$347)</f>
        <v>0</v>
      </c>
      <c r="R345" s="58">
        <f>SUM($R$346,$R$347)</f>
        <v>0</v>
      </c>
      <c r="S345" s="58">
        <f>SUM($S$346,$S$347)</f>
        <v>0</v>
      </c>
      <c r="T345" s="58">
        <f>SUM($T$346,$T$347)</f>
        <v>0</v>
      </c>
      <c r="U345" s="58">
        <f>SUM($U$346,$U$347)</f>
        <v>0</v>
      </c>
      <c r="V345" s="58">
        <f t="shared" si="12"/>
        <v>0</v>
      </c>
      <c r="W345" s="58">
        <f t="shared" si="13"/>
        <v>0</v>
      </c>
      <c r="X345" s="58">
        <f t="shared" si="14"/>
        <v>0</v>
      </c>
      <c r="Y345" s="58">
        <f>SUM($Y$346,$Y$347)</f>
        <v>0</v>
      </c>
      <c r="Z345" s="58">
        <f>SUM($Z$346,$Z$347)</f>
        <v>0</v>
      </c>
      <c r="AA345" s="58">
        <f>SUM($AA$346,$AA$347)</f>
        <v>0</v>
      </c>
      <c r="AB345" s="58">
        <f>SUM($AB$346,$AB$347)</f>
        <v>0</v>
      </c>
      <c r="AC345" s="58">
        <f>SUM($AC$346,$AC$347)</f>
        <v>0</v>
      </c>
      <c r="AD345" s="58">
        <f>SUM($AD$346,$AD$347)</f>
        <v>0</v>
      </c>
      <c r="AE345" s="58">
        <f>SUM($AE$346,$AE$347)</f>
        <v>0</v>
      </c>
      <c r="AF345" s="58">
        <f>SUM($AF$346,$AF$347)</f>
        <v>0</v>
      </c>
      <c r="AG345" s="58">
        <f>SUM($AG$346,$AG$347)</f>
        <v>0</v>
      </c>
      <c r="AH345" s="58">
        <f>SUM($AH$346,$AH$347)</f>
        <v>0</v>
      </c>
      <c r="AI345" s="58">
        <f>SUM($AI$346,$AI$347)</f>
        <v>0</v>
      </c>
      <c r="AJ345" s="58" t="s">
        <v>2595</v>
      </c>
      <c r="AK345" s="58">
        <f>SUM($AK$346,$AK$347)</f>
        <v>0</v>
      </c>
      <c r="AL345" s="58" t="s">
        <v>2595</v>
      </c>
      <c r="AM345" s="58">
        <f>SUM($AM$346,$AM$347)</f>
        <v>0</v>
      </c>
      <c r="AN345" s="58">
        <f>SUM($AN$346,$AN$347)</f>
        <v>0</v>
      </c>
      <c r="AO345" s="56" t="s">
        <v>2595</v>
      </c>
    </row>
    <row r="346" spans="1:41" ht="31.5" x14ac:dyDescent="0.2">
      <c r="A346" s="56" t="s">
        <v>699</v>
      </c>
      <c r="B346" s="56" t="s">
        <v>695</v>
      </c>
      <c r="C346" s="57" t="s">
        <v>56</v>
      </c>
      <c r="D346" s="56" t="s">
        <v>2595</v>
      </c>
      <c r="E346" s="57" t="s">
        <v>2595</v>
      </c>
      <c r="F346" s="57" t="s">
        <v>2595</v>
      </c>
      <c r="G346" s="57" t="s">
        <v>2595</v>
      </c>
      <c r="H346" s="58" t="s">
        <v>2595</v>
      </c>
      <c r="I346" s="58" t="s">
        <v>2595</v>
      </c>
      <c r="J346" s="58">
        <v>0</v>
      </c>
      <c r="K346" s="58">
        <v>0</v>
      </c>
      <c r="L346" s="58">
        <v>0</v>
      </c>
      <c r="M346" s="58">
        <v>0</v>
      </c>
      <c r="N346" s="58">
        <v>0</v>
      </c>
      <c r="O346" s="58">
        <v>0</v>
      </c>
      <c r="P346" s="58">
        <v>0</v>
      </c>
      <c r="Q346" s="58">
        <v>0</v>
      </c>
      <c r="R346" s="58">
        <v>0</v>
      </c>
      <c r="S346" s="58">
        <v>0</v>
      </c>
      <c r="T346" s="58">
        <v>0</v>
      </c>
      <c r="U346" s="58">
        <v>0</v>
      </c>
      <c r="V346" s="58">
        <f t="shared" si="12"/>
        <v>0</v>
      </c>
      <c r="W346" s="58">
        <f t="shared" si="13"/>
        <v>0</v>
      </c>
      <c r="X346" s="58">
        <f t="shared" si="14"/>
        <v>0</v>
      </c>
      <c r="Y346" s="58">
        <v>0</v>
      </c>
      <c r="Z346" s="58">
        <v>0</v>
      </c>
      <c r="AA346" s="58">
        <v>0</v>
      </c>
      <c r="AB346" s="58">
        <v>0</v>
      </c>
      <c r="AC346" s="58">
        <v>0</v>
      </c>
      <c r="AD346" s="58">
        <v>0</v>
      </c>
      <c r="AE346" s="58">
        <v>0</v>
      </c>
      <c r="AF346" s="58">
        <v>0</v>
      </c>
      <c r="AG346" s="58">
        <v>0</v>
      </c>
      <c r="AH346" s="58">
        <v>0</v>
      </c>
      <c r="AI346" s="58">
        <v>0</v>
      </c>
      <c r="AJ346" s="58" t="s">
        <v>2595</v>
      </c>
      <c r="AK346" s="58">
        <v>0</v>
      </c>
      <c r="AL346" s="58" t="s">
        <v>2595</v>
      </c>
      <c r="AM346" s="58">
        <v>0</v>
      </c>
      <c r="AN346" s="58">
        <v>0</v>
      </c>
      <c r="AO346" s="56" t="s">
        <v>2595</v>
      </c>
    </row>
    <row r="347" spans="1:41" ht="31.5" x14ac:dyDescent="0.2">
      <c r="A347" s="56" t="s">
        <v>700</v>
      </c>
      <c r="B347" s="56" t="s">
        <v>697</v>
      </c>
      <c r="C347" s="57" t="s">
        <v>56</v>
      </c>
      <c r="D347" s="56" t="s">
        <v>2595</v>
      </c>
      <c r="E347" s="57" t="s">
        <v>2595</v>
      </c>
      <c r="F347" s="57" t="s">
        <v>2595</v>
      </c>
      <c r="G347" s="57" t="s">
        <v>2595</v>
      </c>
      <c r="H347" s="58" t="s">
        <v>2595</v>
      </c>
      <c r="I347" s="58" t="s">
        <v>2595</v>
      </c>
      <c r="J347" s="58">
        <v>0</v>
      </c>
      <c r="K347" s="58">
        <v>0</v>
      </c>
      <c r="L347" s="58">
        <v>0</v>
      </c>
      <c r="M347" s="58">
        <v>0</v>
      </c>
      <c r="N347" s="58">
        <v>0</v>
      </c>
      <c r="O347" s="58">
        <v>0</v>
      </c>
      <c r="P347" s="58">
        <v>0</v>
      </c>
      <c r="Q347" s="58">
        <v>0</v>
      </c>
      <c r="R347" s="58">
        <v>0</v>
      </c>
      <c r="S347" s="58">
        <v>0</v>
      </c>
      <c r="T347" s="58">
        <v>0</v>
      </c>
      <c r="U347" s="58">
        <v>0</v>
      </c>
      <c r="V347" s="58">
        <f t="shared" si="12"/>
        <v>0</v>
      </c>
      <c r="W347" s="58">
        <f t="shared" si="13"/>
        <v>0</v>
      </c>
      <c r="X347" s="58">
        <f t="shared" si="14"/>
        <v>0</v>
      </c>
      <c r="Y347" s="58">
        <v>0</v>
      </c>
      <c r="Z347" s="58">
        <v>0</v>
      </c>
      <c r="AA347" s="58">
        <v>0</v>
      </c>
      <c r="AB347" s="58">
        <v>0</v>
      </c>
      <c r="AC347" s="58">
        <v>0</v>
      </c>
      <c r="AD347" s="58">
        <v>0</v>
      </c>
      <c r="AE347" s="58">
        <v>0</v>
      </c>
      <c r="AF347" s="58">
        <v>0</v>
      </c>
      <c r="AG347" s="58">
        <v>0</v>
      </c>
      <c r="AH347" s="58">
        <v>0</v>
      </c>
      <c r="AI347" s="58">
        <v>0</v>
      </c>
      <c r="AJ347" s="58" t="s">
        <v>2595</v>
      </c>
      <c r="AK347" s="58">
        <v>0</v>
      </c>
      <c r="AL347" s="58" t="s">
        <v>2595</v>
      </c>
      <c r="AM347" s="58">
        <v>0</v>
      </c>
      <c r="AN347" s="58">
        <v>0</v>
      </c>
      <c r="AO347" s="56" t="s">
        <v>2595</v>
      </c>
    </row>
    <row r="348" spans="1:41" ht="15.75" x14ac:dyDescent="0.2">
      <c r="A348" s="56" t="s">
        <v>701</v>
      </c>
      <c r="B348" s="56" t="s">
        <v>702</v>
      </c>
      <c r="C348" s="57" t="s">
        <v>56</v>
      </c>
      <c r="D348" s="56" t="s">
        <v>2595</v>
      </c>
      <c r="E348" s="57" t="s">
        <v>2595</v>
      </c>
      <c r="F348" s="57" t="s">
        <v>2595</v>
      </c>
      <c r="G348" s="57" t="s">
        <v>2595</v>
      </c>
      <c r="H348" s="58" t="s">
        <v>2595</v>
      </c>
      <c r="I348" s="58" t="s">
        <v>2595</v>
      </c>
      <c r="J348" s="58">
        <f>SUM($J$349,$J$350,$J$351,$J$352)</f>
        <v>0</v>
      </c>
      <c r="K348" s="58">
        <f>SUM($K$349,$K$350,$K$351,$K$352)</f>
        <v>0</v>
      </c>
      <c r="L348" s="58">
        <f>SUM($L$349,$L$350,$L$351,$L$352)</f>
        <v>0</v>
      </c>
      <c r="M348" s="58">
        <f>SUM($M$349,$M$350,$M$351,$M$352)</f>
        <v>0</v>
      </c>
      <c r="N348" s="58">
        <f>SUM($N$349,$N$350,$N$351,$N$352)</f>
        <v>0</v>
      </c>
      <c r="O348" s="58">
        <f>SUM($O$349,$O$350,$O$351,$O$352)</f>
        <v>0</v>
      </c>
      <c r="P348" s="58">
        <f>SUM($P$349,$P$350,$P$351,$P$352)</f>
        <v>0</v>
      </c>
      <c r="Q348" s="58">
        <f>SUM($Q$349,$Q$350,$Q$351,$Q$352)</f>
        <v>0</v>
      </c>
      <c r="R348" s="58">
        <f>SUM($R$349,$R$350,$R$351,$R$352)</f>
        <v>0</v>
      </c>
      <c r="S348" s="58">
        <f>SUM($S$349,$S$350,$S$351,$S$352)</f>
        <v>0</v>
      </c>
      <c r="T348" s="58">
        <f>SUM($T$349,$T$350,$T$351,$T$352)</f>
        <v>0</v>
      </c>
      <c r="U348" s="58">
        <f>SUM($U$349,$U$350,$U$351,$U$352)</f>
        <v>0</v>
      </c>
      <c r="V348" s="58">
        <f t="shared" si="12"/>
        <v>0</v>
      </c>
      <c r="W348" s="58">
        <f t="shared" si="13"/>
        <v>0</v>
      </c>
      <c r="X348" s="58">
        <f t="shared" si="14"/>
        <v>0</v>
      </c>
      <c r="Y348" s="58">
        <f>SUM($Y$349,$Y$350,$Y$351,$Y$352)</f>
        <v>0</v>
      </c>
      <c r="Z348" s="58">
        <f>SUM($Z$349,$Z$350,$Z$351,$Z$352)</f>
        <v>0</v>
      </c>
      <c r="AA348" s="58">
        <f>SUM($AA$349,$AA$350,$AA$351,$AA$352)</f>
        <v>0</v>
      </c>
      <c r="AB348" s="58">
        <f>SUM($AB$349,$AB$350,$AB$351,$AB$352)</f>
        <v>0</v>
      </c>
      <c r="AC348" s="58">
        <f>SUM($AC$349,$AC$350,$AC$351,$AC$352)</f>
        <v>0</v>
      </c>
      <c r="AD348" s="58">
        <f>SUM($AD$349,$AD$350,$AD$351,$AD$352)</f>
        <v>0</v>
      </c>
      <c r="AE348" s="58">
        <f>SUM($AE$349,$AE$350,$AE$351,$AE$352)</f>
        <v>0</v>
      </c>
      <c r="AF348" s="58">
        <f>SUM($AF$349,$AF$350,$AF$351,$AF$352)</f>
        <v>0</v>
      </c>
      <c r="AG348" s="58">
        <f>SUM($AG$349,$AG$350,$AG$351,$AG$352)</f>
        <v>0</v>
      </c>
      <c r="AH348" s="58">
        <f>SUM($AH$349,$AH$350,$AH$351,$AH$352)</f>
        <v>0</v>
      </c>
      <c r="AI348" s="58">
        <f>SUM($AI$349,$AI$350,$AI$351,$AI$352)</f>
        <v>0</v>
      </c>
      <c r="AJ348" s="58" t="s">
        <v>2595</v>
      </c>
      <c r="AK348" s="58">
        <f>SUM($AK$349,$AK$350,$AK$351,$AK$352)</f>
        <v>0</v>
      </c>
      <c r="AL348" s="58" t="s">
        <v>2595</v>
      </c>
      <c r="AM348" s="58">
        <f>SUM($AM$349,$AM$350,$AM$351,$AM$352)</f>
        <v>0</v>
      </c>
      <c r="AN348" s="58">
        <f>SUM($AN$349,$AN$350,$AN$351,$AN$352)</f>
        <v>0</v>
      </c>
      <c r="AO348" s="56" t="s">
        <v>2595</v>
      </c>
    </row>
    <row r="349" spans="1:41" ht="31.5" x14ac:dyDescent="0.2">
      <c r="A349" s="56" t="s">
        <v>703</v>
      </c>
      <c r="B349" s="56" t="s">
        <v>704</v>
      </c>
      <c r="C349" s="57" t="s">
        <v>56</v>
      </c>
      <c r="D349" s="56" t="s">
        <v>2595</v>
      </c>
      <c r="E349" s="57" t="s">
        <v>2595</v>
      </c>
      <c r="F349" s="57" t="s">
        <v>2595</v>
      </c>
      <c r="G349" s="57" t="s">
        <v>2595</v>
      </c>
      <c r="H349" s="58" t="s">
        <v>2595</v>
      </c>
      <c r="I349" s="58" t="s">
        <v>2595</v>
      </c>
      <c r="J349" s="58">
        <v>0</v>
      </c>
      <c r="K349" s="58">
        <v>0</v>
      </c>
      <c r="L349" s="58">
        <v>0</v>
      </c>
      <c r="M349" s="58">
        <v>0</v>
      </c>
      <c r="N349" s="58">
        <v>0</v>
      </c>
      <c r="O349" s="58">
        <v>0</v>
      </c>
      <c r="P349" s="58">
        <v>0</v>
      </c>
      <c r="Q349" s="58">
        <v>0</v>
      </c>
      <c r="R349" s="58">
        <v>0</v>
      </c>
      <c r="S349" s="58">
        <v>0</v>
      </c>
      <c r="T349" s="58">
        <v>0</v>
      </c>
      <c r="U349" s="58">
        <v>0</v>
      </c>
      <c r="V349" s="58">
        <f t="shared" si="12"/>
        <v>0</v>
      </c>
      <c r="W349" s="58">
        <f t="shared" si="13"/>
        <v>0</v>
      </c>
      <c r="X349" s="58">
        <f t="shared" si="14"/>
        <v>0</v>
      </c>
      <c r="Y349" s="58">
        <v>0</v>
      </c>
      <c r="Z349" s="58">
        <v>0</v>
      </c>
      <c r="AA349" s="58">
        <v>0</v>
      </c>
      <c r="AB349" s="58">
        <v>0</v>
      </c>
      <c r="AC349" s="58">
        <v>0</v>
      </c>
      <c r="AD349" s="58">
        <v>0</v>
      </c>
      <c r="AE349" s="58">
        <v>0</v>
      </c>
      <c r="AF349" s="58">
        <v>0</v>
      </c>
      <c r="AG349" s="58">
        <v>0</v>
      </c>
      <c r="AH349" s="58">
        <v>0</v>
      </c>
      <c r="AI349" s="58">
        <v>0</v>
      </c>
      <c r="AJ349" s="58" t="s">
        <v>2595</v>
      </c>
      <c r="AK349" s="58">
        <v>0</v>
      </c>
      <c r="AL349" s="58" t="s">
        <v>2595</v>
      </c>
      <c r="AM349" s="58">
        <v>0</v>
      </c>
      <c r="AN349" s="58">
        <v>0</v>
      </c>
      <c r="AO349" s="56" t="s">
        <v>2595</v>
      </c>
    </row>
    <row r="350" spans="1:41" ht="15.75" x14ac:dyDescent="0.2">
      <c r="A350" s="56" t="s">
        <v>705</v>
      </c>
      <c r="B350" s="56" t="s">
        <v>706</v>
      </c>
      <c r="C350" s="57" t="s">
        <v>56</v>
      </c>
      <c r="D350" s="56" t="s">
        <v>2595</v>
      </c>
      <c r="E350" s="57" t="s">
        <v>2595</v>
      </c>
      <c r="F350" s="57" t="s">
        <v>2595</v>
      </c>
      <c r="G350" s="57" t="s">
        <v>2595</v>
      </c>
      <c r="H350" s="58" t="s">
        <v>2595</v>
      </c>
      <c r="I350" s="58" t="s">
        <v>2595</v>
      </c>
      <c r="J350" s="58">
        <v>0</v>
      </c>
      <c r="K350" s="58">
        <v>0</v>
      </c>
      <c r="L350" s="58">
        <v>0</v>
      </c>
      <c r="M350" s="58">
        <v>0</v>
      </c>
      <c r="N350" s="58">
        <v>0</v>
      </c>
      <c r="O350" s="58">
        <v>0</v>
      </c>
      <c r="P350" s="58">
        <v>0</v>
      </c>
      <c r="Q350" s="58">
        <v>0</v>
      </c>
      <c r="R350" s="58">
        <v>0</v>
      </c>
      <c r="S350" s="58">
        <v>0</v>
      </c>
      <c r="T350" s="58">
        <v>0</v>
      </c>
      <c r="U350" s="58">
        <v>0</v>
      </c>
      <c r="V350" s="58">
        <f t="shared" si="12"/>
        <v>0</v>
      </c>
      <c r="W350" s="58">
        <f t="shared" si="13"/>
        <v>0</v>
      </c>
      <c r="X350" s="58">
        <f t="shared" si="14"/>
        <v>0</v>
      </c>
      <c r="Y350" s="58">
        <v>0</v>
      </c>
      <c r="Z350" s="58">
        <v>0</v>
      </c>
      <c r="AA350" s="58">
        <v>0</v>
      </c>
      <c r="AB350" s="58">
        <v>0</v>
      </c>
      <c r="AC350" s="58">
        <v>0</v>
      </c>
      <c r="AD350" s="58">
        <v>0</v>
      </c>
      <c r="AE350" s="58">
        <v>0</v>
      </c>
      <c r="AF350" s="58">
        <v>0</v>
      </c>
      <c r="AG350" s="58">
        <v>0</v>
      </c>
      <c r="AH350" s="58">
        <v>0</v>
      </c>
      <c r="AI350" s="58">
        <v>0</v>
      </c>
      <c r="AJ350" s="58" t="s">
        <v>2595</v>
      </c>
      <c r="AK350" s="58">
        <v>0</v>
      </c>
      <c r="AL350" s="58" t="s">
        <v>2595</v>
      </c>
      <c r="AM350" s="58">
        <v>0</v>
      </c>
      <c r="AN350" s="58">
        <v>0</v>
      </c>
      <c r="AO350" s="56" t="s">
        <v>2595</v>
      </c>
    </row>
    <row r="351" spans="1:41" ht="15.75" x14ac:dyDescent="0.2">
      <c r="A351" s="56" t="s">
        <v>707</v>
      </c>
      <c r="B351" s="56" t="s">
        <v>708</v>
      </c>
      <c r="C351" s="57" t="s">
        <v>56</v>
      </c>
      <c r="D351" s="56" t="s">
        <v>2595</v>
      </c>
      <c r="E351" s="57" t="s">
        <v>2595</v>
      </c>
      <c r="F351" s="57" t="s">
        <v>2595</v>
      </c>
      <c r="G351" s="57" t="s">
        <v>2595</v>
      </c>
      <c r="H351" s="58" t="s">
        <v>2595</v>
      </c>
      <c r="I351" s="58" t="s">
        <v>2595</v>
      </c>
      <c r="J351" s="58">
        <v>0</v>
      </c>
      <c r="K351" s="58">
        <v>0</v>
      </c>
      <c r="L351" s="58">
        <v>0</v>
      </c>
      <c r="M351" s="58">
        <v>0</v>
      </c>
      <c r="N351" s="58">
        <v>0</v>
      </c>
      <c r="O351" s="58">
        <v>0</v>
      </c>
      <c r="P351" s="58">
        <v>0</v>
      </c>
      <c r="Q351" s="58">
        <v>0</v>
      </c>
      <c r="R351" s="58">
        <v>0</v>
      </c>
      <c r="S351" s="58">
        <v>0</v>
      </c>
      <c r="T351" s="58">
        <v>0</v>
      </c>
      <c r="U351" s="58">
        <v>0</v>
      </c>
      <c r="V351" s="58">
        <f t="shared" si="12"/>
        <v>0</v>
      </c>
      <c r="W351" s="58">
        <f t="shared" si="13"/>
        <v>0</v>
      </c>
      <c r="X351" s="58">
        <f t="shared" si="14"/>
        <v>0</v>
      </c>
      <c r="Y351" s="58">
        <v>0</v>
      </c>
      <c r="Z351" s="58">
        <v>0</v>
      </c>
      <c r="AA351" s="58">
        <v>0</v>
      </c>
      <c r="AB351" s="58">
        <v>0</v>
      </c>
      <c r="AC351" s="58">
        <v>0</v>
      </c>
      <c r="AD351" s="58">
        <v>0</v>
      </c>
      <c r="AE351" s="58">
        <v>0</v>
      </c>
      <c r="AF351" s="58">
        <v>0</v>
      </c>
      <c r="AG351" s="58">
        <v>0</v>
      </c>
      <c r="AH351" s="58">
        <v>0</v>
      </c>
      <c r="AI351" s="58">
        <v>0</v>
      </c>
      <c r="AJ351" s="58" t="s">
        <v>2595</v>
      </c>
      <c r="AK351" s="58">
        <v>0</v>
      </c>
      <c r="AL351" s="58" t="s">
        <v>2595</v>
      </c>
      <c r="AM351" s="58">
        <v>0</v>
      </c>
      <c r="AN351" s="58">
        <v>0</v>
      </c>
      <c r="AO351" s="56" t="s">
        <v>2595</v>
      </c>
    </row>
    <row r="352" spans="1:41" ht="15.75" x14ac:dyDescent="0.2">
      <c r="A352" s="56" t="s">
        <v>709</v>
      </c>
      <c r="B352" s="56" t="s">
        <v>710</v>
      </c>
      <c r="C352" s="57" t="s">
        <v>56</v>
      </c>
      <c r="D352" s="56" t="s">
        <v>2595</v>
      </c>
      <c r="E352" s="57" t="s">
        <v>2595</v>
      </c>
      <c r="F352" s="57" t="s">
        <v>2595</v>
      </c>
      <c r="G352" s="57" t="s">
        <v>2595</v>
      </c>
      <c r="H352" s="58" t="s">
        <v>2595</v>
      </c>
      <c r="I352" s="58" t="s">
        <v>2595</v>
      </c>
      <c r="J352" s="58">
        <v>0</v>
      </c>
      <c r="K352" s="58">
        <v>0</v>
      </c>
      <c r="L352" s="58">
        <v>0</v>
      </c>
      <c r="M352" s="58">
        <v>0</v>
      </c>
      <c r="N352" s="58">
        <v>0</v>
      </c>
      <c r="O352" s="58">
        <v>0</v>
      </c>
      <c r="P352" s="58">
        <v>0</v>
      </c>
      <c r="Q352" s="58">
        <v>0</v>
      </c>
      <c r="R352" s="58">
        <v>0</v>
      </c>
      <c r="S352" s="58">
        <v>0</v>
      </c>
      <c r="T352" s="58">
        <v>0</v>
      </c>
      <c r="U352" s="58">
        <v>0</v>
      </c>
      <c r="V352" s="58">
        <f t="shared" si="12"/>
        <v>0</v>
      </c>
      <c r="W352" s="58">
        <f t="shared" si="13"/>
        <v>0</v>
      </c>
      <c r="X352" s="58">
        <f t="shared" si="14"/>
        <v>0</v>
      </c>
      <c r="Y352" s="58">
        <v>0</v>
      </c>
      <c r="Z352" s="58">
        <v>0</v>
      </c>
      <c r="AA352" s="58">
        <v>0</v>
      </c>
      <c r="AB352" s="58">
        <v>0</v>
      </c>
      <c r="AC352" s="58">
        <v>0</v>
      </c>
      <c r="AD352" s="58">
        <v>0</v>
      </c>
      <c r="AE352" s="58">
        <v>0</v>
      </c>
      <c r="AF352" s="58">
        <v>0</v>
      </c>
      <c r="AG352" s="58">
        <v>0</v>
      </c>
      <c r="AH352" s="58">
        <v>0</v>
      </c>
      <c r="AI352" s="58">
        <v>0</v>
      </c>
      <c r="AJ352" s="58" t="s">
        <v>2595</v>
      </c>
      <c r="AK352" s="58">
        <v>0</v>
      </c>
      <c r="AL352" s="58" t="s">
        <v>2595</v>
      </c>
      <c r="AM352" s="58">
        <v>0</v>
      </c>
      <c r="AN352" s="58">
        <v>0</v>
      </c>
      <c r="AO352" s="56" t="s">
        <v>2595</v>
      </c>
    </row>
    <row r="353" spans="1:41" ht="31.5" x14ac:dyDescent="0.2">
      <c r="A353" s="56" t="s">
        <v>711</v>
      </c>
      <c r="B353" s="56" t="s">
        <v>508</v>
      </c>
      <c r="C353" s="57" t="s">
        <v>56</v>
      </c>
      <c r="D353" s="56" t="s">
        <v>2595</v>
      </c>
      <c r="E353" s="57" t="s">
        <v>2595</v>
      </c>
      <c r="F353" s="57" t="s">
        <v>2595</v>
      </c>
      <c r="G353" s="57" t="s">
        <v>2595</v>
      </c>
      <c r="H353" s="58" t="s">
        <v>2595</v>
      </c>
      <c r="I353" s="58" t="s">
        <v>2595</v>
      </c>
      <c r="J353" s="58">
        <v>0</v>
      </c>
      <c r="K353" s="58">
        <v>0</v>
      </c>
      <c r="L353" s="58">
        <v>0</v>
      </c>
      <c r="M353" s="58">
        <v>0</v>
      </c>
      <c r="N353" s="58">
        <v>0</v>
      </c>
      <c r="O353" s="58">
        <v>0</v>
      </c>
      <c r="P353" s="58">
        <v>0</v>
      </c>
      <c r="Q353" s="58">
        <v>0</v>
      </c>
      <c r="R353" s="58">
        <v>0</v>
      </c>
      <c r="S353" s="58">
        <v>0</v>
      </c>
      <c r="T353" s="58">
        <v>0</v>
      </c>
      <c r="U353" s="58">
        <v>0</v>
      </c>
      <c r="V353" s="58">
        <f t="shared" si="12"/>
        <v>0</v>
      </c>
      <c r="W353" s="58">
        <f t="shared" si="13"/>
        <v>0</v>
      </c>
      <c r="X353" s="58">
        <f t="shared" si="14"/>
        <v>0</v>
      </c>
      <c r="Y353" s="58">
        <v>0</v>
      </c>
      <c r="Z353" s="58">
        <v>0</v>
      </c>
      <c r="AA353" s="58">
        <v>0</v>
      </c>
      <c r="AB353" s="58">
        <v>0</v>
      </c>
      <c r="AC353" s="58">
        <v>0</v>
      </c>
      <c r="AD353" s="58">
        <v>0</v>
      </c>
      <c r="AE353" s="58">
        <v>0</v>
      </c>
      <c r="AF353" s="58">
        <v>0</v>
      </c>
      <c r="AG353" s="58">
        <v>0</v>
      </c>
      <c r="AH353" s="58">
        <v>0</v>
      </c>
      <c r="AI353" s="58">
        <v>0</v>
      </c>
      <c r="AJ353" s="58" t="s">
        <v>2595</v>
      </c>
      <c r="AK353" s="58">
        <v>0</v>
      </c>
      <c r="AL353" s="58" t="s">
        <v>2595</v>
      </c>
      <c r="AM353" s="58">
        <v>0</v>
      </c>
      <c r="AN353" s="58">
        <v>0</v>
      </c>
      <c r="AO353" s="56" t="s">
        <v>2595</v>
      </c>
    </row>
    <row r="354" spans="1:41" ht="15.75" x14ac:dyDescent="0.2">
      <c r="A354" s="56" t="s">
        <v>712</v>
      </c>
      <c r="B354" s="56" t="s">
        <v>713</v>
      </c>
      <c r="C354" s="57" t="s">
        <v>56</v>
      </c>
      <c r="D354" s="56" t="s">
        <v>2595</v>
      </c>
      <c r="E354" s="57" t="s">
        <v>2595</v>
      </c>
      <c r="F354" s="57" t="s">
        <v>2595</v>
      </c>
      <c r="G354" s="57" t="s">
        <v>2595</v>
      </c>
      <c r="H354" s="58" t="s">
        <v>2595</v>
      </c>
      <c r="I354" s="58" t="s">
        <v>2595</v>
      </c>
      <c r="J354" s="58">
        <v>0</v>
      </c>
      <c r="K354" s="58">
        <v>0</v>
      </c>
      <c r="L354" s="58">
        <v>0</v>
      </c>
      <c r="M354" s="58">
        <v>0</v>
      </c>
      <c r="N354" s="58">
        <v>0</v>
      </c>
      <c r="O354" s="58">
        <v>0</v>
      </c>
      <c r="P354" s="58">
        <v>0</v>
      </c>
      <c r="Q354" s="58">
        <v>0</v>
      </c>
      <c r="R354" s="58">
        <v>0</v>
      </c>
      <c r="S354" s="58">
        <v>0</v>
      </c>
      <c r="T354" s="58">
        <v>0</v>
      </c>
      <c r="U354" s="58">
        <v>0</v>
      </c>
      <c r="V354" s="58">
        <f t="shared" si="12"/>
        <v>0</v>
      </c>
      <c r="W354" s="58">
        <f t="shared" si="13"/>
        <v>0</v>
      </c>
      <c r="X354" s="58">
        <f t="shared" si="14"/>
        <v>0</v>
      </c>
      <c r="Y354" s="58">
        <v>0</v>
      </c>
      <c r="Z354" s="58">
        <v>0</v>
      </c>
      <c r="AA354" s="58">
        <v>0</v>
      </c>
      <c r="AB354" s="58">
        <v>0</v>
      </c>
      <c r="AC354" s="58">
        <v>0</v>
      </c>
      <c r="AD354" s="58">
        <v>0</v>
      </c>
      <c r="AE354" s="58">
        <v>0</v>
      </c>
      <c r="AF354" s="58">
        <v>0</v>
      </c>
      <c r="AG354" s="58">
        <v>0</v>
      </c>
      <c r="AH354" s="58">
        <v>0</v>
      </c>
      <c r="AI354" s="58">
        <v>0</v>
      </c>
      <c r="AJ354" s="58" t="s">
        <v>2595</v>
      </c>
      <c r="AK354" s="58">
        <v>0</v>
      </c>
      <c r="AL354" s="58" t="s">
        <v>2595</v>
      </c>
      <c r="AM354" s="58">
        <v>0</v>
      </c>
      <c r="AN354" s="58">
        <v>0</v>
      </c>
      <c r="AO354" s="56" t="s">
        <v>2595</v>
      </c>
    </row>
    <row r="355" spans="1:41" ht="47.25" x14ac:dyDescent="0.2">
      <c r="A355" s="56" t="s">
        <v>714</v>
      </c>
      <c r="B355" s="56" t="s">
        <v>715</v>
      </c>
      <c r="C355" s="57" t="s">
        <v>56</v>
      </c>
      <c r="D355" s="56" t="s">
        <v>2595</v>
      </c>
      <c r="E355" s="57" t="s">
        <v>2595</v>
      </c>
      <c r="F355" s="57" t="s">
        <v>2595</v>
      </c>
      <c r="G355" s="57" t="s">
        <v>2595</v>
      </c>
      <c r="H355" s="58" t="s">
        <v>2595</v>
      </c>
      <c r="I355" s="58" t="s">
        <v>2595</v>
      </c>
      <c r="J355" s="58">
        <f>SUM($J$356,$J$362,$J$369,$J$376,$J$377)</f>
        <v>0</v>
      </c>
      <c r="K355" s="58">
        <f>SUM($K$356,$K$362,$K$369,$K$376,$K$377)</f>
        <v>0</v>
      </c>
      <c r="L355" s="58">
        <f>SUM($L$356,$L$362,$L$369,$L$376,$L$377)</f>
        <v>0</v>
      </c>
      <c r="M355" s="58">
        <f>SUM($M$356,$M$362,$M$369,$M$376,$M$377)</f>
        <v>0</v>
      </c>
      <c r="N355" s="58">
        <f>SUM($N$356,$N$362,$N$369,$N$376,$N$377)</f>
        <v>0</v>
      </c>
      <c r="O355" s="58">
        <f>SUM($O$356,$O$362,$O$369,$O$376,$O$377)</f>
        <v>0</v>
      </c>
      <c r="P355" s="58">
        <f>SUM($P$356,$P$362,$P$369,$P$376,$P$377)</f>
        <v>0</v>
      </c>
      <c r="Q355" s="58">
        <f>SUM($Q$356,$Q$362,$Q$369,$Q$376,$Q$377)</f>
        <v>0</v>
      </c>
      <c r="R355" s="58">
        <f>SUM($R$356,$R$362,$R$369,$R$376,$R$377)</f>
        <v>0</v>
      </c>
      <c r="S355" s="58">
        <f>SUM($S$356,$S$362,$S$369,$S$376,$S$377)</f>
        <v>0</v>
      </c>
      <c r="T355" s="58">
        <f>SUM($T$356,$T$362,$T$369,$T$376,$T$377)</f>
        <v>0</v>
      </c>
      <c r="U355" s="58">
        <f>SUM($U$356,$U$362,$U$369,$U$376,$U$377)</f>
        <v>0</v>
      </c>
      <c r="V355" s="58">
        <f t="shared" si="12"/>
        <v>0</v>
      </c>
      <c r="W355" s="58">
        <f t="shared" si="13"/>
        <v>0</v>
      </c>
      <c r="X355" s="58">
        <f t="shared" si="14"/>
        <v>0</v>
      </c>
      <c r="Y355" s="58">
        <f>SUM($Y$356,$Y$362,$Y$369,$Y$376,$Y$377)</f>
        <v>0</v>
      </c>
      <c r="Z355" s="58">
        <f>SUM($Z$356,$Z$362,$Z$369,$Z$376,$Z$377)</f>
        <v>0</v>
      </c>
      <c r="AA355" s="58">
        <f>SUM($AA$356,$AA$362,$AA$369,$AA$376,$AA$377)</f>
        <v>0</v>
      </c>
      <c r="AB355" s="58">
        <f>SUM($AB$356,$AB$362,$AB$369,$AB$376,$AB$377)</f>
        <v>0</v>
      </c>
      <c r="AC355" s="58">
        <f>SUM($AC$356,$AC$362,$AC$369,$AC$376,$AC$377)</f>
        <v>0</v>
      </c>
      <c r="AD355" s="58">
        <f>SUM($AD$356,$AD$362,$AD$369,$AD$376,$AD$377)</f>
        <v>0</v>
      </c>
      <c r="AE355" s="58">
        <f>SUM($AE$356,$AE$362,$AE$369,$AE$376,$AE$377)</f>
        <v>0</v>
      </c>
      <c r="AF355" s="58">
        <f>SUM($AF$356,$AF$362,$AF$369,$AF$376,$AF$377)</f>
        <v>0</v>
      </c>
      <c r="AG355" s="58">
        <f>SUM($AG$356,$AG$362,$AG$369,$AG$376,$AG$377)</f>
        <v>0</v>
      </c>
      <c r="AH355" s="58">
        <f>SUM($AH$356,$AH$362,$AH$369,$AH$376,$AH$377)</f>
        <v>0</v>
      </c>
      <c r="AI355" s="58">
        <f>SUM($AI$356,$AI$362,$AI$369,$AI$376,$AI$377)</f>
        <v>0</v>
      </c>
      <c r="AJ355" s="58" t="s">
        <v>2595</v>
      </c>
      <c r="AK355" s="58">
        <f>SUM($AK$356,$AK$362,$AK$369,$AK$376,$AK$377)</f>
        <v>0</v>
      </c>
      <c r="AL355" s="58" t="s">
        <v>2595</v>
      </c>
      <c r="AM355" s="58">
        <f>SUM($AM$356,$AM$362,$AM$369,$AM$376,$AM$377)</f>
        <v>0</v>
      </c>
      <c r="AN355" s="58">
        <f>SUM($AN$356,$AN$362,$AN$369,$AN$376,$AN$377)</f>
        <v>0</v>
      </c>
      <c r="AO355" s="56" t="s">
        <v>2595</v>
      </c>
    </row>
    <row r="356" spans="1:41" ht="15.75" x14ac:dyDescent="0.2">
      <c r="A356" s="56" t="s">
        <v>716</v>
      </c>
      <c r="B356" s="56" t="s">
        <v>717</v>
      </c>
      <c r="C356" s="57" t="s">
        <v>56</v>
      </c>
      <c r="D356" s="56" t="s">
        <v>2595</v>
      </c>
      <c r="E356" s="57" t="s">
        <v>2595</v>
      </c>
      <c r="F356" s="57" t="s">
        <v>2595</v>
      </c>
      <c r="G356" s="57" t="s">
        <v>2595</v>
      </c>
      <c r="H356" s="58" t="s">
        <v>2595</v>
      </c>
      <c r="I356" s="58" t="s">
        <v>2595</v>
      </c>
      <c r="J356" s="58">
        <f>SUM($J$357,$J$360,$J$361)</f>
        <v>0</v>
      </c>
      <c r="K356" s="58">
        <f>SUM($K$357,$K$360,$K$361)</f>
        <v>0</v>
      </c>
      <c r="L356" s="58">
        <f>SUM($L$357,$L$360,$L$361)</f>
        <v>0</v>
      </c>
      <c r="M356" s="58">
        <f>SUM($M$357,$M$360,$M$361)</f>
        <v>0</v>
      </c>
      <c r="N356" s="58">
        <f>SUM($N$357,$N$360,$N$361)</f>
        <v>0</v>
      </c>
      <c r="O356" s="58">
        <f>SUM($O$357,$O$360,$O$361)</f>
        <v>0</v>
      </c>
      <c r="P356" s="58">
        <f>SUM($P$357,$P$360,$P$361)</f>
        <v>0</v>
      </c>
      <c r="Q356" s="58">
        <f>SUM($Q$357,$Q$360,$Q$361)</f>
        <v>0</v>
      </c>
      <c r="R356" s="58">
        <f>SUM($R$357,$R$360,$R$361)</f>
        <v>0</v>
      </c>
      <c r="S356" s="58">
        <f>SUM($S$357,$S$360,$S$361)</f>
        <v>0</v>
      </c>
      <c r="T356" s="58">
        <f>SUM($T$357,$T$360,$T$361)</f>
        <v>0</v>
      </c>
      <c r="U356" s="58">
        <f>SUM($U$357,$U$360,$U$361)</f>
        <v>0</v>
      </c>
      <c r="V356" s="58">
        <f t="shared" si="12"/>
        <v>0</v>
      </c>
      <c r="W356" s="58">
        <f t="shared" si="13"/>
        <v>0</v>
      </c>
      <c r="X356" s="58">
        <f t="shared" si="14"/>
        <v>0</v>
      </c>
      <c r="Y356" s="58">
        <f>SUM($Y$357,$Y$360,$Y$361)</f>
        <v>0</v>
      </c>
      <c r="Z356" s="58">
        <f>SUM($Z$357,$Z$360,$Z$361)</f>
        <v>0</v>
      </c>
      <c r="AA356" s="58">
        <f>SUM($AA$357,$AA$360,$AA$361)</f>
        <v>0</v>
      </c>
      <c r="AB356" s="58">
        <f>SUM($AB$357,$AB$360,$AB$361)</f>
        <v>0</v>
      </c>
      <c r="AC356" s="58">
        <f>SUM($AC$357,$AC$360,$AC$361)</f>
        <v>0</v>
      </c>
      <c r="AD356" s="58">
        <f>SUM($AD$357,$AD$360,$AD$361)</f>
        <v>0</v>
      </c>
      <c r="AE356" s="58">
        <f>SUM($AE$357,$AE$360,$AE$361)</f>
        <v>0</v>
      </c>
      <c r="AF356" s="58">
        <f>SUM($AF$357,$AF$360,$AF$361)</f>
        <v>0</v>
      </c>
      <c r="AG356" s="58">
        <f>SUM($AG$357,$AG$360,$AG$361)</f>
        <v>0</v>
      </c>
      <c r="AH356" s="58">
        <f>SUM($AH$357,$AH$360,$AH$361)</f>
        <v>0</v>
      </c>
      <c r="AI356" s="58">
        <f>SUM($AI$357,$AI$360,$AI$361)</f>
        <v>0</v>
      </c>
      <c r="AJ356" s="58" t="s">
        <v>2595</v>
      </c>
      <c r="AK356" s="58">
        <f>SUM($AK$357,$AK$360,$AK$361)</f>
        <v>0</v>
      </c>
      <c r="AL356" s="58" t="s">
        <v>2595</v>
      </c>
      <c r="AM356" s="58">
        <f>SUM($AM$357,$AM$360,$AM$361)</f>
        <v>0</v>
      </c>
      <c r="AN356" s="58">
        <f>SUM($AN$357,$AN$360,$AN$361)</f>
        <v>0</v>
      </c>
      <c r="AO356" s="56" t="s">
        <v>2595</v>
      </c>
    </row>
    <row r="357" spans="1:41" ht="15.75" x14ac:dyDescent="0.2">
      <c r="A357" s="56" t="s">
        <v>718</v>
      </c>
      <c r="B357" s="56" t="s">
        <v>719</v>
      </c>
      <c r="C357" s="57" t="s">
        <v>56</v>
      </c>
      <c r="D357" s="56" t="s">
        <v>2595</v>
      </c>
      <c r="E357" s="57" t="s">
        <v>2595</v>
      </c>
      <c r="F357" s="57" t="s">
        <v>2595</v>
      </c>
      <c r="G357" s="57" t="s">
        <v>2595</v>
      </c>
      <c r="H357" s="58" t="s">
        <v>2595</v>
      </c>
      <c r="I357" s="58" t="s">
        <v>2595</v>
      </c>
      <c r="J357" s="58">
        <f>SUM($J$358,$J$359)</f>
        <v>0</v>
      </c>
      <c r="K357" s="58">
        <f>SUM($K$358,$K$359)</f>
        <v>0</v>
      </c>
      <c r="L357" s="58">
        <f>SUM($L$358,$L$359)</f>
        <v>0</v>
      </c>
      <c r="M357" s="58">
        <f>SUM($M$358,$M$359)</f>
        <v>0</v>
      </c>
      <c r="N357" s="58">
        <f>SUM($N$358,$N$359)</f>
        <v>0</v>
      </c>
      <c r="O357" s="58">
        <f>SUM($O$358,$O$359)</f>
        <v>0</v>
      </c>
      <c r="P357" s="58">
        <f>SUM($P$358,$P$359)</f>
        <v>0</v>
      </c>
      <c r="Q357" s="58">
        <f>SUM($Q$358,$Q$359)</f>
        <v>0</v>
      </c>
      <c r="R357" s="58">
        <f>SUM($R$358,$R$359)</f>
        <v>0</v>
      </c>
      <c r="S357" s="58">
        <f>SUM($S$358,$S$359)</f>
        <v>0</v>
      </c>
      <c r="T357" s="58">
        <f>SUM($T$358,$T$359)</f>
        <v>0</v>
      </c>
      <c r="U357" s="58">
        <f>SUM($U$358,$U$359)</f>
        <v>0</v>
      </c>
      <c r="V357" s="58">
        <f t="shared" si="12"/>
        <v>0</v>
      </c>
      <c r="W357" s="58">
        <f t="shared" si="13"/>
        <v>0</v>
      </c>
      <c r="X357" s="58">
        <f t="shared" si="14"/>
        <v>0</v>
      </c>
      <c r="Y357" s="58">
        <f>SUM($Y$358,$Y$359)</f>
        <v>0</v>
      </c>
      <c r="Z357" s="58">
        <f>SUM($Z$358,$Z$359)</f>
        <v>0</v>
      </c>
      <c r="AA357" s="58">
        <f>SUM($AA$358,$AA$359)</f>
        <v>0</v>
      </c>
      <c r="AB357" s="58">
        <f>SUM($AB$358,$AB$359)</f>
        <v>0</v>
      </c>
      <c r="AC357" s="58">
        <f>SUM($AC$358,$AC$359)</f>
        <v>0</v>
      </c>
      <c r="AD357" s="58">
        <f>SUM($AD$358,$AD$359)</f>
        <v>0</v>
      </c>
      <c r="AE357" s="58">
        <f>SUM($AE$358,$AE$359)</f>
        <v>0</v>
      </c>
      <c r="AF357" s="58">
        <f>SUM($AF$358,$AF$359)</f>
        <v>0</v>
      </c>
      <c r="AG357" s="58">
        <f>SUM($AG$358,$AG$359)</f>
        <v>0</v>
      </c>
      <c r="AH357" s="58">
        <f>SUM($AH$358,$AH$359)</f>
        <v>0</v>
      </c>
      <c r="AI357" s="58">
        <f>SUM($AI$358,$AI$359)</f>
        <v>0</v>
      </c>
      <c r="AJ357" s="58" t="s">
        <v>2595</v>
      </c>
      <c r="AK357" s="58">
        <f>SUM($AK$358,$AK$359)</f>
        <v>0</v>
      </c>
      <c r="AL357" s="58" t="s">
        <v>2595</v>
      </c>
      <c r="AM357" s="58">
        <f>SUM($AM$358,$AM$359)</f>
        <v>0</v>
      </c>
      <c r="AN357" s="58">
        <f>SUM($AN$358,$AN$359)</f>
        <v>0</v>
      </c>
      <c r="AO357" s="56" t="s">
        <v>2595</v>
      </c>
    </row>
    <row r="358" spans="1:41" ht="31.5" x14ac:dyDescent="0.2">
      <c r="A358" s="56" t="s">
        <v>720</v>
      </c>
      <c r="B358" s="56" t="s">
        <v>721</v>
      </c>
      <c r="C358" s="57" t="s">
        <v>56</v>
      </c>
      <c r="D358" s="56" t="s">
        <v>2595</v>
      </c>
      <c r="E358" s="57" t="s">
        <v>2595</v>
      </c>
      <c r="F358" s="57" t="s">
        <v>2595</v>
      </c>
      <c r="G358" s="57" t="s">
        <v>2595</v>
      </c>
      <c r="H358" s="58" t="s">
        <v>2595</v>
      </c>
      <c r="I358" s="58" t="s">
        <v>2595</v>
      </c>
      <c r="J358" s="58">
        <v>0</v>
      </c>
      <c r="K358" s="58">
        <v>0</v>
      </c>
      <c r="L358" s="58">
        <v>0</v>
      </c>
      <c r="M358" s="58">
        <v>0</v>
      </c>
      <c r="N358" s="58">
        <v>0</v>
      </c>
      <c r="O358" s="58">
        <v>0</v>
      </c>
      <c r="P358" s="58">
        <v>0</v>
      </c>
      <c r="Q358" s="58">
        <v>0</v>
      </c>
      <c r="R358" s="58">
        <v>0</v>
      </c>
      <c r="S358" s="58">
        <v>0</v>
      </c>
      <c r="T358" s="58">
        <v>0</v>
      </c>
      <c r="U358" s="58">
        <v>0</v>
      </c>
      <c r="V358" s="58">
        <f t="shared" si="12"/>
        <v>0</v>
      </c>
      <c r="W358" s="58">
        <f t="shared" si="13"/>
        <v>0</v>
      </c>
      <c r="X358" s="58">
        <f t="shared" si="14"/>
        <v>0</v>
      </c>
      <c r="Y358" s="58">
        <v>0</v>
      </c>
      <c r="Z358" s="58">
        <v>0</v>
      </c>
      <c r="AA358" s="58">
        <v>0</v>
      </c>
      <c r="AB358" s="58">
        <v>0</v>
      </c>
      <c r="AC358" s="58">
        <v>0</v>
      </c>
      <c r="AD358" s="58">
        <v>0</v>
      </c>
      <c r="AE358" s="58">
        <v>0</v>
      </c>
      <c r="AF358" s="58">
        <v>0</v>
      </c>
      <c r="AG358" s="58">
        <v>0</v>
      </c>
      <c r="AH358" s="58">
        <v>0</v>
      </c>
      <c r="AI358" s="58">
        <v>0</v>
      </c>
      <c r="AJ358" s="58" t="s">
        <v>2595</v>
      </c>
      <c r="AK358" s="58">
        <v>0</v>
      </c>
      <c r="AL358" s="58" t="s">
        <v>2595</v>
      </c>
      <c r="AM358" s="58">
        <v>0</v>
      </c>
      <c r="AN358" s="58">
        <v>0</v>
      </c>
      <c r="AO358" s="56" t="s">
        <v>2595</v>
      </c>
    </row>
    <row r="359" spans="1:41" ht="15.75" x14ac:dyDescent="0.2">
      <c r="A359" s="56" t="s">
        <v>722</v>
      </c>
      <c r="B359" s="56" t="s">
        <v>431</v>
      </c>
      <c r="C359" s="57" t="s">
        <v>56</v>
      </c>
      <c r="D359" s="56" t="s">
        <v>2595</v>
      </c>
      <c r="E359" s="57" t="s">
        <v>2595</v>
      </c>
      <c r="F359" s="57" t="s">
        <v>2595</v>
      </c>
      <c r="G359" s="57" t="s">
        <v>2595</v>
      </c>
      <c r="H359" s="58" t="s">
        <v>2595</v>
      </c>
      <c r="I359" s="58" t="s">
        <v>2595</v>
      </c>
      <c r="J359" s="58">
        <v>0</v>
      </c>
      <c r="K359" s="58">
        <v>0</v>
      </c>
      <c r="L359" s="58">
        <v>0</v>
      </c>
      <c r="M359" s="58">
        <v>0</v>
      </c>
      <c r="N359" s="58">
        <v>0</v>
      </c>
      <c r="O359" s="58">
        <v>0</v>
      </c>
      <c r="P359" s="58">
        <v>0</v>
      </c>
      <c r="Q359" s="58">
        <v>0</v>
      </c>
      <c r="R359" s="58">
        <v>0</v>
      </c>
      <c r="S359" s="58">
        <v>0</v>
      </c>
      <c r="T359" s="58">
        <v>0</v>
      </c>
      <c r="U359" s="58">
        <v>0</v>
      </c>
      <c r="V359" s="58">
        <f t="shared" si="12"/>
        <v>0</v>
      </c>
      <c r="W359" s="58">
        <f t="shared" si="13"/>
        <v>0</v>
      </c>
      <c r="X359" s="58">
        <f t="shared" si="14"/>
        <v>0</v>
      </c>
      <c r="Y359" s="58">
        <v>0</v>
      </c>
      <c r="Z359" s="58">
        <v>0</v>
      </c>
      <c r="AA359" s="58">
        <v>0</v>
      </c>
      <c r="AB359" s="58">
        <v>0</v>
      </c>
      <c r="AC359" s="58">
        <v>0</v>
      </c>
      <c r="AD359" s="58">
        <v>0</v>
      </c>
      <c r="AE359" s="58">
        <v>0</v>
      </c>
      <c r="AF359" s="58">
        <v>0</v>
      </c>
      <c r="AG359" s="58">
        <v>0</v>
      </c>
      <c r="AH359" s="58">
        <v>0</v>
      </c>
      <c r="AI359" s="58">
        <v>0</v>
      </c>
      <c r="AJ359" s="58" t="s">
        <v>2595</v>
      </c>
      <c r="AK359" s="58">
        <v>0</v>
      </c>
      <c r="AL359" s="58" t="s">
        <v>2595</v>
      </c>
      <c r="AM359" s="58">
        <v>0</v>
      </c>
      <c r="AN359" s="58">
        <v>0</v>
      </c>
      <c r="AO359" s="56" t="s">
        <v>2595</v>
      </c>
    </row>
    <row r="360" spans="1:41" ht="31.5" x14ac:dyDescent="0.2">
      <c r="A360" s="56" t="s">
        <v>723</v>
      </c>
      <c r="B360" s="56" t="s">
        <v>724</v>
      </c>
      <c r="C360" s="57" t="s">
        <v>56</v>
      </c>
      <c r="D360" s="56" t="s">
        <v>2595</v>
      </c>
      <c r="E360" s="57" t="s">
        <v>2595</v>
      </c>
      <c r="F360" s="57" t="s">
        <v>2595</v>
      </c>
      <c r="G360" s="57" t="s">
        <v>2595</v>
      </c>
      <c r="H360" s="58" t="s">
        <v>2595</v>
      </c>
      <c r="I360" s="58" t="s">
        <v>2595</v>
      </c>
      <c r="J360" s="58">
        <v>0</v>
      </c>
      <c r="K360" s="58">
        <v>0</v>
      </c>
      <c r="L360" s="58">
        <v>0</v>
      </c>
      <c r="M360" s="58">
        <v>0</v>
      </c>
      <c r="N360" s="58">
        <v>0</v>
      </c>
      <c r="O360" s="58">
        <v>0</v>
      </c>
      <c r="P360" s="58">
        <v>0</v>
      </c>
      <c r="Q360" s="58">
        <v>0</v>
      </c>
      <c r="R360" s="58">
        <v>0</v>
      </c>
      <c r="S360" s="58">
        <v>0</v>
      </c>
      <c r="T360" s="58">
        <v>0</v>
      </c>
      <c r="U360" s="58">
        <v>0</v>
      </c>
      <c r="V360" s="58">
        <f t="shared" si="12"/>
        <v>0</v>
      </c>
      <c r="W360" s="58">
        <f t="shared" si="13"/>
        <v>0</v>
      </c>
      <c r="X360" s="58">
        <f t="shared" si="14"/>
        <v>0</v>
      </c>
      <c r="Y360" s="58">
        <v>0</v>
      </c>
      <c r="Z360" s="58">
        <v>0</v>
      </c>
      <c r="AA360" s="58">
        <v>0</v>
      </c>
      <c r="AB360" s="58">
        <v>0</v>
      </c>
      <c r="AC360" s="58">
        <v>0</v>
      </c>
      <c r="AD360" s="58">
        <v>0</v>
      </c>
      <c r="AE360" s="58">
        <v>0</v>
      </c>
      <c r="AF360" s="58">
        <v>0</v>
      </c>
      <c r="AG360" s="58">
        <v>0</v>
      </c>
      <c r="AH360" s="58">
        <v>0</v>
      </c>
      <c r="AI360" s="58">
        <v>0</v>
      </c>
      <c r="AJ360" s="58" t="s">
        <v>2595</v>
      </c>
      <c r="AK360" s="58">
        <v>0</v>
      </c>
      <c r="AL360" s="58" t="s">
        <v>2595</v>
      </c>
      <c r="AM360" s="58">
        <v>0</v>
      </c>
      <c r="AN360" s="58">
        <v>0</v>
      </c>
      <c r="AO360" s="56" t="s">
        <v>2595</v>
      </c>
    </row>
    <row r="361" spans="1:41" ht="31.5" x14ac:dyDescent="0.2">
      <c r="A361" s="56" t="s">
        <v>725</v>
      </c>
      <c r="B361" s="56" t="s">
        <v>726</v>
      </c>
      <c r="C361" s="57" t="s">
        <v>56</v>
      </c>
      <c r="D361" s="56" t="s">
        <v>2595</v>
      </c>
      <c r="E361" s="57" t="s">
        <v>2595</v>
      </c>
      <c r="F361" s="57" t="s">
        <v>2595</v>
      </c>
      <c r="G361" s="57" t="s">
        <v>2595</v>
      </c>
      <c r="H361" s="58" t="s">
        <v>2595</v>
      </c>
      <c r="I361" s="58" t="s">
        <v>2595</v>
      </c>
      <c r="J361" s="58">
        <v>0</v>
      </c>
      <c r="K361" s="58">
        <v>0</v>
      </c>
      <c r="L361" s="58">
        <v>0</v>
      </c>
      <c r="M361" s="58">
        <v>0</v>
      </c>
      <c r="N361" s="58">
        <v>0</v>
      </c>
      <c r="O361" s="58">
        <v>0</v>
      </c>
      <c r="P361" s="58">
        <v>0</v>
      </c>
      <c r="Q361" s="58">
        <v>0</v>
      </c>
      <c r="R361" s="58">
        <v>0</v>
      </c>
      <c r="S361" s="58">
        <v>0</v>
      </c>
      <c r="T361" s="58">
        <v>0</v>
      </c>
      <c r="U361" s="58">
        <v>0</v>
      </c>
      <c r="V361" s="58">
        <f t="shared" si="12"/>
        <v>0</v>
      </c>
      <c r="W361" s="58">
        <f t="shared" si="13"/>
        <v>0</v>
      </c>
      <c r="X361" s="58">
        <f t="shared" si="14"/>
        <v>0</v>
      </c>
      <c r="Y361" s="58">
        <v>0</v>
      </c>
      <c r="Z361" s="58">
        <v>0</v>
      </c>
      <c r="AA361" s="58">
        <v>0</v>
      </c>
      <c r="AB361" s="58">
        <v>0</v>
      </c>
      <c r="AC361" s="58">
        <v>0</v>
      </c>
      <c r="AD361" s="58">
        <v>0</v>
      </c>
      <c r="AE361" s="58">
        <v>0</v>
      </c>
      <c r="AF361" s="58">
        <v>0</v>
      </c>
      <c r="AG361" s="58">
        <v>0</v>
      </c>
      <c r="AH361" s="58">
        <v>0</v>
      </c>
      <c r="AI361" s="58">
        <v>0</v>
      </c>
      <c r="AJ361" s="58" t="s">
        <v>2595</v>
      </c>
      <c r="AK361" s="58">
        <v>0</v>
      </c>
      <c r="AL361" s="58" t="s">
        <v>2595</v>
      </c>
      <c r="AM361" s="58">
        <v>0</v>
      </c>
      <c r="AN361" s="58">
        <v>0</v>
      </c>
      <c r="AO361" s="56" t="s">
        <v>2595</v>
      </c>
    </row>
    <row r="362" spans="1:41" ht="31.5" x14ac:dyDescent="0.2">
      <c r="A362" s="56" t="s">
        <v>727</v>
      </c>
      <c r="B362" s="56" t="s">
        <v>728</v>
      </c>
      <c r="C362" s="57" t="s">
        <v>56</v>
      </c>
      <c r="D362" s="56" t="s">
        <v>2595</v>
      </c>
      <c r="E362" s="57" t="s">
        <v>2595</v>
      </c>
      <c r="F362" s="57" t="s">
        <v>2595</v>
      </c>
      <c r="G362" s="57" t="s">
        <v>2595</v>
      </c>
      <c r="H362" s="58" t="s">
        <v>2595</v>
      </c>
      <c r="I362" s="58" t="s">
        <v>2595</v>
      </c>
      <c r="J362" s="58">
        <f>SUM($J$363,$J$366,$J$367,$J$368)</f>
        <v>0</v>
      </c>
      <c r="K362" s="58">
        <f>SUM($K$363,$K$366,$K$367,$K$368)</f>
        <v>0</v>
      </c>
      <c r="L362" s="58">
        <f>SUM($L$363,$L$366,$L$367,$L$368)</f>
        <v>0</v>
      </c>
      <c r="M362" s="58">
        <f>SUM($M$363,$M$366,$M$367,$M$368)</f>
        <v>0</v>
      </c>
      <c r="N362" s="58">
        <f>SUM($N$363,$N$366,$N$367,$N$368)</f>
        <v>0</v>
      </c>
      <c r="O362" s="58">
        <f>SUM($O$363,$O$366,$O$367,$O$368)</f>
        <v>0</v>
      </c>
      <c r="P362" s="58">
        <f>SUM($P$363,$P$366,$P$367,$P$368)</f>
        <v>0</v>
      </c>
      <c r="Q362" s="58">
        <f>SUM($Q$363,$Q$366,$Q$367,$Q$368)</f>
        <v>0</v>
      </c>
      <c r="R362" s="58">
        <f>SUM($R$363,$R$366,$R$367,$R$368)</f>
        <v>0</v>
      </c>
      <c r="S362" s="58">
        <f>SUM($S$363,$S$366,$S$367,$S$368)</f>
        <v>0</v>
      </c>
      <c r="T362" s="58">
        <f>SUM($T$363,$T$366,$T$367,$T$368)</f>
        <v>0</v>
      </c>
      <c r="U362" s="58">
        <f>SUM($U$363,$U$366,$U$367,$U$368)</f>
        <v>0</v>
      </c>
      <c r="V362" s="58">
        <f t="shared" si="12"/>
        <v>0</v>
      </c>
      <c r="W362" s="58">
        <f t="shared" si="13"/>
        <v>0</v>
      </c>
      <c r="X362" s="58">
        <f t="shared" si="14"/>
        <v>0</v>
      </c>
      <c r="Y362" s="58">
        <f>SUM($Y$363,$Y$366,$Y$367,$Y$368)</f>
        <v>0</v>
      </c>
      <c r="Z362" s="58">
        <f>SUM($Z$363,$Z$366,$Z$367,$Z$368)</f>
        <v>0</v>
      </c>
      <c r="AA362" s="58">
        <f>SUM($AA$363,$AA$366,$AA$367,$AA$368)</f>
        <v>0</v>
      </c>
      <c r="AB362" s="58">
        <f>SUM($AB$363,$AB$366,$AB$367,$AB$368)</f>
        <v>0</v>
      </c>
      <c r="AC362" s="58">
        <f>SUM($AC$363,$AC$366,$AC$367,$AC$368)</f>
        <v>0</v>
      </c>
      <c r="AD362" s="58">
        <f>SUM($AD$363,$AD$366,$AD$367,$AD$368)</f>
        <v>0</v>
      </c>
      <c r="AE362" s="58">
        <f>SUM($AE$363,$AE$366,$AE$367,$AE$368)</f>
        <v>0</v>
      </c>
      <c r="AF362" s="58">
        <f>SUM($AF$363,$AF$366,$AF$367,$AF$368)</f>
        <v>0</v>
      </c>
      <c r="AG362" s="58">
        <f>SUM($AG$363,$AG$366,$AG$367,$AG$368)</f>
        <v>0</v>
      </c>
      <c r="AH362" s="58">
        <f>SUM($AH$363,$AH$366,$AH$367,$AH$368)</f>
        <v>0</v>
      </c>
      <c r="AI362" s="58">
        <f>SUM($AI$363,$AI$366,$AI$367,$AI$368)</f>
        <v>0</v>
      </c>
      <c r="AJ362" s="58" t="s">
        <v>2595</v>
      </c>
      <c r="AK362" s="58">
        <f>SUM($AK$363,$AK$366,$AK$367,$AK$368)</f>
        <v>0</v>
      </c>
      <c r="AL362" s="58" t="s">
        <v>2595</v>
      </c>
      <c r="AM362" s="58">
        <f>SUM($AM$363,$AM$366,$AM$367,$AM$368)</f>
        <v>0</v>
      </c>
      <c r="AN362" s="58">
        <f>SUM($AN$363,$AN$366,$AN$367,$AN$368)</f>
        <v>0</v>
      </c>
      <c r="AO362" s="56" t="s">
        <v>2595</v>
      </c>
    </row>
    <row r="363" spans="1:41" ht="31.5" x14ac:dyDescent="0.2">
      <c r="A363" s="56" t="s">
        <v>729</v>
      </c>
      <c r="B363" s="56" t="s">
        <v>730</v>
      </c>
      <c r="C363" s="57" t="s">
        <v>56</v>
      </c>
      <c r="D363" s="56" t="s">
        <v>2595</v>
      </c>
      <c r="E363" s="57" t="s">
        <v>2595</v>
      </c>
      <c r="F363" s="57" t="s">
        <v>2595</v>
      </c>
      <c r="G363" s="57" t="s">
        <v>2595</v>
      </c>
      <c r="H363" s="58" t="s">
        <v>2595</v>
      </c>
      <c r="I363" s="58" t="s">
        <v>2595</v>
      </c>
      <c r="J363" s="58">
        <f>SUM($J$364,$J$365)</f>
        <v>0</v>
      </c>
      <c r="K363" s="58">
        <f>SUM($K$364,$K$365)</f>
        <v>0</v>
      </c>
      <c r="L363" s="58">
        <f>SUM($L$364,$L$365)</f>
        <v>0</v>
      </c>
      <c r="M363" s="58">
        <f>SUM($M$364,$M$365)</f>
        <v>0</v>
      </c>
      <c r="N363" s="58">
        <f>SUM($N$364,$N$365)</f>
        <v>0</v>
      </c>
      <c r="O363" s="58">
        <f>SUM($O$364,$O$365)</f>
        <v>0</v>
      </c>
      <c r="P363" s="58">
        <f>SUM($P$364,$P$365)</f>
        <v>0</v>
      </c>
      <c r="Q363" s="58">
        <f>SUM($Q$364,$Q$365)</f>
        <v>0</v>
      </c>
      <c r="R363" s="58">
        <f>SUM($R$364,$R$365)</f>
        <v>0</v>
      </c>
      <c r="S363" s="58">
        <f>SUM($S$364,$S$365)</f>
        <v>0</v>
      </c>
      <c r="T363" s="58">
        <f>SUM($T$364,$T$365)</f>
        <v>0</v>
      </c>
      <c r="U363" s="58">
        <f>SUM($U$364,$U$365)</f>
        <v>0</v>
      </c>
      <c r="V363" s="58">
        <f t="shared" si="12"/>
        <v>0</v>
      </c>
      <c r="W363" s="58">
        <f t="shared" si="13"/>
        <v>0</v>
      </c>
      <c r="X363" s="58">
        <f t="shared" si="14"/>
        <v>0</v>
      </c>
      <c r="Y363" s="58">
        <f>SUM($Y$364,$Y$365)</f>
        <v>0</v>
      </c>
      <c r="Z363" s="58">
        <f>SUM($Z$364,$Z$365)</f>
        <v>0</v>
      </c>
      <c r="AA363" s="58">
        <f>SUM($AA$364,$AA$365)</f>
        <v>0</v>
      </c>
      <c r="AB363" s="58">
        <f>SUM($AB$364,$AB$365)</f>
        <v>0</v>
      </c>
      <c r="AC363" s="58">
        <f>SUM($AC$364,$AC$365)</f>
        <v>0</v>
      </c>
      <c r="AD363" s="58">
        <f>SUM($AD$364,$AD$365)</f>
        <v>0</v>
      </c>
      <c r="AE363" s="58">
        <f>SUM($AE$364,$AE$365)</f>
        <v>0</v>
      </c>
      <c r="AF363" s="58">
        <f>SUM($AF$364,$AF$365)</f>
        <v>0</v>
      </c>
      <c r="AG363" s="58">
        <f>SUM($AG$364,$AG$365)</f>
        <v>0</v>
      </c>
      <c r="AH363" s="58">
        <f>SUM($AH$364,$AH$365)</f>
        <v>0</v>
      </c>
      <c r="AI363" s="58">
        <f>SUM($AI$364,$AI$365)</f>
        <v>0</v>
      </c>
      <c r="AJ363" s="58" t="s">
        <v>2595</v>
      </c>
      <c r="AK363" s="58">
        <f>SUM($AK$364,$AK$365)</f>
        <v>0</v>
      </c>
      <c r="AL363" s="58" t="s">
        <v>2595</v>
      </c>
      <c r="AM363" s="58">
        <f>SUM($AM$364,$AM$365)</f>
        <v>0</v>
      </c>
      <c r="AN363" s="58">
        <f>SUM($AN$364,$AN$365)</f>
        <v>0</v>
      </c>
      <c r="AO363" s="56" t="s">
        <v>2595</v>
      </c>
    </row>
    <row r="364" spans="1:41" ht="47.25" x14ac:dyDescent="0.2">
      <c r="A364" s="56" t="s">
        <v>731</v>
      </c>
      <c r="B364" s="56" t="s">
        <v>732</v>
      </c>
      <c r="C364" s="57" t="s">
        <v>56</v>
      </c>
      <c r="D364" s="56" t="s">
        <v>2595</v>
      </c>
      <c r="E364" s="57" t="s">
        <v>2595</v>
      </c>
      <c r="F364" s="57" t="s">
        <v>2595</v>
      </c>
      <c r="G364" s="57" t="s">
        <v>2595</v>
      </c>
      <c r="H364" s="58" t="s">
        <v>2595</v>
      </c>
      <c r="I364" s="58" t="s">
        <v>2595</v>
      </c>
      <c r="J364" s="58">
        <v>0</v>
      </c>
      <c r="K364" s="58">
        <v>0</v>
      </c>
      <c r="L364" s="58">
        <v>0</v>
      </c>
      <c r="M364" s="58">
        <v>0</v>
      </c>
      <c r="N364" s="58">
        <v>0</v>
      </c>
      <c r="O364" s="58">
        <v>0</v>
      </c>
      <c r="P364" s="58">
        <v>0</v>
      </c>
      <c r="Q364" s="58">
        <v>0</v>
      </c>
      <c r="R364" s="58">
        <v>0</v>
      </c>
      <c r="S364" s="58">
        <v>0</v>
      </c>
      <c r="T364" s="58">
        <v>0</v>
      </c>
      <c r="U364" s="58">
        <v>0</v>
      </c>
      <c r="V364" s="58">
        <f t="shared" ref="V364:V427" si="15">K364-J364</f>
        <v>0</v>
      </c>
      <c r="W364" s="58">
        <f t="shared" ref="W364:W427" si="16">U364</f>
        <v>0</v>
      </c>
      <c r="X364" s="58">
        <f t="shared" ref="X364:X427" si="17">V364</f>
        <v>0</v>
      </c>
      <c r="Y364" s="58">
        <v>0</v>
      </c>
      <c r="Z364" s="58">
        <v>0</v>
      </c>
      <c r="AA364" s="58">
        <v>0</v>
      </c>
      <c r="AB364" s="58">
        <v>0</v>
      </c>
      <c r="AC364" s="58">
        <v>0</v>
      </c>
      <c r="AD364" s="58">
        <v>0</v>
      </c>
      <c r="AE364" s="58">
        <v>0</v>
      </c>
      <c r="AF364" s="58">
        <v>0</v>
      </c>
      <c r="AG364" s="58">
        <v>0</v>
      </c>
      <c r="AH364" s="58">
        <v>0</v>
      </c>
      <c r="AI364" s="58">
        <v>0</v>
      </c>
      <c r="AJ364" s="58" t="s">
        <v>2595</v>
      </c>
      <c r="AK364" s="58">
        <v>0</v>
      </c>
      <c r="AL364" s="58" t="s">
        <v>2595</v>
      </c>
      <c r="AM364" s="58">
        <v>0</v>
      </c>
      <c r="AN364" s="58">
        <v>0</v>
      </c>
      <c r="AO364" s="56" t="s">
        <v>2595</v>
      </c>
    </row>
    <row r="365" spans="1:41" ht="31.5" x14ac:dyDescent="0.2">
      <c r="A365" s="56" t="s">
        <v>733</v>
      </c>
      <c r="B365" s="56" t="s">
        <v>446</v>
      </c>
      <c r="C365" s="57" t="s">
        <v>56</v>
      </c>
      <c r="D365" s="56" t="s">
        <v>2595</v>
      </c>
      <c r="E365" s="57" t="s">
        <v>2595</v>
      </c>
      <c r="F365" s="57" t="s">
        <v>2595</v>
      </c>
      <c r="G365" s="57" t="s">
        <v>2595</v>
      </c>
      <c r="H365" s="58" t="s">
        <v>2595</v>
      </c>
      <c r="I365" s="58" t="s">
        <v>2595</v>
      </c>
      <c r="J365" s="58">
        <v>0</v>
      </c>
      <c r="K365" s="58">
        <v>0</v>
      </c>
      <c r="L365" s="58">
        <v>0</v>
      </c>
      <c r="M365" s="58">
        <v>0</v>
      </c>
      <c r="N365" s="58">
        <v>0</v>
      </c>
      <c r="O365" s="58">
        <v>0</v>
      </c>
      <c r="P365" s="58">
        <v>0</v>
      </c>
      <c r="Q365" s="58">
        <v>0</v>
      </c>
      <c r="R365" s="58">
        <v>0</v>
      </c>
      <c r="S365" s="58">
        <v>0</v>
      </c>
      <c r="T365" s="58">
        <v>0</v>
      </c>
      <c r="U365" s="58">
        <v>0</v>
      </c>
      <c r="V365" s="58">
        <f t="shared" si="15"/>
        <v>0</v>
      </c>
      <c r="W365" s="58">
        <f t="shared" si="16"/>
        <v>0</v>
      </c>
      <c r="X365" s="58">
        <f t="shared" si="17"/>
        <v>0</v>
      </c>
      <c r="Y365" s="58">
        <v>0</v>
      </c>
      <c r="Z365" s="58">
        <v>0</v>
      </c>
      <c r="AA365" s="58">
        <v>0</v>
      </c>
      <c r="AB365" s="58">
        <v>0</v>
      </c>
      <c r="AC365" s="58">
        <v>0</v>
      </c>
      <c r="AD365" s="58">
        <v>0</v>
      </c>
      <c r="AE365" s="58">
        <v>0</v>
      </c>
      <c r="AF365" s="58">
        <v>0</v>
      </c>
      <c r="AG365" s="58">
        <v>0</v>
      </c>
      <c r="AH365" s="58">
        <v>0</v>
      </c>
      <c r="AI365" s="58">
        <v>0</v>
      </c>
      <c r="AJ365" s="58" t="s">
        <v>2595</v>
      </c>
      <c r="AK365" s="58">
        <v>0</v>
      </c>
      <c r="AL365" s="58" t="s">
        <v>2595</v>
      </c>
      <c r="AM365" s="58">
        <v>0</v>
      </c>
      <c r="AN365" s="58">
        <v>0</v>
      </c>
      <c r="AO365" s="56" t="s">
        <v>2595</v>
      </c>
    </row>
    <row r="366" spans="1:41" ht="31.5" x14ac:dyDescent="0.2">
      <c r="A366" s="56" t="s">
        <v>734</v>
      </c>
      <c r="B366" s="56" t="s">
        <v>735</v>
      </c>
      <c r="C366" s="57" t="s">
        <v>56</v>
      </c>
      <c r="D366" s="56" t="s">
        <v>2595</v>
      </c>
      <c r="E366" s="57" t="s">
        <v>2595</v>
      </c>
      <c r="F366" s="57" t="s">
        <v>2595</v>
      </c>
      <c r="G366" s="57" t="s">
        <v>2595</v>
      </c>
      <c r="H366" s="58" t="s">
        <v>2595</v>
      </c>
      <c r="I366" s="58" t="s">
        <v>2595</v>
      </c>
      <c r="J366" s="58">
        <v>0</v>
      </c>
      <c r="K366" s="58">
        <v>0</v>
      </c>
      <c r="L366" s="58">
        <v>0</v>
      </c>
      <c r="M366" s="58">
        <v>0</v>
      </c>
      <c r="N366" s="58">
        <v>0</v>
      </c>
      <c r="O366" s="58">
        <v>0</v>
      </c>
      <c r="P366" s="58">
        <v>0</v>
      </c>
      <c r="Q366" s="58">
        <v>0</v>
      </c>
      <c r="R366" s="58">
        <v>0</v>
      </c>
      <c r="S366" s="58">
        <v>0</v>
      </c>
      <c r="T366" s="58">
        <v>0</v>
      </c>
      <c r="U366" s="58">
        <v>0</v>
      </c>
      <c r="V366" s="58">
        <f t="shared" si="15"/>
        <v>0</v>
      </c>
      <c r="W366" s="58">
        <f t="shared" si="16"/>
        <v>0</v>
      </c>
      <c r="X366" s="58">
        <f t="shared" si="17"/>
        <v>0</v>
      </c>
      <c r="Y366" s="58">
        <v>0</v>
      </c>
      <c r="Z366" s="58">
        <v>0</v>
      </c>
      <c r="AA366" s="58">
        <v>0</v>
      </c>
      <c r="AB366" s="58">
        <v>0</v>
      </c>
      <c r="AC366" s="58">
        <v>0</v>
      </c>
      <c r="AD366" s="58">
        <v>0</v>
      </c>
      <c r="AE366" s="58">
        <v>0</v>
      </c>
      <c r="AF366" s="58">
        <v>0</v>
      </c>
      <c r="AG366" s="58">
        <v>0</v>
      </c>
      <c r="AH366" s="58">
        <v>0</v>
      </c>
      <c r="AI366" s="58">
        <v>0</v>
      </c>
      <c r="AJ366" s="58" t="s">
        <v>2595</v>
      </c>
      <c r="AK366" s="58">
        <v>0</v>
      </c>
      <c r="AL366" s="58" t="s">
        <v>2595</v>
      </c>
      <c r="AM366" s="58">
        <v>0</v>
      </c>
      <c r="AN366" s="58">
        <v>0</v>
      </c>
      <c r="AO366" s="56" t="s">
        <v>2595</v>
      </c>
    </row>
    <row r="367" spans="1:41" ht="31.5" x14ac:dyDescent="0.2">
      <c r="A367" s="56" t="s">
        <v>736</v>
      </c>
      <c r="B367" s="56" t="s">
        <v>737</v>
      </c>
      <c r="C367" s="57" t="s">
        <v>56</v>
      </c>
      <c r="D367" s="56" t="s">
        <v>2595</v>
      </c>
      <c r="E367" s="57" t="s">
        <v>2595</v>
      </c>
      <c r="F367" s="57" t="s">
        <v>2595</v>
      </c>
      <c r="G367" s="57" t="s">
        <v>2595</v>
      </c>
      <c r="H367" s="58" t="s">
        <v>2595</v>
      </c>
      <c r="I367" s="58" t="s">
        <v>2595</v>
      </c>
      <c r="J367" s="58">
        <v>0</v>
      </c>
      <c r="K367" s="58">
        <v>0</v>
      </c>
      <c r="L367" s="58">
        <v>0</v>
      </c>
      <c r="M367" s="58">
        <v>0</v>
      </c>
      <c r="N367" s="58">
        <v>0</v>
      </c>
      <c r="O367" s="58">
        <v>0</v>
      </c>
      <c r="P367" s="58">
        <v>0</v>
      </c>
      <c r="Q367" s="58">
        <v>0</v>
      </c>
      <c r="R367" s="58">
        <v>0</v>
      </c>
      <c r="S367" s="58">
        <v>0</v>
      </c>
      <c r="T367" s="58">
        <v>0</v>
      </c>
      <c r="U367" s="58">
        <v>0</v>
      </c>
      <c r="V367" s="58">
        <f t="shared" si="15"/>
        <v>0</v>
      </c>
      <c r="W367" s="58">
        <f t="shared" si="16"/>
        <v>0</v>
      </c>
      <c r="X367" s="58">
        <f t="shared" si="17"/>
        <v>0</v>
      </c>
      <c r="Y367" s="58">
        <v>0</v>
      </c>
      <c r="Z367" s="58">
        <v>0</v>
      </c>
      <c r="AA367" s="58">
        <v>0</v>
      </c>
      <c r="AB367" s="58">
        <v>0</v>
      </c>
      <c r="AC367" s="58">
        <v>0</v>
      </c>
      <c r="AD367" s="58">
        <v>0</v>
      </c>
      <c r="AE367" s="58">
        <v>0</v>
      </c>
      <c r="AF367" s="58">
        <v>0</v>
      </c>
      <c r="AG367" s="58">
        <v>0</v>
      </c>
      <c r="AH367" s="58">
        <v>0</v>
      </c>
      <c r="AI367" s="58">
        <v>0</v>
      </c>
      <c r="AJ367" s="58" t="s">
        <v>2595</v>
      </c>
      <c r="AK367" s="58">
        <v>0</v>
      </c>
      <c r="AL367" s="58" t="s">
        <v>2595</v>
      </c>
      <c r="AM367" s="58">
        <v>0</v>
      </c>
      <c r="AN367" s="58">
        <v>0</v>
      </c>
      <c r="AO367" s="56" t="s">
        <v>2595</v>
      </c>
    </row>
    <row r="368" spans="1:41" ht="15.75" x14ac:dyDescent="0.2">
      <c r="A368" s="56" t="s">
        <v>738</v>
      </c>
      <c r="B368" s="56" t="s">
        <v>739</v>
      </c>
      <c r="C368" s="57" t="s">
        <v>56</v>
      </c>
      <c r="D368" s="56" t="s">
        <v>2595</v>
      </c>
      <c r="E368" s="57" t="s">
        <v>2595</v>
      </c>
      <c r="F368" s="57" t="s">
        <v>2595</v>
      </c>
      <c r="G368" s="57" t="s">
        <v>2595</v>
      </c>
      <c r="H368" s="58" t="s">
        <v>2595</v>
      </c>
      <c r="I368" s="58" t="s">
        <v>2595</v>
      </c>
      <c r="J368" s="58">
        <v>0</v>
      </c>
      <c r="K368" s="58">
        <v>0</v>
      </c>
      <c r="L368" s="58">
        <v>0</v>
      </c>
      <c r="M368" s="58">
        <v>0</v>
      </c>
      <c r="N368" s="58">
        <v>0</v>
      </c>
      <c r="O368" s="58">
        <v>0</v>
      </c>
      <c r="P368" s="58">
        <v>0</v>
      </c>
      <c r="Q368" s="58">
        <v>0</v>
      </c>
      <c r="R368" s="58">
        <v>0</v>
      </c>
      <c r="S368" s="58">
        <v>0</v>
      </c>
      <c r="T368" s="58">
        <v>0</v>
      </c>
      <c r="U368" s="58">
        <v>0</v>
      </c>
      <c r="V368" s="58">
        <f t="shared" si="15"/>
        <v>0</v>
      </c>
      <c r="W368" s="58">
        <f t="shared" si="16"/>
        <v>0</v>
      </c>
      <c r="X368" s="58">
        <f t="shared" si="17"/>
        <v>0</v>
      </c>
      <c r="Y368" s="58">
        <v>0</v>
      </c>
      <c r="Z368" s="58">
        <v>0</v>
      </c>
      <c r="AA368" s="58">
        <v>0</v>
      </c>
      <c r="AB368" s="58">
        <v>0</v>
      </c>
      <c r="AC368" s="58">
        <v>0</v>
      </c>
      <c r="AD368" s="58">
        <v>0</v>
      </c>
      <c r="AE368" s="58">
        <v>0</v>
      </c>
      <c r="AF368" s="58">
        <v>0</v>
      </c>
      <c r="AG368" s="58">
        <v>0</v>
      </c>
      <c r="AH368" s="58">
        <v>0</v>
      </c>
      <c r="AI368" s="58">
        <v>0</v>
      </c>
      <c r="AJ368" s="58" t="s">
        <v>2595</v>
      </c>
      <c r="AK368" s="58">
        <v>0</v>
      </c>
      <c r="AL368" s="58" t="s">
        <v>2595</v>
      </c>
      <c r="AM368" s="58">
        <v>0</v>
      </c>
      <c r="AN368" s="58">
        <v>0</v>
      </c>
      <c r="AO368" s="56" t="s">
        <v>2595</v>
      </c>
    </row>
    <row r="369" spans="1:41" ht="15.75" x14ac:dyDescent="0.2">
      <c r="A369" s="56" t="s">
        <v>740</v>
      </c>
      <c r="B369" s="56" t="s">
        <v>741</v>
      </c>
      <c r="C369" s="57" t="s">
        <v>56</v>
      </c>
      <c r="D369" s="56" t="s">
        <v>2595</v>
      </c>
      <c r="E369" s="57" t="s">
        <v>2595</v>
      </c>
      <c r="F369" s="57" t="s">
        <v>2595</v>
      </c>
      <c r="G369" s="57" t="s">
        <v>2595</v>
      </c>
      <c r="H369" s="58" t="s">
        <v>2595</v>
      </c>
      <c r="I369" s="58" t="s">
        <v>2595</v>
      </c>
      <c r="J369" s="58">
        <f>SUM($J$370,$J$371,$J$372,$J$373)</f>
        <v>0</v>
      </c>
      <c r="K369" s="58">
        <f>SUM($K$370,$K$371,$K$372,$K$373)</f>
        <v>0</v>
      </c>
      <c r="L369" s="58">
        <f>SUM($L$370,$L$371,$L$372,$L$373)</f>
        <v>0</v>
      </c>
      <c r="M369" s="58">
        <f>SUM($M$370,$M$371,$M$372,$M$373)</f>
        <v>0</v>
      </c>
      <c r="N369" s="58">
        <f>SUM($N$370,$N$371,$N$372,$N$373)</f>
        <v>0</v>
      </c>
      <c r="O369" s="58">
        <f>SUM($O$370,$O$371,$O$372,$O$373)</f>
        <v>0</v>
      </c>
      <c r="P369" s="58">
        <f>SUM($P$370,$P$371,$P$372,$P$373)</f>
        <v>0</v>
      </c>
      <c r="Q369" s="58">
        <f>SUM($Q$370,$Q$371,$Q$372,$Q$373)</f>
        <v>0</v>
      </c>
      <c r="R369" s="58">
        <f>SUM($R$370,$R$371,$R$372,$R$373)</f>
        <v>0</v>
      </c>
      <c r="S369" s="58">
        <f>SUM($S$370,$S$371,$S$372,$S$373)</f>
        <v>0</v>
      </c>
      <c r="T369" s="58">
        <f>SUM($T$370,$T$371,$T$372,$T$373)</f>
        <v>0</v>
      </c>
      <c r="U369" s="58">
        <f>SUM($U$370,$U$371,$U$372,$U$373)</f>
        <v>0</v>
      </c>
      <c r="V369" s="58">
        <f t="shared" si="15"/>
        <v>0</v>
      </c>
      <c r="W369" s="58">
        <f t="shared" si="16"/>
        <v>0</v>
      </c>
      <c r="X369" s="58">
        <f t="shared" si="17"/>
        <v>0</v>
      </c>
      <c r="Y369" s="58">
        <f>SUM($Y$370,$Y$371,$Y$372,$Y$373)</f>
        <v>0</v>
      </c>
      <c r="Z369" s="58">
        <f>SUM($Z$370,$Z$371,$Z$372,$Z$373)</f>
        <v>0</v>
      </c>
      <c r="AA369" s="58">
        <f>SUM($AA$370,$AA$371,$AA$372,$AA$373)</f>
        <v>0</v>
      </c>
      <c r="AB369" s="58">
        <f>SUM($AB$370,$AB$371,$AB$372,$AB$373)</f>
        <v>0</v>
      </c>
      <c r="AC369" s="58">
        <f>SUM($AC$370,$AC$371,$AC$372,$AC$373)</f>
        <v>0</v>
      </c>
      <c r="AD369" s="58">
        <f>SUM($AD$370,$AD$371,$AD$372,$AD$373)</f>
        <v>0</v>
      </c>
      <c r="AE369" s="58">
        <f>SUM($AE$370,$AE$371,$AE$372,$AE$373)</f>
        <v>0</v>
      </c>
      <c r="AF369" s="58">
        <f>SUM($AF$370,$AF$371,$AF$372,$AF$373)</f>
        <v>0</v>
      </c>
      <c r="AG369" s="58">
        <f>SUM($AG$370,$AG$371,$AG$372,$AG$373)</f>
        <v>0</v>
      </c>
      <c r="AH369" s="58">
        <f>SUM($AH$370,$AH$371,$AH$372,$AH$373)</f>
        <v>0</v>
      </c>
      <c r="AI369" s="58">
        <f>SUM($AI$370,$AI$371,$AI$372,$AI$373)</f>
        <v>0</v>
      </c>
      <c r="AJ369" s="58" t="s">
        <v>2595</v>
      </c>
      <c r="AK369" s="58">
        <f>SUM($AK$370,$AK$371,$AK$372,$AK$373)</f>
        <v>0</v>
      </c>
      <c r="AL369" s="58" t="s">
        <v>2595</v>
      </c>
      <c r="AM369" s="58">
        <f>SUM($AM$370,$AM$371,$AM$372,$AM$373)</f>
        <v>0</v>
      </c>
      <c r="AN369" s="58">
        <f>SUM($AN$370,$AN$371,$AN$372,$AN$373)</f>
        <v>0</v>
      </c>
      <c r="AO369" s="56" t="s">
        <v>2595</v>
      </c>
    </row>
    <row r="370" spans="1:41" ht="15.75" x14ac:dyDescent="0.2">
      <c r="A370" s="56" t="s">
        <v>742</v>
      </c>
      <c r="B370" s="56" t="s">
        <v>743</v>
      </c>
      <c r="C370" s="57" t="s">
        <v>56</v>
      </c>
      <c r="D370" s="56" t="s">
        <v>2595</v>
      </c>
      <c r="E370" s="57" t="s">
        <v>2595</v>
      </c>
      <c r="F370" s="57" t="s">
        <v>2595</v>
      </c>
      <c r="G370" s="57" t="s">
        <v>2595</v>
      </c>
      <c r="H370" s="58" t="s">
        <v>2595</v>
      </c>
      <c r="I370" s="58" t="s">
        <v>2595</v>
      </c>
      <c r="J370" s="58">
        <v>0</v>
      </c>
      <c r="K370" s="58">
        <v>0</v>
      </c>
      <c r="L370" s="58">
        <v>0</v>
      </c>
      <c r="M370" s="58">
        <v>0</v>
      </c>
      <c r="N370" s="58">
        <v>0</v>
      </c>
      <c r="O370" s="58">
        <v>0</v>
      </c>
      <c r="P370" s="58">
        <v>0</v>
      </c>
      <c r="Q370" s="58">
        <v>0</v>
      </c>
      <c r="R370" s="58">
        <v>0</v>
      </c>
      <c r="S370" s="58">
        <v>0</v>
      </c>
      <c r="T370" s="58">
        <v>0</v>
      </c>
      <c r="U370" s="58">
        <v>0</v>
      </c>
      <c r="V370" s="58">
        <f t="shared" si="15"/>
        <v>0</v>
      </c>
      <c r="W370" s="58">
        <f t="shared" si="16"/>
        <v>0</v>
      </c>
      <c r="X370" s="58">
        <f t="shared" si="17"/>
        <v>0</v>
      </c>
      <c r="Y370" s="58">
        <v>0</v>
      </c>
      <c r="Z370" s="58">
        <v>0</v>
      </c>
      <c r="AA370" s="58">
        <v>0</v>
      </c>
      <c r="AB370" s="58">
        <v>0</v>
      </c>
      <c r="AC370" s="58">
        <v>0</v>
      </c>
      <c r="AD370" s="58">
        <v>0</v>
      </c>
      <c r="AE370" s="58">
        <v>0</v>
      </c>
      <c r="AF370" s="58">
        <v>0</v>
      </c>
      <c r="AG370" s="58">
        <v>0</v>
      </c>
      <c r="AH370" s="58">
        <v>0</v>
      </c>
      <c r="AI370" s="58">
        <v>0</v>
      </c>
      <c r="AJ370" s="58" t="s">
        <v>2595</v>
      </c>
      <c r="AK370" s="58">
        <v>0</v>
      </c>
      <c r="AL370" s="58" t="s">
        <v>2595</v>
      </c>
      <c r="AM370" s="58">
        <v>0</v>
      </c>
      <c r="AN370" s="58">
        <v>0</v>
      </c>
      <c r="AO370" s="56" t="s">
        <v>2595</v>
      </c>
    </row>
    <row r="371" spans="1:41" ht="31.5" x14ac:dyDescent="0.2">
      <c r="A371" s="56" t="s">
        <v>744</v>
      </c>
      <c r="B371" s="56" t="s">
        <v>745</v>
      </c>
      <c r="C371" s="57" t="s">
        <v>56</v>
      </c>
      <c r="D371" s="56" t="s">
        <v>2595</v>
      </c>
      <c r="E371" s="57" t="s">
        <v>2595</v>
      </c>
      <c r="F371" s="57" t="s">
        <v>2595</v>
      </c>
      <c r="G371" s="57" t="s">
        <v>2595</v>
      </c>
      <c r="H371" s="58" t="s">
        <v>2595</v>
      </c>
      <c r="I371" s="58" t="s">
        <v>2595</v>
      </c>
      <c r="J371" s="58">
        <v>0</v>
      </c>
      <c r="K371" s="58">
        <v>0</v>
      </c>
      <c r="L371" s="58">
        <v>0</v>
      </c>
      <c r="M371" s="58">
        <v>0</v>
      </c>
      <c r="N371" s="58">
        <v>0</v>
      </c>
      <c r="O371" s="58">
        <v>0</v>
      </c>
      <c r="P371" s="58">
        <v>0</v>
      </c>
      <c r="Q371" s="58">
        <v>0</v>
      </c>
      <c r="R371" s="58">
        <v>0</v>
      </c>
      <c r="S371" s="58">
        <v>0</v>
      </c>
      <c r="T371" s="58">
        <v>0</v>
      </c>
      <c r="U371" s="58">
        <v>0</v>
      </c>
      <c r="V371" s="58">
        <f t="shared" si="15"/>
        <v>0</v>
      </c>
      <c r="W371" s="58">
        <f t="shared" si="16"/>
        <v>0</v>
      </c>
      <c r="X371" s="58">
        <f t="shared" si="17"/>
        <v>0</v>
      </c>
      <c r="Y371" s="58">
        <v>0</v>
      </c>
      <c r="Z371" s="58">
        <v>0</v>
      </c>
      <c r="AA371" s="58">
        <v>0</v>
      </c>
      <c r="AB371" s="58">
        <v>0</v>
      </c>
      <c r="AC371" s="58">
        <v>0</v>
      </c>
      <c r="AD371" s="58">
        <v>0</v>
      </c>
      <c r="AE371" s="58">
        <v>0</v>
      </c>
      <c r="AF371" s="58">
        <v>0</v>
      </c>
      <c r="AG371" s="58">
        <v>0</v>
      </c>
      <c r="AH371" s="58">
        <v>0</v>
      </c>
      <c r="AI371" s="58">
        <v>0</v>
      </c>
      <c r="AJ371" s="58" t="s">
        <v>2595</v>
      </c>
      <c r="AK371" s="58">
        <v>0</v>
      </c>
      <c r="AL371" s="58" t="s">
        <v>2595</v>
      </c>
      <c r="AM371" s="58">
        <v>0</v>
      </c>
      <c r="AN371" s="58">
        <v>0</v>
      </c>
      <c r="AO371" s="56" t="s">
        <v>2595</v>
      </c>
    </row>
    <row r="372" spans="1:41" ht="31.5" x14ac:dyDescent="0.2">
      <c r="A372" s="56" t="s">
        <v>746</v>
      </c>
      <c r="B372" s="56" t="s">
        <v>747</v>
      </c>
      <c r="C372" s="57" t="s">
        <v>56</v>
      </c>
      <c r="D372" s="56" t="s">
        <v>2595</v>
      </c>
      <c r="E372" s="57" t="s">
        <v>2595</v>
      </c>
      <c r="F372" s="57" t="s">
        <v>2595</v>
      </c>
      <c r="G372" s="57" t="s">
        <v>2595</v>
      </c>
      <c r="H372" s="58" t="s">
        <v>2595</v>
      </c>
      <c r="I372" s="58" t="s">
        <v>2595</v>
      </c>
      <c r="J372" s="58">
        <v>0</v>
      </c>
      <c r="K372" s="58">
        <v>0</v>
      </c>
      <c r="L372" s="58">
        <v>0</v>
      </c>
      <c r="M372" s="58">
        <v>0</v>
      </c>
      <c r="N372" s="58">
        <v>0</v>
      </c>
      <c r="O372" s="58">
        <v>0</v>
      </c>
      <c r="P372" s="58">
        <v>0</v>
      </c>
      <c r="Q372" s="58">
        <v>0</v>
      </c>
      <c r="R372" s="58">
        <v>0</v>
      </c>
      <c r="S372" s="58">
        <v>0</v>
      </c>
      <c r="T372" s="58">
        <v>0</v>
      </c>
      <c r="U372" s="58">
        <v>0</v>
      </c>
      <c r="V372" s="58">
        <f t="shared" si="15"/>
        <v>0</v>
      </c>
      <c r="W372" s="58">
        <f t="shared" si="16"/>
        <v>0</v>
      </c>
      <c r="X372" s="58">
        <f t="shared" si="17"/>
        <v>0</v>
      </c>
      <c r="Y372" s="58">
        <v>0</v>
      </c>
      <c r="Z372" s="58">
        <v>0</v>
      </c>
      <c r="AA372" s="58">
        <v>0</v>
      </c>
      <c r="AB372" s="58">
        <v>0</v>
      </c>
      <c r="AC372" s="58">
        <v>0</v>
      </c>
      <c r="AD372" s="58">
        <v>0</v>
      </c>
      <c r="AE372" s="58">
        <v>0</v>
      </c>
      <c r="AF372" s="58">
        <v>0</v>
      </c>
      <c r="AG372" s="58">
        <v>0</v>
      </c>
      <c r="AH372" s="58">
        <v>0</v>
      </c>
      <c r="AI372" s="58">
        <v>0</v>
      </c>
      <c r="AJ372" s="58" t="s">
        <v>2595</v>
      </c>
      <c r="AK372" s="58">
        <v>0</v>
      </c>
      <c r="AL372" s="58" t="s">
        <v>2595</v>
      </c>
      <c r="AM372" s="58">
        <v>0</v>
      </c>
      <c r="AN372" s="58">
        <v>0</v>
      </c>
      <c r="AO372" s="56" t="s">
        <v>2595</v>
      </c>
    </row>
    <row r="373" spans="1:41" ht="31.5" x14ac:dyDescent="0.2">
      <c r="A373" s="56" t="s">
        <v>748</v>
      </c>
      <c r="B373" s="56" t="s">
        <v>749</v>
      </c>
      <c r="C373" s="57" t="s">
        <v>56</v>
      </c>
      <c r="D373" s="56" t="s">
        <v>2595</v>
      </c>
      <c r="E373" s="57" t="s">
        <v>2595</v>
      </c>
      <c r="F373" s="57" t="s">
        <v>2595</v>
      </c>
      <c r="G373" s="57" t="s">
        <v>2595</v>
      </c>
      <c r="H373" s="58" t="s">
        <v>2595</v>
      </c>
      <c r="I373" s="58" t="s">
        <v>2595</v>
      </c>
      <c r="J373" s="58">
        <f>SUM($J$374,$J$375)</f>
        <v>0</v>
      </c>
      <c r="K373" s="58">
        <f>SUM($K$374,$K$375)</f>
        <v>0</v>
      </c>
      <c r="L373" s="58">
        <f>SUM($L$374,$L$375)</f>
        <v>0</v>
      </c>
      <c r="M373" s="58">
        <f>SUM($M$374,$M$375)</f>
        <v>0</v>
      </c>
      <c r="N373" s="58">
        <f>SUM($N$374,$N$375)</f>
        <v>0</v>
      </c>
      <c r="O373" s="58">
        <f>SUM($O$374,$O$375)</f>
        <v>0</v>
      </c>
      <c r="P373" s="58">
        <f>SUM($P$374,$P$375)</f>
        <v>0</v>
      </c>
      <c r="Q373" s="58">
        <f>SUM($Q$374,$Q$375)</f>
        <v>0</v>
      </c>
      <c r="R373" s="58">
        <f>SUM($R$374,$R$375)</f>
        <v>0</v>
      </c>
      <c r="S373" s="58">
        <f>SUM($S$374,$S$375)</f>
        <v>0</v>
      </c>
      <c r="T373" s="58">
        <f>SUM($T$374,$T$375)</f>
        <v>0</v>
      </c>
      <c r="U373" s="58">
        <f>SUM($U$374,$U$375)</f>
        <v>0</v>
      </c>
      <c r="V373" s="58">
        <f t="shared" si="15"/>
        <v>0</v>
      </c>
      <c r="W373" s="58">
        <f t="shared" si="16"/>
        <v>0</v>
      </c>
      <c r="X373" s="58">
        <f t="shared" si="17"/>
        <v>0</v>
      </c>
      <c r="Y373" s="58">
        <f>SUM($Y$374,$Y$375)</f>
        <v>0</v>
      </c>
      <c r="Z373" s="58">
        <f>SUM($Z$374,$Z$375)</f>
        <v>0</v>
      </c>
      <c r="AA373" s="58">
        <f>SUM($AA$374,$AA$375)</f>
        <v>0</v>
      </c>
      <c r="AB373" s="58">
        <f>SUM($AB$374,$AB$375)</f>
        <v>0</v>
      </c>
      <c r="AC373" s="58">
        <f>SUM($AC$374,$AC$375)</f>
        <v>0</v>
      </c>
      <c r="AD373" s="58">
        <f>SUM($AD$374,$AD$375)</f>
        <v>0</v>
      </c>
      <c r="AE373" s="58">
        <f>SUM($AE$374,$AE$375)</f>
        <v>0</v>
      </c>
      <c r="AF373" s="58">
        <f>SUM($AF$374,$AF$375)</f>
        <v>0</v>
      </c>
      <c r="AG373" s="58">
        <f>SUM($AG$374,$AG$375)</f>
        <v>0</v>
      </c>
      <c r="AH373" s="58">
        <f>SUM($AH$374,$AH$375)</f>
        <v>0</v>
      </c>
      <c r="AI373" s="58">
        <f>SUM($AI$374,$AI$375)</f>
        <v>0</v>
      </c>
      <c r="AJ373" s="58" t="s">
        <v>2595</v>
      </c>
      <c r="AK373" s="58">
        <f>SUM($AK$374,$AK$375)</f>
        <v>0</v>
      </c>
      <c r="AL373" s="58" t="s">
        <v>2595</v>
      </c>
      <c r="AM373" s="58">
        <f>SUM($AM$374,$AM$375)</f>
        <v>0</v>
      </c>
      <c r="AN373" s="58">
        <f>SUM($AN$374,$AN$375)</f>
        <v>0</v>
      </c>
      <c r="AO373" s="56" t="s">
        <v>2595</v>
      </c>
    </row>
    <row r="374" spans="1:41" ht="31.5" x14ac:dyDescent="0.2">
      <c r="A374" s="56" t="s">
        <v>750</v>
      </c>
      <c r="B374" s="56" t="s">
        <v>751</v>
      </c>
      <c r="C374" s="57" t="s">
        <v>56</v>
      </c>
      <c r="D374" s="56" t="s">
        <v>2595</v>
      </c>
      <c r="E374" s="57" t="s">
        <v>2595</v>
      </c>
      <c r="F374" s="57" t="s">
        <v>2595</v>
      </c>
      <c r="G374" s="57" t="s">
        <v>2595</v>
      </c>
      <c r="H374" s="58" t="s">
        <v>2595</v>
      </c>
      <c r="I374" s="58" t="s">
        <v>2595</v>
      </c>
      <c r="J374" s="58">
        <v>0</v>
      </c>
      <c r="K374" s="58">
        <v>0</v>
      </c>
      <c r="L374" s="58">
        <v>0</v>
      </c>
      <c r="M374" s="58">
        <v>0</v>
      </c>
      <c r="N374" s="58">
        <v>0</v>
      </c>
      <c r="O374" s="58">
        <v>0</v>
      </c>
      <c r="P374" s="58">
        <v>0</v>
      </c>
      <c r="Q374" s="58">
        <v>0</v>
      </c>
      <c r="R374" s="58">
        <v>0</v>
      </c>
      <c r="S374" s="58">
        <v>0</v>
      </c>
      <c r="T374" s="58">
        <v>0</v>
      </c>
      <c r="U374" s="58">
        <v>0</v>
      </c>
      <c r="V374" s="58">
        <f t="shared" si="15"/>
        <v>0</v>
      </c>
      <c r="W374" s="58">
        <f t="shared" si="16"/>
        <v>0</v>
      </c>
      <c r="X374" s="58">
        <f t="shared" si="17"/>
        <v>0</v>
      </c>
      <c r="Y374" s="58">
        <v>0</v>
      </c>
      <c r="Z374" s="58">
        <v>0</v>
      </c>
      <c r="AA374" s="58">
        <v>0</v>
      </c>
      <c r="AB374" s="58">
        <v>0</v>
      </c>
      <c r="AC374" s="58">
        <v>0</v>
      </c>
      <c r="AD374" s="58">
        <v>0</v>
      </c>
      <c r="AE374" s="58">
        <v>0</v>
      </c>
      <c r="AF374" s="58">
        <v>0</v>
      </c>
      <c r="AG374" s="58">
        <v>0</v>
      </c>
      <c r="AH374" s="58">
        <v>0</v>
      </c>
      <c r="AI374" s="58">
        <v>0</v>
      </c>
      <c r="AJ374" s="58" t="s">
        <v>2595</v>
      </c>
      <c r="AK374" s="58">
        <v>0</v>
      </c>
      <c r="AL374" s="58" t="s">
        <v>2595</v>
      </c>
      <c r="AM374" s="58">
        <v>0</v>
      </c>
      <c r="AN374" s="58">
        <v>0</v>
      </c>
      <c r="AO374" s="56" t="s">
        <v>2595</v>
      </c>
    </row>
    <row r="375" spans="1:41" ht="31.5" x14ac:dyDescent="0.2">
      <c r="A375" s="56" t="s">
        <v>752</v>
      </c>
      <c r="B375" s="56" t="s">
        <v>753</v>
      </c>
      <c r="C375" s="57" t="s">
        <v>56</v>
      </c>
      <c r="D375" s="56" t="s">
        <v>2595</v>
      </c>
      <c r="E375" s="57" t="s">
        <v>2595</v>
      </c>
      <c r="F375" s="57" t="s">
        <v>2595</v>
      </c>
      <c r="G375" s="57" t="s">
        <v>2595</v>
      </c>
      <c r="H375" s="58" t="s">
        <v>2595</v>
      </c>
      <c r="I375" s="58" t="s">
        <v>2595</v>
      </c>
      <c r="J375" s="58">
        <v>0</v>
      </c>
      <c r="K375" s="58">
        <v>0</v>
      </c>
      <c r="L375" s="58">
        <v>0</v>
      </c>
      <c r="M375" s="58">
        <v>0</v>
      </c>
      <c r="N375" s="58">
        <v>0</v>
      </c>
      <c r="O375" s="58">
        <v>0</v>
      </c>
      <c r="P375" s="58">
        <v>0</v>
      </c>
      <c r="Q375" s="58">
        <v>0</v>
      </c>
      <c r="R375" s="58">
        <v>0</v>
      </c>
      <c r="S375" s="58">
        <v>0</v>
      </c>
      <c r="T375" s="58">
        <v>0</v>
      </c>
      <c r="U375" s="58">
        <v>0</v>
      </c>
      <c r="V375" s="58">
        <f t="shared" si="15"/>
        <v>0</v>
      </c>
      <c r="W375" s="58">
        <f t="shared" si="16"/>
        <v>0</v>
      </c>
      <c r="X375" s="58">
        <f t="shared" si="17"/>
        <v>0</v>
      </c>
      <c r="Y375" s="58">
        <v>0</v>
      </c>
      <c r="Z375" s="58">
        <v>0</v>
      </c>
      <c r="AA375" s="58">
        <v>0</v>
      </c>
      <c r="AB375" s="58">
        <v>0</v>
      </c>
      <c r="AC375" s="58">
        <v>0</v>
      </c>
      <c r="AD375" s="58">
        <v>0</v>
      </c>
      <c r="AE375" s="58">
        <v>0</v>
      </c>
      <c r="AF375" s="58">
        <v>0</v>
      </c>
      <c r="AG375" s="58">
        <v>0</v>
      </c>
      <c r="AH375" s="58">
        <v>0</v>
      </c>
      <c r="AI375" s="58">
        <v>0</v>
      </c>
      <c r="AJ375" s="58" t="s">
        <v>2595</v>
      </c>
      <c r="AK375" s="58">
        <v>0</v>
      </c>
      <c r="AL375" s="58" t="s">
        <v>2595</v>
      </c>
      <c r="AM375" s="58">
        <v>0</v>
      </c>
      <c r="AN375" s="58">
        <v>0</v>
      </c>
      <c r="AO375" s="56" t="s">
        <v>2595</v>
      </c>
    </row>
    <row r="376" spans="1:41" ht="31.5" x14ac:dyDescent="0.2">
      <c r="A376" s="56" t="s">
        <v>754</v>
      </c>
      <c r="B376" s="56" t="s">
        <v>508</v>
      </c>
      <c r="C376" s="57" t="s">
        <v>56</v>
      </c>
      <c r="D376" s="56" t="s">
        <v>2595</v>
      </c>
      <c r="E376" s="57" t="s">
        <v>2595</v>
      </c>
      <c r="F376" s="57" t="s">
        <v>2595</v>
      </c>
      <c r="G376" s="57" t="s">
        <v>2595</v>
      </c>
      <c r="H376" s="58" t="s">
        <v>2595</v>
      </c>
      <c r="I376" s="58" t="s">
        <v>2595</v>
      </c>
      <c r="J376" s="58">
        <v>0</v>
      </c>
      <c r="K376" s="58">
        <v>0</v>
      </c>
      <c r="L376" s="58">
        <v>0</v>
      </c>
      <c r="M376" s="58">
        <v>0</v>
      </c>
      <c r="N376" s="58">
        <v>0</v>
      </c>
      <c r="O376" s="58">
        <v>0</v>
      </c>
      <c r="P376" s="58">
        <v>0</v>
      </c>
      <c r="Q376" s="58">
        <v>0</v>
      </c>
      <c r="R376" s="58">
        <v>0</v>
      </c>
      <c r="S376" s="58">
        <v>0</v>
      </c>
      <c r="T376" s="58">
        <v>0</v>
      </c>
      <c r="U376" s="58">
        <v>0</v>
      </c>
      <c r="V376" s="58">
        <f t="shared" si="15"/>
        <v>0</v>
      </c>
      <c r="W376" s="58">
        <f t="shared" si="16"/>
        <v>0</v>
      </c>
      <c r="X376" s="58">
        <f t="shared" si="17"/>
        <v>0</v>
      </c>
      <c r="Y376" s="58">
        <v>0</v>
      </c>
      <c r="Z376" s="58">
        <v>0</v>
      </c>
      <c r="AA376" s="58">
        <v>0</v>
      </c>
      <c r="AB376" s="58">
        <v>0</v>
      </c>
      <c r="AC376" s="58">
        <v>0</v>
      </c>
      <c r="AD376" s="58">
        <v>0</v>
      </c>
      <c r="AE376" s="58">
        <v>0</v>
      </c>
      <c r="AF376" s="58">
        <v>0</v>
      </c>
      <c r="AG376" s="58">
        <v>0</v>
      </c>
      <c r="AH376" s="58">
        <v>0</v>
      </c>
      <c r="AI376" s="58">
        <v>0</v>
      </c>
      <c r="AJ376" s="58" t="s">
        <v>2595</v>
      </c>
      <c r="AK376" s="58">
        <v>0</v>
      </c>
      <c r="AL376" s="58" t="s">
        <v>2595</v>
      </c>
      <c r="AM376" s="58">
        <v>0</v>
      </c>
      <c r="AN376" s="58">
        <v>0</v>
      </c>
      <c r="AO376" s="56" t="s">
        <v>2595</v>
      </c>
    </row>
    <row r="377" spans="1:41" ht="15.75" x14ac:dyDescent="0.2">
      <c r="A377" s="56" t="s">
        <v>755</v>
      </c>
      <c r="B377" s="56" t="s">
        <v>510</v>
      </c>
      <c r="C377" s="57" t="s">
        <v>56</v>
      </c>
      <c r="D377" s="56" t="s">
        <v>2595</v>
      </c>
      <c r="E377" s="57" t="s">
        <v>2595</v>
      </c>
      <c r="F377" s="57" t="s">
        <v>2595</v>
      </c>
      <c r="G377" s="57" t="s">
        <v>2595</v>
      </c>
      <c r="H377" s="58" t="s">
        <v>2595</v>
      </c>
      <c r="I377" s="58" t="s">
        <v>2595</v>
      </c>
      <c r="J377" s="58">
        <v>0</v>
      </c>
      <c r="K377" s="58">
        <v>0</v>
      </c>
      <c r="L377" s="58">
        <v>0</v>
      </c>
      <c r="M377" s="58">
        <v>0</v>
      </c>
      <c r="N377" s="58">
        <v>0</v>
      </c>
      <c r="O377" s="58">
        <v>0</v>
      </c>
      <c r="P377" s="58">
        <v>0</v>
      </c>
      <c r="Q377" s="58">
        <v>0</v>
      </c>
      <c r="R377" s="58">
        <v>0</v>
      </c>
      <c r="S377" s="58">
        <v>0</v>
      </c>
      <c r="T377" s="58">
        <v>0</v>
      </c>
      <c r="U377" s="58">
        <v>0</v>
      </c>
      <c r="V377" s="58">
        <f t="shared" si="15"/>
        <v>0</v>
      </c>
      <c r="W377" s="58">
        <f t="shared" si="16"/>
        <v>0</v>
      </c>
      <c r="X377" s="58">
        <f t="shared" si="17"/>
        <v>0</v>
      </c>
      <c r="Y377" s="58">
        <v>0</v>
      </c>
      <c r="Z377" s="58">
        <v>0</v>
      </c>
      <c r="AA377" s="58">
        <v>0</v>
      </c>
      <c r="AB377" s="58">
        <v>0</v>
      </c>
      <c r="AC377" s="58">
        <v>0</v>
      </c>
      <c r="AD377" s="58">
        <v>0</v>
      </c>
      <c r="AE377" s="58">
        <v>0</v>
      </c>
      <c r="AF377" s="58">
        <v>0</v>
      </c>
      <c r="AG377" s="58">
        <v>0</v>
      </c>
      <c r="AH377" s="58">
        <v>0</v>
      </c>
      <c r="AI377" s="58">
        <v>0</v>
      </c>
      <c r="AJ377" s="58" t="s">
        <v>2595</v>
      </c>
      <c r="AK377" s="58">
        <v>0</v>
      </c>
      <c r="AL377" s="58" t="s">
        <v>2595</v>
      </c>
      <c r="AM377" s="58">
        <v>0</v>
      </c>
      <c r="AN377" s="58">
        <v>0</v>
      </c>
      <c r="AO377" s="56" t="s">
        <v>2595</v>
      </c>
    </row>
    <row r="378" spans="1:41" ht="15.75" x14ac:dyDescent="0.2">
      <c r="A378" s="56" t="s">
        <v>756</v>
      </c>
      <c r="B378" s="56" t="s">
        <v>757</v>
      </c>
      <c r="C378" s="57" t="s">
        <v>56</v>
      </c>
      <c r="D378" s="56" t="s">
        <v>2595</v>
      </c>
      <c r="E378" s="57" t="s">
        <v>2595</v>
      </c>
      <c r="F378" s="57" t="s">
        <v>2595</v>
      </c>
      <c r="G378" s="57" t="s">
        <v>2595</v>
      </c>
      <c r="H378" s="58" t="s">
        <v>2595</v>
      </c>
      <c r="I378" s="58" t="s">
        <v>2595</v>
      </c>
      <c r="J378" s="58">
        <v>0</v>
      </c>
      <c r="K378" s="58">
        <v>0</v>
      </c>
      <c r="L378" s="58">
        <v>0</v>
      </c>
      <c r="M378" s="58">
        <v>0</v>
      </c>
      <c r="N378" s="58">
        <v>0</v>
      </c>
      <c r="O378" s="58">
        <v>0</v>
      </c>
      <c r="P378" s="58">
        <v>0</v>
      </c>
      <c r="Q378" s="58">
        <v>0</v>
      </c>
      <c r="R378" s="58">
        <v>0</v>
      </c>
      <c r="S378" s="58">
        <v>0</v>
      </c>
      <c r="T378" s="58">
        <v>0</v>
      </c>
      <c r="U378" s="58">
        <v>0</v>
      </c>
      <c r="V378" s="58">
        <f t="shared" si="15"/>
        <v>0</v>
      </c>
      <c r="W378" s="58">
        <f t="shared" si="16"/>
        <v>0</v>
      </c>
      <c r="X378" s="58">
        <f t="shared" si="17"/>
        <v>0</v>
      </c>
      <c r="Y378" s="58">
        <v>0</v>
      </c>
      <c r="Z378" s="58">
        <v>0</v>
      </c>
      <c r="AA378" s="58">
        <v>0</v>
      </c>
      <c r="AB378" s="58">
        <v>0</v>
      </c>
      <c r="AC378" s="58">
        <v>0</v>
      </c>
      <c r="AD378" s="58">
        <v>0</v>
      </c>
      <c r="AE378" s="58">
        <v>0</v>
      </c>
      <c r="AF378" s="58">
        <v>0</v>
      </c>
      <c r="AG378" s="58">
        <v>0</v>
      </c>
      <c r="AH378" s="58">
        <v>0</v>
      </c>
      <c r="AI378" s="58">
        <v>0</v>
      </c>
      <c r="AJ378" s="58" t="s">
        <v>2595</v>
      </c>
      <c r="AK378" s="58">
        <v>0</v>
      </c>
      <c r="AL378" s="58" t="s">
        <v>2595</v>
      </c>
      <c r="AM378" s="58">
        <v>0</v>
      </c>
      <c r="AN378" s="58">
        <v>0</v>
      </c>
      <c r="AO378" s="56" t="s">
        <v>2595</v>
      </c>
    </row>
    <row r="379" spans="1:41" ht="15.75" x14ac:dyDescent="0.2">
      <c r="A379" s="56" t="s">
        <v>758</v>
      </c>
      <c r="B379" s="56" t="s">
        <v>759</v>
      </c>
      <c r="C379" s="57" t="s">
        <v>56</v>
      </c>
      <c r="D379" s="56" t="s">
        <v>2595</v>
      </c>
      <c r="E379" s="57" t="s">
        <v>2595</v>
      </c>
      <c r="F379" s="57" t="s">
        <v>2595</v>
      </c>
      <c r="G379" s="57" t="s">
        <v>2595</v>
      </c>
      <c r="H379" s="58">
        <v>49.750045944999997</v>
      </c>
      <c r="I379" s="58">
        <v>56.008633379999999</v>
      </c>
      <c r="J379" s="58">
        <f>SUM($J$380,$J$865,$J$904,$J$927)</f>
        <v>1917.0621461900002</v>
      </c>
      <c r="K379" s="58">
        <f>SUM($K$380,$K$865,$K$904,$K$927)</f>
        <v>8491.8613359787487</v>
      </c>
      <c r="L379" s="58">
        <f>SUM($L$380,$L$865,$L$904,$L$927)</f>
        <v>556.52802412726737</v>
      </c>
      <c r="M379" s="58">
        <f>SUM($M$380,$M$865,$M$904,$M$927)</f>
        <v>2670.7169226135879</v>
      </c>
      <c r="N379" s="58">
        <f>SUM($N$380,$N$865,$N$904,$N$927)</f>
        <v>4478.4028335382391</v>
      </c>
      <c r="O379" s="58">
        <f>SUM($O$380,$O$865,$O$904,$O$927)</f>
        <v>786.21355569965363</v>
      </c>
      <c r="P379" s="58">
        <f>SUM($P$380,$P$865,$P$904,$P$927)</f>
        <v>14074.243469749999</v>
      </c>
      <c r="Q379" s="58">
        <f>SUM($Q$380,$Q$865,$Q$904,$Q$927)</f>
        <v>884.28012214000012</v>
      </c>
      <c r="R379" s="58">
        <f>SUM($R$380,$R$865,$R$904,$R$927)</f>
        <v>6642.1788685400006</v>
      </c>
      <c r="S379" s="58">
        <f>SUM($S$380,$S$865,$S$904,$S$927)</f>
        <v>2768.6925979683601</v>
      </c>
      <c r="T379" s="58">
        <f>SUM($T$380,$T$865,$T$904,$T$927)</f>
        <v>3779.0918810999983</v>
      </c>
      <c r="U379" s="58">
        <f>SUM($U$380,$U$865,$U$904,$U$927)</f>
        <v>0</v>
      </c>
      <c r="V379" s="58">
        <f t="shared" si="15"/>
        <v>6574.7991897887487</v>
      </c>
      <c r="W379" s="58">
        <f t="shared" si="16"/>
        <v>0</v>
      </c>
      <c r="X379" s="58">
        <f t="shared" si="17"/>
        <v>6574.7991897887487</v>
      </c>
      <c r="Y379" s="58">
        <f>SUM($Y$380,$Y$865,$Y$904,$Y$927)</f>
        <v>0</v>
      </c>
      <c r="Z379" s="58">
        <f>SUM($Z$380,$Z$865,$Z$904,$Z$927)</f>
        <v>12157.18132356</v>
      </c>
      <c r="AA379" s="58">
        <f>SUM($AA$380,$AA$865,$AA$904,$AA$927)</f>
        <v>922.13578683004516</v>
      </c>
      <c r="AB379" s="58">
        <f>SUM($AB$380,$AB$865,$AB$904,$AB$927)</f>
        <v>1472.1185929899998</v>
      </c>
      <c r="AC379" s="58">
        <f>SUM($AC$380,$AC$865,$AC$904,$AC$927)</f>
        <v>951.4574354436636</v>
      </c>
      <c r="AD379" s="58">
        <f>SUM($AD$380,$AD$865,$AD$904,$AD$927)</f>
        <v>1580.7045043999999</v>
      </c>
      <c r="AE379" s="58">
        <f>SUM($AE$380,$AE$865,$AE$904,$AE$927)</f>
        <v>987.40836712935743</v>
      </c>
      <c r="AF379" s="58">
        <f>SUM($AF$380,$AF$865,$AF$904,$AF$927)</f>
        <v>1186.5430900699998</v>
      </c>
      <c r="AG379" s="58">
        <f>SUM($AG$380,$AG$865,$AG$904,$AG$927)</f>
        <v>1155.8982770100001</v>
      </c>
      <c r="AH379" s="58">
        <f>SUM($AH$380,$AH$865,$AH$904,$AH$927)</f>
        <v>1437.5388659099999</v>
      </c>
      <c r="AI379" s="58">
        <f>SUM($AI$380,$AI$865,$AI$904,$AI$927)</f>
        <v>743.78189561000011</v>
      </c>
      <c r="AJ379" s="58" t="s">
        <v>2595</v>
      </c>
      <c r="AK379" s="58">
        <f>SUM($AK$380,$AK$865,$AK$904,$AK$927)</f>
        <v>882.02626995999992</v>
      </c>
      <c r="AL379" s="58" t="s">
        <v>2595</v>
      </c>
      <c r="AM379" s="58">
        <f>SUM($AM$380,$AM$865,$AM$904,$AM$927)</f>
        <v>3094.7640795800003</v>
      </c>
      <c r="AN379" s="58">
        <f>SUM($AN$380,$AN$865,$AN$904,$AN$927)</f>
        <v>5830.5946259500006</v>
      </c>
      <c r="AO379" s="56" t="s">
        <v>2595</v>
      </c>
    </row>
    <row r="380" spans="1:41" ht="47.25" x14ac:dyDescent="0.2">
      <c r="A380" s="56" t="s">
        <v>760</v>
      </c>
      <c r="B380" s="56" t="s">
        <v>99</v>
      </c>
      <c r="C380" s="57" t="s">
        <v>56</v>
      </c>
      <c r="D380" s="56" t="s">
        <v>2595</v>
      </c>
      <c r="E380" s="57" t="s">
        <v>2595</v>
      </c>
      <c r="F380" s="57" t="s">
        <v>2595</v>
      </c>
      <c r="G380" s="57" t="s">
        <v>2595</v>
      </c>
      <c r="H380" s="58">
        <v>49.750045944999997</v>
      </c>
      <c r="I380" s="58">
        <v>56.008633379999999</v>
      </c>
      <c r="J380" s="58">
        <f>SUM($J$381,$J$427,$J$726,$J$729,$J$731,$J$732)</f>
        <v>1917.0621461900002</v>
      </c>
      <c r="K380" s="58">
        <f>SUM($K$381,$K$427,$K$726,$K$729,$K$731,$K$732)</f>
        <v>8491.8613359787487</v>
      </c>
      <c r="L380" s="58">
        <f>SUM($L$381,$L$427,$L$726,$L$729,$L$731,$L$732)</f>
        <v>556.52802412726737</v>
      </c>
      <c r="M380" s="58">
        <f>SUM($M$381,$M$427,$M$726,$M$729,$M$731,$M$732)</f>
        <v>2670.7169226135879</v>
      </c>
      <c r="N380" s="58">
        <f>SUM($N$381,$N$427,$N$726,$N$729,$N$731,$N$732)</f>
        <v>4478.4028335382391</v>
      </c>
      <c r="O380" s="58">
        <f>SUM($O$381,$O$427,$O$726,$O$729,$O$731,$O$732)</f>
        <v>786.21355569965363</v>
      </c>
      <c r="P380" s="58">
        <f>SUM($P$381,$P$427,$P$726,$P$729,$P$731,$P$732)</f>
        <v>14074.243469749999</v>
      </c>
      <c r="Q380" s="58">
        <f>SUM($Q$381,$Q$427,$Q$726,$Q$729,$Q$731,$Q$732)</f>
        <v>884.28012214000012</v>
      </c>
      <c r="R380" s="58">
        <f>SUM($R$381,$R$427,$R$726,$R$729,$R$731,$R$732)</f>
        <v>6642.1788685400006</v>
      </c>
      <c r="S380" s="58">
        <f>SUM($S$381,$S$427,$S$726,$S$729,$S$731,$S$732)</f>
        <v>2768.6925979683601</v>
      </c>
      <c r="T380" s="58">
        <f>SUM($T$381,$T$427,$T$726,$T$729,$T$731,$T$732)</f>
        <v>3779.0918810999983</v>
      </c>
      <c r="U380" s="58">
        <f>SUM($U$381,$U$427,$U$726,$U$729,$U$731,$U$732)</f>
        <v>0</v>
      </c>
      <c r="V380" s="58">
        <f t="shared" si="15"/>
        <v>6574.7991897887487</v>
      </c>
      <c r="W380" s="58">
        <f t="shared" si="16"/>
        <v>0</v>
      </c>
      <c r="X380" s="58">
        <f t="shared" si="17"/>
        <v>6574.7991897887487</v>
      </c>
      <c r="Y380" s="58">
        <f>SUM($Y$381,$Y$427,$Y$726,$Y$729,$Y$731,$Y$732)</f>
        <v>0</v>
      </c>
      <c r="Z380" s="58">
        <f>SUM($Z$381,$Z$427,$Z$726,$Z$729,$Z$731,$Z$732)</f>
        <v>12157.18132356</v>
      </c>
      <c r="AA380" s="58">
        <f>SUM($AA$381,$AA$427,$AA$726,$AA$729,$AA$731,$AA$732)</f>
        <v>922.13578683004516</v>
      </c>
      <c r="AB380" s="58">
        <f>SUM($AB$381,$AB$427,$AB$726,$AB$729,$AB$731,$AB$732)</f>
        <v>1472.1185929899998</v>
      </c>
      <c r="AC380" s="58">
        <f>SUM($AC$381,$AC$427,$AC$726,$AC$729,$AC$731,$AC$732)</f>
        <v>951.4574354436636</v>
      </c>
      <c r="AD380" s="58">
        <f>SUM($AD$381,$AD$427,$AD$726,$AD$729,$AD$731,$AD$732)</f>
        <v>1580.7045043999999</v>
      </c>
      <c r="AE380" s="58">
        <f>SUM($AE$381,$AE$427,$AE$726,$AE$729,$AE$731,$AE$732)</f>
        <v>987.40836712935743</v>
      </c>
      <c r="AF380" s="58">
        <f>SUM($AF$381,$AF$427,$AF$726,$AF$729,$AF$731,$AF$732)</f>
        <v>1186.5430900699998</v>
      </c>
      <c r="AG380" s="58">
        <f>SUM($AG$381,$AG$427,$AG$726,$AG$729,$AG$731,$AG$732)</f>
        <v>1155.8982770100001</v>
      </c>
      <c r="AH380" s="58">
        <f>SUM($AH$381,$AH$427,$AH$726,$AH$729,$AH$731,$AH$732)</f>
        <v>1437.5388659099999</v>
      </c>
      <c r="AI380" s="58">
        <f>SUM($AI$381,$AI$427,$AI$726,$AI$729,$AI$731,$AI$732)</f>
        <v>743.78189561000011</v>
      </c>
      <c r="AJ380" s="58" t="s">
        <v>2595</v>
      </c>
      <c r="AK380" s="58">
        <f>SUM($AK$381,$AK$427,$AK$726,$AK$729,$AK$731,$AK$732)</f>
        <v>882.02626995999992</v>
      </c>
      <c r="AL380" s="58" t="s">
        <v>2595</v>
      </c>
      <c r="AM380" s="58">
        <f>SUM($AM$381,$AM$427,$AM$726,$AM$729,$AM$731,$AM$732)</f>
        <v>3094.7640795800003</v>
      </c>
      <c r="AN380" s="58">
        <f>SUM($AN$381,$AN$427,$AN$726,$AN$729,$AN$731,$AN$732)</f>
        <v>5830.5946259500006</v>
      </c>
      <c r="AO380" s="56" t="s">
        <v>2595</v>
      </c>
    </row>
    <row r="381" spans="1:41" ht="15.75" x14ac:dyDescent="0.2">
      <c r="A381" s="56" t="s">
        <v>761</v>
      </c>
      <c r="B381" s="56" t="s">
        <v>101</v>
      </c>
      <c r="C381" s="57" t="s">
        <v>56</v>
      </c>
      <c r="D381" s="56" t="s">
        <v>2595</v>
      </c>
      <c r="E381" s="57" t="s">
        <v>2595</v>
      </c>
      <c r="F381" s="57" t="s">
        <v>2595</v>
      </c>
      <c r="G381" s="57" t="s">
        <v>2595</v>
      </c>
      <c r="H381" s="58" t="s">
        <v>2595</v>
      </c>
      <c r="I381" s="58">
        <v>2.5475217899999998</v>
      </c>
      <c r="J381" s="58">
        <f>SUM($J$382,$J$410,$J$413,$J$422)</f>
        <v>1379.9453380200002</v>
      </c>
      <c r="K381" s="58">
        <f>SUM($K$382,$K$410,$K$413,$K$422)</f>
        <v>1765.2605582363501</v>
      </c>
      <c r="L381" s="58">
        <f>SUM($L$382,$L$410,$L$413,$L$422)</f>
        <v>264.115745144453</v>
      </c>
      <c r="M381" s="58">
        <f>SUM($M$382,$M$410,$M$413,$M$422)</f>
        <v>707.52237254854094</v>
      </c>
      <c r="N381" s="58">
        <f>SUM($N$382,$N$410,$N$413,$N$422)</f>
        <v>617.11388739372308</v>
      </c>
      <c r="O381" s="58">
        <f>SUM($O$382,$O$410,$O$413,$O$422)</f>
        <v>176.50855314963499</v>
      </c>
      <c r="P381" s="58">
        <f>SUM($P$382,$P$410,$P$413,$P$422)</f>
        <v>3512.99506793</v>
      </c>
      <c r="Q381" s="58">
        <f>SUM($Q$382,$Q$410,$Q$413,$Q$422)</f>
        <v>331.97101207000003</v>
      </c>
      <c r="R381" s="58">
        <f>SUM($R$382,$R$410,$R$413,$R$422)</f>
        <v>1276.2020717799999</v>
      </c>
      <c r="S381" s="58">
        <f>SUM($S$382,$S$410,$S$413,$S$422)</f>
        <v>1224.7217245499999</v>
      </c>
      <c r="T381" s="58">
        <f>SUM($T$382,$T$410,$T$413,$T$422)</f>
        <v>680.1002595299999</v>
      </c>
      <c r="U381" s="58">
        <f>SUM($U$382,$U$410,$U$413,$U$422)</f>
        <v>0</v>
      </c>
      <c r="V381" s="58">
        <f t="shared" si="15"/>
        <v>385.31522021634987</v>
      </c>
      <c r="W381" s="58">
        <f t="shared" si="16"/>
        <v>0</v>
      </c>
      <c r="X381" s="58">
        <f t="shared" si="17"/>
        <v>385.31522021634987</v>
      </c>
      <c r="Y381" s="58">
        <f>SUM($Y$382,$Y$410,$Y$413,$Y$422)</f>
        <v>0</v>
      </c>
      <c r="Z381" s="58">
        <f>SUM($Z$382,$Z$410,$Z$413,$Z$422)</f>
        <v>2133.0497299100002</v>
      </c>
      <c r="AA381" s="58">
        <f>SUM($AA$382,$AA$410,$AA$413,$AA$422)</f>
        <v>130.55812225635299</v>
      </c>
      <c r="AB381" s="58">
        <f>SUM($AB$382,$AB$410,$AB$413,$AB$422)</f>
        <v>498.14861410999998</v>
      </c>
      <c r="AC381" s="58">
        <f>SUM($AC$382,$AC$410,$AC$413,$AC$422)</f>
        <v>127.97569657</v>
      </c>
      <c r="AD381" s="58">
        <f>SUM($AD$382,$AD$410,$AD$413,$AD$422)</f>
        <v>690.38185297000007</v>
      </c>
      <c r="AE381" s="58">
        <f>SUM($AE$382,$AE$410,$AE$413,$AE$422)</f>
        <v>123.75931198000001</v>
      </c>
      <c r="AF381" s="58">
        <f>SUM($AF$382,$AF$410,$AF$413,$AF$422)</f>
        <v>239.41021470999999</v>
      </c>
      <c r="AG381" s="58">
        <f>SUM($AG$382,$AG$410,$AG$413,$AG$422)</f>
        <v>121.20201467999999</v>
      </c>
      <c r="AH381" s="58">
        <f>SUM($AH$382,$AH$410,$AH$413,$AH$422)</f>
        <v>234.45130207</v>
      </c>
      <c r="AI381" s="58">
        <f>SUM($AI$382,$AI$410,$AI$413,$AI$422)</f>
        <v>229.92562093000004</v>
      </c>
      <c r="AJ381" s="58" t="s">
        <v>2595</v>
      </c>
      <c r="AK381" s="58">
        <f>SUM($AK$382,$AK$410,$AK$413,$AK$422)</f>
        <v>240.73212511999998</v>
      </c>
      <c r="AL381" s="58" t="s">
        <v>2595</v>
      </c>
      <c r="AM381" s="58">
        <f>SUM($AM$382,$AM$410,$AM$413,$AM$422)</f>
        <v>372.93702323000002</v>
      </c>
      <c r="AN381" s="58">
        <f>SUM($AN$382,$AN$410,$AN$413,$AN$422)</f>
        <v>1634.9011158000001</v>
      </c>
      <c r="AO381" s="56" t="s">
        <v>2595</v>
      </c>
    </row>
    <row r="382" spans="1:41" ht="31.5" x14ac:dyDescent="0.2">
      <c r="A382" s="56" t="s">
        <v>762</v>
      </c>
      <c r="B382" s="56" t="s">
        <v>103</v>
      </c>
      <c r="C382" s="57" t="s">
        <v>56</v>
      </c>
      <c r="D382" s="56" t="s">
        <v>2595</v>
      </c>
      <c r="E382" s="57" t="s">
        <v>2595</v>
      </c>
      <c r="F382" s="57" t="s">
        <v>2595</v>
      </c>
      <c r="G382" s="57" t="s">
        <v>2595</v>
      </c>
      <c r="H382" s="58" t="s">
        <v>2595</v>
      </c>
      <c r="I382" s="58">
        <v>2.5475217899999998</v>
      </c>
      <c r="J382" s="58">
        <f>SUM($J$383,$J$384,$J$385)</f>
        <v>1379.9453380200002</v>
      </c>
      <c r="K382" s="58">
        <f>SUM($K$383,$K$384,$K$385)</f>
        <v>1765.2605582363501</v>
      </c>
      <c r="L382" s="58">
        <f>SUM($L$383,$L$384,$L$385)</f>
        <v>264.115745144453</v>
      </c>
      <c r="M382" s="58">
        <f>SUM($M$383,$M$384,$M$385)</f>
        <v>707.52237254854094</v>
      </c>
      <c r="N382" s="58">
        <f>SUM($N$383,$N$384,$N$385)</f>
        <v>617.11388739372308</v>
      </c>
      <c r="O382" s="58">
        <f>SUM($O$383,$O$384,$O$385)</f>
        <v>176.50855314963499</v>
      </c>
      <c r="P382" s="58">
        <f>SUM($P$383,$P$384,$P$385)</f>
        <v>3507.2587898100001</v>
      </c>
      <c r="Q382" s="58">
        <f>SUM($Q$383,$Q$384,$Q$385)</f>
        <v>331.73001224000001</v>
      </c>
      <c r="R382" s="58">
        <f>SUM($R$383,$R$384,$R$385)</f>
        <v>1275.7707301299999</v>
      </c>
      <c r="S382" s="58">
        <f>SUM($S$383,$S$384,$S$385)</f>
        <v>1220.72001168</v>
      </c>
      <c r="T382" s="58">
        <f>SUM($T$383,$T$384,$T$385)</f>
        <v>679.03803575999996</v>
      </c>
      <c r="U382" s="58">
        <f>SUM($U$383,$U$384,$U$385)</f>
        <v>0</v>
      </c>
      <c r="V382" s="58">
        <f t="shared" si="15"/>
        <v>385.31522021634987</v>
      </c>
      <c r="W382" s="58">
        <f t="shared" si="16"/>
        <v>0</v>
      </c>
      <c r="X382" s="58">
        <f t="shared" si="17"/>
        <v>385.31522021634987</v>
      </c>
      <c r="Y382" s="58">
        <f>SUM($Y$383,$Y$384,$Y$385)</f>
        <v>0</v>
      </c>
      <c r="Z382" s="58">
        <f>SUM($Z$383,$Z$384,$Z$385)</f>
        <v>2127.3134517900003</v>
      </c>
      <c r="AA382" s="58">
        <f>SUM($AA$383,$AA$384,$AA$385)</f>
        <v>130.55812225635299</v>
      </c>
      <c r="AB382" s="58">
        <f>SUM($AB$383,$AB$384,$AB$385)</f>
        <v>494.18527503999996</v>
      </c>
      <c r="AC382" s="58">
        <f>SUM($AC$383,$AC$384,$AC$385)</f>
        <v>127.97569657</v>
      </c>
      <c r="AD382" s="58">
        <f>SUM($AD$383,$AD$384,$AD$385)</f>
        <v>688.60891392000008</v>
      </c>
      <c r="AE382" s="58">
        <f>SUM($AE$383,$AE$384,$AE$385)</f>
        <v>123.75931198000001</v>
      </c>
      <c r="AF382" s="58">
        <f>SUM($AF$383,$AF$384,$AF$385)</f>
        <v>239.41021470999999</v>
      </c>
      <c r="AG382" s="58">
        <f>SUM($AG$383,$AG$384,$AG$385)</f>
        <v>121.20201467999999</v>
      </c>
      <c r="AH382" s="58">
        <f>SUM($AH$383,$AH$384,$AH$385)</f>
        <v>234.45130207</v>
      </c>
      <c r="AI382" s="58">
        <f>SUM($AI$383,$AI$384,$AI$385)</f>
        <v>229.92562093000004</v>
      </c>
      <c r="AJ382" s="58" t="s">
        <v>2595</v>
      </c>
      <c r="AK382" s="58">
        <f>SUM($AK$383,$AK$384,$AK$385)</f>
        <v>240.73212511999998</v>
      </c>
      <c r="AL382" s="58" t="s">
        <v>2595</v>
      </c>
      <c r="AM382" s="58">
        <f>SUM($AM$383,$AM$384,$AM$385)</f>
        <v>372.93702323000002</v>
      </c>
      <c r="AN382" s="58">
        <f>SUM($AN$383,$AN$384,$AN$385)</f>
        <v>1633.12817675</v>
      </c>
      <c r="AO382" s="56" t="s">
        <v>2595</v>
      </c>
    </row>
    <row r="383" spans="1:41" ht="31.5" x14ac:dyDescent="0.2">
      <c r="A383" s="56" t="s">
        <v>763</v>
      </c>
      <c r="B383" s="56" t="s">
        <v>105</v>
      </c>
      <c r="C383" s="57" t="s">
        <v>56</v>
      </c>
      <c r="D383" s="56" t="s">
        <v>2595</v>
      </c>
      <c r="E383" s="57" t="s">
        <v>2595</v>
      </c>
      <c r="F383" s="57" t="s">
        <v>2595</v>
      </c>
      <c r="G383" s="57" t="s">
        <v>2595</v>
      </c>
      <c r="H383" s="58" t="s">
        <v>2595</v>
      </c>
      <c r="I383" s="58" t="s">
        <v>2595</v>
      </c>
      <c r="J383" s="58">
        <v>768.75842769000008</v>
      </c>
      <c r="K383" s="58">
        <v>1168.0756650463502</v>
      </c>
      <c r="L383" s="58">
        <v>175.21134975695298</v>
      </c>
      <c r="M383" s="58">
        <v>467.23026601854099</v>
      </c>
      <c r="N383" s="58">
        <v>408.82648276622302</v>
      </c>
      <c r="O383" s="58">
        <v>116.80756650463501</v>
      </c>
      <c r="P383" s="58">
        <v>1937.62324713</v>
      </c>
      <c r="Q383" s="58">
        <v>193.76232472000001</v>
      </c>
      <c r="R383" s="58">
        <v>775.04929885000001</v>
      </c>
      <c r="S383" s="58">
        <v>581.28697412999998</v>
      </c>
      <c r="T383" s="58">
        <v>387.52464943000001</v>
      </c>
      <c r="U383" s="58">
        <v>0</v>
      </c>
      <c r="V383" s="58">
        <f t="shared" si="15"/>
        <v>399.31723735635012</v>
      </c>
      <c r="W383" s="58">
        <f t="shared" si="16"/>
        <v>0</v>
      </c>
      <c r="X383" s="58">
        <f t="shared" si="17"/>
        <v>399.31723735635012</v>
      </c>
      <c r="Y383" s="58">
        <v>0</v>
      </c>
      <c r="Z383" s="58">
        <v>1168.86481944</v>
      </c>
      <c r="AA383" s="58">
        <v>109.360838286353</v>
      </c>
      <c r="AB383" s="58">
        <v>233.37445828</v>
      </c>
      <c r="AC383" s="58">
        <v>107.21657503</v>
      </c>
      <c r="AD383" s="58">
        <v>148.63777989000002</v>
      </c>
      <c r="AE383" s="58">
        <v>105.01414026</v>
      </c>
      <c r="AF383" s="58">
        <v>199.17495821</v>
      </c>
      <c r="AG383" s="58">
        <v>102.82735086999999</v>
      </c>
      <c r="AH383" s="58">
        <v>195.45332132999999</v>
      </c>
      <c r="AI383" s="58">
        <v>191.60933157000002</v>
      </c>
      <c r="AJ383" s="58" t="s">
        <v>2595</v>
      </c>
      <c r="AK383" s="58">
        <v>200.61497015999998</v>
      </c>
      <c r="AL383" s="58" t="s">
        <v>2595</v>
      </c>
      <c r="AM383" s="58">
        <v>315.05806616000001</v>
      </c>
      <c r="AN383" s="58">
        <v>935.49036116000002</v>
      </c>
      <c r="AO383" s="56" t="s">
        <v>2595</v>
      </c>
    </row>
    <row r="384" spans="1:41" ht="47.25" x14ac:dyDescent="0.2">
      <c r="A384" s="56" t="s">
        <v>764</v>
      </c>
      <c r="B384" s="56" t="s">
        <v>107</v>
      </c>
      <c r="C384" s="57" t="s">
        <v>56</v>
      </c>
      <c r="D384" s="56" t="s">
        <v>2595</v>
      </c>
      <c r="E384" s="57" t="s">
        <v>2595</v>
      </c>
      <c r="F384" s="57" t="s">
        <v>2595</v>
      </c>
      <c r="G384" s="57" t="s">
        <v>2595</v>
      </c>
      <c r="H384" s="58" t="s">
        <v>2595</v>
      </c>
      <c r="I384" s="58" t="s">
        <v>2595</v>
      </c>
      <c r="J384" s="58">
        <v>610.51646135999999</v>
      </c>
      <c r="K384" s="58">
        <v>590.89039604999994</v>
      </c>
      <c r="L384" s="58">
        <v>88.633559407500002</v>
      </c>
      <c r="M384" s="58">
        <v>236.35615841999999</v>
      </c>
      <c r="N384" s="58">
        <v>206.81163861749999</v>
      </c>
      <c r="O384" s="58">
        <v>59.089039604999996</v>
      </c>
      <c r="P384" s="58">
        <v>913.63500329999999</v>
      </c>
      <c r="Q384" s="58">
        <v>91.363500329999994</v>
      </c>
      <c r="R384" s="58">
        <v>365.45400131999997</v>
      </c>
      <c r="S384" s="58">
        <v>274.09050098999995</v>
      </c>
      <c r="T384" s="58">
        <v>182.72700065999999</v>
      </c>
      <c r="U384" s="58">
        <v>0</v>
      </c>
      <c r="V384" s="58">
        <v>0</v>
      </c>
      <c r="W384" s="58">
        <v>0</v>
      </c>
      <c r="X384" s="58">
        <v>0</v>
      </c>
      <c r="Y384" s="58">
        <v>0</v>
      </c>
      <c r="Z384" s="58">
        <v>303.11854194</v>
      </c>
      <c r="AA384" s="58">
        <v>21.197283970000001</v>
      </c>
      <c r="AB384" s="58">
        <v>116.32985519</v>
      </c>
      <c r="AC384" s="58">
        <v>20.759121539999999</v>
      </c>
      <c r="AD384" s="58">
        <v>29.122005189999999</v>
      </c>
      <c r="AE384" s="58">
        <v>18.745171719999998</v>
      </c>
      <c r="AF384" s="58">
        <v>40.235256500000006</v>
      </c>
      <c r="AG384" s="58">
        <v>18.374663809999998</v>
      </c>
      <c r="AH384" s="58">
        <v>38.997980739999996</v>
      </c>
      <c r="AI384" s="58">
        <v>38.316289359999999</v>
      </c>
      <c r="AJ384" s="58" t="s">
        <v>2595</v>
      </c>
      <c r="AK384" s="58">
        <v>40.117154960000001</v>
      </c>
      <c r="AL384" s="58" t="s">
        <v>2595</v>
      </c>
      <c r="AM384" s="58">
        <v>57.878957069999998</v>
      </c>
      <c r="AN384" s="58">
        <v>186.78868674999998</v>
      </c>
      <c r="AO384" s="56" t="s">
        <v>2595</v>
      </c>
    </row>
    <row r="385" spans="1:41" ht="31.5" x14ac:dyDescent="0.2">
      <c r="A385" s="56" t="s">
        <v>765</v>
      </c>
      <c r="B385" s="56" t="s">
        <v>109</v>
      </c>
      <c r="C385" s="57" t="s">
        <v>56</v>
      </c>
      <c r="D385" s="56" t="s">
        <v>2595</v>
      </c>
      <c r="E385" s="57" t="s">
        <v>2595</v>
      </c>
      <c r="F385" s="57" t="s">
        <v>2595</v>
      </c>
      <c r="G385" s="57" t="s">
        <v>2595</v>
      </c>
      <c r="H385" s="58" t="s">
        <v>2595</v>
      </c>
      <c r="I385" s="58">
        <v>2.5475217899999998</v>
      </c>
      <c r="J385" s="58">
        <f>SUM($J$386:$J$409)</f>
        <v>0.67044896999999992</v>
      </c>
      <c r="K385" s="58">
        <f>SUM($K$386:$K$409)</f>
        <v>6.2944971399999998</v>
      </c>
      <c r="L385" s="58">
        <f>SUM($L$386:$L$409)</f>
        <v>0.27083597999999998</v>
      </c>
      <c r="M385" s="58">
        <f>SUM($M$386:$M$409)</f>
        <v>3.93594811</v>
      </c>
      <c r="N385" s="58">
        <f>SUM($N$386:$N$409)</f>
        <v>1.4757660100000001</v>
      </c>
      <c r="O385" s="58">
        <f>SUM($O$386:$O$409)</f>
        <v>0.61194704</v>
      </c>
      <c r="P385" s="58">
        <f>SUM($P$386:$P$409)</f>
        <v>656.00053937999996</v>
      </c>
      <c r="Q385" s="58">
        <f>SUM($Q$386:$Q$409)</f>
        <v>46.604187189999998</v>
      </c>
      <c r="R385" s="58">
        <f>SUM($R$386:$R$409)</f>
        <v>135.26742996000002</v>
      </c>
      <c r="S385" s="58">
        <f>SUM($S$386:$S$409)</f>
        <v>365.34253656000004</v>
      </c>
      <c r="T385" s="58">
        <f>SUM($T$386:$T$409)</f>
        <v>108.78638567</v>
      </c>
      <c r="U385" s="58">
        <f>SUM($U$386:$U$409)</f>
        <v>0</v>
      </c>
      <c r="V385" s="58">
        <f t="shared" si="15"/>
        <v>5.62404817</v>
      </c>
      <c r="W385" s="58">
        <f t="shared" si="16"/>
        <v>0</v>
      </c>
      <c r="X385" s="58">
        <f t="shared" si="17"/>
        <v>5.62404817</v>
      </c>
      <c r="Y385" s="58">
        <f>SUM($Y$386:$Y$409)</f>
        <v>0</v>
      </c>
      <c r="Z385" s="58">
        <f>SUM($Z$386:$Z$409)</f>
        <v>655.33009041000003</v>
      </c>
      <c r="AA385" s="58">
        <f>SUM($AA$386:$AA$409)</f>
        <v>0</v>
      </c>
      <c r="AB385" s="58">
        <f>SUM($AB$386:$AB$409)</f>
        <v>144.48096157000001</v>
      </c>
      <c r="AC385" s="58">
        <f>SUM($AC$386:$AC$409)</f>
        <v>0</v>
      </c>
      <c r="AD385" s="58">
        <f>SUM($AD$386:$AD$409)</f>
        <v>510.84912883999999</v>
      </c>
      <c r="AE385" s="58">
        <f>SUM($AE$386:$AE$409)</f>
        <v>0</v>
      </c>
      <c r="AF385" s="58">
        <f>SUM($AF$386:$AF$409)</f>
        <v>0</v>
      </c>
      <c r="AG385" s="58">
        <f>SUM($AG$386:$AG$409)</f>
        <v>0</v>
      </c>
      <c r="AH385" s="58">
        <f>SUM($AH$386:$AH$409)</f>
        <v>0</v>
      </c>
      <c r="AI385" s="58">
        <f>SUM($AI$386:$AI$409)</f>
        <v>0</v>
      </c>
      <c r="AJ385" s="58" t="s">
        <v>2595</v>
      </c>
      <c r="AK385" s="58">
        <f>SUM($AK$386:$AK$409)</f>
        <v>0</v>
      </c>
      <c r="AL385" s="58" t="s">
        <v>2595</v>
      </c>
      <c r="AM385" s="58">
        <f>SUM($AM$386:$AM$409)</f>
        <v>0</v>
      </c>
      <c r="AN385" s="58">
        <f>SUM($AN$386:$AN$409)</f>
        <v>510.84912883999999</v>
      </c>
      <c r="AO385" s="56" t="s">
        <v>2595</v>
      </c>
    </row>
    <row r="386" spans="1:41" ht="94.5" x14ac:dyDescent="0.2">
      <c r="A386" s="53" t="s">
        <v>765</v>
      </c>
      <c r="B386" s="53" t="s">
        <v>766</v>
      </c>
      <c r="C386" s="54" t="s">
        <v>767</v>
      </c>
      <c r="D386" s="53" t="s">
        <v>116</v>
      </c>
      <c r="E386" s="54">
        <v>2021</v>
      </c>
      <c r="F386" s="54">
        <v>2021</v>
      </c>
      <c r="G386" s="54">
        <v>2022</v>
      </c>
      <c r="H386" s="55" t="s">
        <v>2595</v>
      </c>
      <c r="I386" s="55">
        <v>1.7881776999999999</v>
      </c>
      <c r="J386" s="55">
        <v>0.38518518000000002</v>
      </c>
      <c r="K386" s="55">
        <v>6.13710384</v>
      </c>
      <c r="L386" s="55">
        <v>0.26254034999999998</v>
      </c>
      <c r="M386" s="55">
        <v>3.7983655000000001</v>
      </c>
      <c r="N386" s="55">
        <v>1.4757660100000001</v>
      </c>
      <c r="O386" s="55">
        <v>0.60043197999999998</v>
      </c>
      <c r="P386" s="55">
        <v>9.3314993600000005</v>
      </c>
      <c r="Q386" s="55">
        <v>2.9624620399999997</v>
      </c>
      <c r="R386" s="55">
        <v>1.8199369999999999</v>
      </c>
      <c r="S386" s="55">
        <v>3.3826900000000002</v>
      </c>
      <c r="T386" s="55">
        <v>1.16641032</v>
      </c>
      <c r="U386" s="55">
        <v>0</v>
      </c>
      <c r="V386" s="55">
        <f t="shared" si="15"/>
        <v>5.7519186600000003</v>
      </c>
      <c r="W386" s="55">
        <f t="shared" si="16"/>
        <v>0</v>
      </c>
      <c r="X386" s="55">
        <f t="shared" si="17"/>
        <v>5.7519186600000003</v>
      </c>
      <c r="Y386" s="55">
        <v>0</v>
      </c>
      <c r="Z386" s="55">
        <v>8.9463141799999999</v>
      </c>
      <c r="AA386" s="55">
        <v>0</v>
      </c>
      <c r="AB386" s="55">
        <v>8.9463141799999999</v>
      </c>
      <c r="AC386" s="55">
        <v>0</v>
      </c>
      <c r="AD386" s="55">
        <v>0</v>
      </c>
      <c r="AE386" s="55">
        <v>0</v>
      </c>
      <c r="AF386" s="55">
        <v>0</v>
      </c>
      <c r="AG386" s="55">
        <v>0</v>
      </c>
      <c r="AH386" s="55">
        <v>0</v>
      </c>
      <c r="AI386" s="55">
        <v>0</v>
      </c>
      <c r="AJ386" s="55" t="s">
        <v>2595</v>
      </c>
      <c r="AK386" s="55">
        <v>0</v>
      </c>
      <c r="AL386" s="55" t="s">
        <v>2595</v>
      </c>
      <c r="AM386" s="55">
        <v>0</v>
      </c>
      <c r="AN386" s="55">
        <v>0</v>
      </c>
      <c r="AO386" s="53" t="s">
        <v>768</v>
      </c>
    </row>
    <row r="387" spans="1:41" ht="63" x14ac:dyDescent="0.2">
      <c r="A387" s="53" t="s">
        <v>765</v>
      </c>
      <c r="B387" s="53" t="s">
        <v>769</v>
      </c>
      <c r="C387" s="54" t="s">
        <v>770</v>
      </c>
      <c r="D387" s="53" t="s">
        <v>116</v>
      </c>
      <c r="E387" s="54">
        <v>2021</v>
      </c>
      <c r="F387" s="54">
        <v>2021</v>
      </c>
      <c r="G387" s="54">
        <v>2022</v>
      </c>
      <c r="H387" s="55" t="s">
        <v>2595</v>
      </c>
      <c r="I387" s="55">
        <v>0.17946793</v>
      </c>
      <c r="J387" s="55">
        <v>3.3759999999999998E-2</v>
      </c>
      <c r="K387" s="55">
        <v>9.2644409999999996E-2</v>
      </c>
      <c r="L387" s="55">
        <v>7.65374E-3</v>
      </c>
      <c r="M387" s="55">
        <v>7.8435560000000001E-2</v>
      </c>
      <c r="N387" s="55">
        <v>0</v>
      </c>
      <c r="O387" s="55">
        <v>6.5551100000000003E-3</v>
      </c>
      <c r="P387" s="55">
        <v>1.17949993</v>
      </c>
      <c r="Q387" s="55">
        <v>3.3759999999999998E-2</v>
      </c>
      <c r="R387" s="55">
        <v>0.40695700000000001</v>
      </c>
      <c r="S387" s="55">
        <v>0.54941799999999996</v>
      </c>
      <c r="T387" s="55">
        <v>0.18936492999999999</v>
      </c>
      <c r="U387" s="55">
        <v>0</v>
      </c>
      <c r="V387" s="55">
        <f t="shared" si="15"/>
        <v>5.8884409999999998E-2</v>
      </c>
      <c r="W387" s="55">
        <f t="shared" si="16"/>
        <v>0</v>
      </c>
      <c r="X387" s="55">
        <f t="shared" si="17"/>
        <v>5.8884409999999998E-2</v>
      </c>
      <c r="Y387" s="55">
        <v>0</v>
      </c>
      <c r="Z387" s="55">
        <v>1.14573993</v>
      </c>
      <c r="AA387" s="55">
        <v>0</v>
      </c>
      <c r="AB387" s="55">
        <v>1.14573993</v>
      </c>
      <c r="AC387" s="55">
        <v>0</v>
      </c>
      <c r="AD387" s="55">
        <v>0</v>
      </c>
      <c r="AE387" s="55">
        <v>0</v>
      </c>
      <c r="AF387" s="55">
        <v>0</v>
      </c>
      <c r="AG387" s="55">
        <v>0</v>
      </c>
      <c r="AH387" s="55">
        <v>0</v>
      </c>
      <c r="AI387" s="55">
        <v>0</v>
      </c>
      <c r="AJ387" s="55" t="s">
        <v>2595</v>
      </c>
      <c r="AK387" s="55">
        <v>0</v>
      </c>
      <c r="AL387" s="55" t="s">
        <v>2595</v>
      </c>
      <c r="AM387" s="55">
        <v>0</v>
      </c>
      <c r="AN387" s="55">
        <v>0</v>
      </c>
      <c r="AO387" s="53" t="s">
        <v>771</v>
      </c>
    </row>
    <row r="388" spans="1:41" ht="110.25" x14ac:dyDescent="0.2">
      <c r="A388" s="53" t="s">
        <v>765</v>
      </c>
      <c r="B388" s="53" t="s">
        <v>772</v>
      </c>
      <c r="C388" s="54" t="s">
        <v>773</v>
      </c>
      <c r="D388" s="53" t="s">
        <v>128</v>
      </c>
      <c r="E388" s="54">
        <v>2021</v>
      </c>
      <c r="F388" s="54">
        <v>2021</v>
      </c>
      <c r="G388" s="54">
        <v>2022</v>
      </c>
      <c r="H388" s="55" t="s">
        <v>2595</v>
      </c>
      <c r="I388" s="55" t="s">
        <v>2595</v>
      </c>
      <c r="J388" s="55">
        <v>6.4189E-4</v>
      </c>
      <c r="K388" s="55">
        <v>6.4748890000000003E-2</v>
      </c>
      <c r="L388" s="55">
        <v>6.4189E-4</v>
      </c>
      <c r="M388" s="55">
        <v>5.914705E-2</v>
      </c>
      <c r="N388" s="55">
        <v>0</v>
      </c>
      <c r="O388" s="55">
        <v>4.9599500000000003E-3</v>
      </c>
      <c r="P388" s="55">
        <v>6.867471E-2</v>
      </c>
      <c r="Q388" s="55">
        <v>6.4189E-4</v>
      </c>
      <c r="R388" s="55">
        <v>6.0308559999999997E-2</v>
      </c>
      <c r="S388" s="55">
        <v>0</v>
      </c>
      <c r="T388" s="55">
        <v>7.7242600000000002E-3</v>
      </c>
      <c r="U388" s="55">
        <v>0</v>
      </c>
      <c r="V388" s="55">
        <f t="shared" si="15"/>
        <v>6.4106999999999997E-2</v>
      </c>
      <c r="W388" s="55">
        <f t="shared" si="16"/>
        <v>0</v>
      </c>
      <c r="X388" s="55">
        <f t="shared" si="17"/>
        <v>6.4106999999999997E-2</v>
      </c>
      <c r="Y388" s="55">
        <v>0</v>
      </c>
      <c r="Z388" s="55">
        <v>6.8032820000000008E-2</v>
      </c>
      <c r="AA388" s="55">
        <v>0</v>
      </c>
      <c r="AB388" s="55">
        <v>6.8032820000000008E-2</v>
      </c>
      <c r="AC388" s="55">
        <v>0</v>
      </c>
      <c r="AD388" s="55">
        <v>0</v>
      </c>
      <c r="AE388" s="55">
        <v>0</v>
      </c>
      <c r="AF388" s="55">
        <v>0</v>
      </c>
      <c r="AG388" s="55">
        <v>0</v>
      </c>
      <c r="AH388" s="55">
        <v>0</v>
      </c>
      <c r="AI388" s="55">
        <v>0</v>
      </c>
      <c r="AJ388" s="55" t="s">
        <v>2595</v>
      </c>
      <c r="AK388" s="55">
        <v>0</v>
      </c>
      <c r="AL388" s="55" t="s">
        <v>2595</v>
      </c>
      <c r="AM388" s="55">
        <v>0</v>
      </c>
      <c r="AN388" s="55">
        <v>0</v>
      </c>
      <c r="AO388" s="53" t="s">
        <v>774</v>
      </c>
    </row>
    <row r="389" spans="1:41" ht="94.5" x14ac:dyDescent="0.2">
      <c r="A389" s="53" t="s">
        <v>765</v>
      </c>
      <c r="B389" s="53" t="s">
        <v>775</v>
      </c>
      <c r="C389" s="54" t="s">
        <v>776</v>
      </c>
      <c r="D389" s="53" t="s">
        <v>112</v>
      </c>
      <c r="E389" s="54">
        <v>2022</v>
      </c>
      <c r="F389" s="54" t="s">
        <v>2595</v>
      </c>
      <c r="G389" s="54">
        <v>2022</v>
      </c>
      <c r="H389" s="55" t="s">
        <v>2595</v>
      </c>
      <c r="I389" s="55" t="s">
        <v>2595</v>
      </c>
      <c r="J389" s="55">
        <v>0</v>
      </c>
      <c r="K389" s="55" t="s">
        <v>2595</v>
      </c>
      <c r="L389" s="55" t="s">
        <v>2595</v>
      </c>
      <c r="M389" s="55" t="s">
        <v>2595</v>
      </c>
      <c r="N389" s="55" t="s">
        <v>2595</v>
      </c>
      <c r="O389" s="55" t="s">
        <v>2595</v>
      </c>
      <c r="P389" s="55">
        <v>6.5505446300000001</v>
      </c>
      <c r="Q389" s="55">
        <v>0.27520983999999998</v>
      </c>
      <c r="R389" s="55">
        <v>3.4693524</v>
      </c>
      <c r="S389" s="55">
        <v>1.9575383899999999</v>
      </c>
      <c r="T389" s="55">
        <v>0.84844399999999998</v>
      </c>
      <c r="U389" s="55">
        <v>0</v>
      </c>
      <c r="V389" s="55" t="e">
        <f t="shared" si="15"/>
        <v>#VALUE!</v>
      </c>
      <c r="W389" s="55">
        <f t="shared" si="16"/>
        <v>0</v>
      </c>
      <c r="X389" s="55" t="e">
        <f t="shared" si="17"/>
        <v>#VALUE!</v>
      </c>
      <c r="Y389" s="55">
        <v>0</v>
      </c>
      <c r="Z389" s="55">
        <v>6.5505446300000001</v>
      </c>
      <c r="AA389" s="55" t="s">
        <v>2595</v>
      </c>
      <c r="AB389" s="55">
        <v>6.5505446300000001</v>
      </c>
      <c r="AC389" s="55" t="s">
        <v>2595</v>
      </c>
      <c r="AD389" s="55">
        <v>0</v>
      </c>
      <c r="AE389" s="55" t="s">
        <v>2595</v>
      </c>
      <c r="AF389" s="55">
        <v>0</v>
      </c>
      <c r="AG389" s="55" t="s">
        <v>2595</v>
      </c>
      <c r="AH389" s="55">
        <v>0</v>
      </c>
      <c r="AI389" s="55">
        <v>0</v>
      </c>
      <c r="AJ389" s="55" t="s">
        <v>2595</v>
      </c>
      <c r="AK389" s="55">
        <v>0</v>
      </c>
      <c r="AL389" s="55" t="s">
        <v>2595</v>
      </c>
      <c r="AM389" s="55">
        <v>0</v>
      </c>
      <c r="AN389" s="55">
        <v>0</v>
      </c>
      <c r="AO389" s="53" t="s">
        <v>777</v>
      </c>
    </row>
    <row r="390" spans="1:41" ht="63" x14ac:dyDescent="0.2">
      <c r="A390" s="53" t="s">
        <v>765</v>
      </c>
      <c r="B390" s="53" t="s">
        <v>778</v>
      </c>
      <c r="C390" s="54" t="s">
        <v>779</v>
      </c>
      <c r="D390" s="53" t="s">
        <v>128</v>
      </c>
      <c r="E390" s="54">
        <v>2021</v>
      </c>
      <c r="F390" s="54" t="s">
        <v>2595</v>
      </c>
      <c r="G390" s="54">
        <v>2022</v>
      </c>
      <c r="H390" s="55" t="s">
        <v>2595</v>
      </c>
      <c r="I390" s="55" t="s">
        <v>2595</v>
      </c>
      <c r="J390" s="55">
        <v>8.0394000000000004E-3</v>
      </c>
      <c r="K390" s="55" t="s">
        <v>2595</v>
      </c>
      <c r="L390" s="55" t="s">
        <v>2595</v>
      </c>
      <c r="M390" s="55" t="s">
        <v>2595</v>
      </c>
      <c r="N390" s="55" t="s">
        <v>2595</v>
      </c>
      <c r="O390" s="55" t="s">
        <v>2595</v>
      </c>
      <c r="P390" s="55">
        <v>0.29413891999999997</v>
      </c>
      <c r="Q390" s="55">
        <v>8.0394000000000004E-3</v>
      </c>
      <c r="R390" s="55">
        <v>0.26102568999999998</v>
      </c>
      <c r="S390" s="55">
        <v>0</v>
      </c>
      <c r="T390" s="55">
        <v>2.5073830000000002E-2</v>
      </c>
      <c r="U390" s="55">
        <v>0</v>
      </c>
      <c r="V390" s="55" t="e">
        <f t="shared" si="15"/>
        <v>#VALUE!</v>
      </c>
      <c r="W390" s="55">
        <f t="shared" si="16"/>
        <v>0</v>
      </c>
      <c r="X390" s="55" t="e">
        <f t="shared" si="17"/>
        <v>#VALUE!</v>
      </c>
      <c r="Y390" s="55">
        <v>0</v>
      </c>
      <c r="Z390" s="55">
        <v>0.28609952</v>
      </c>
      <c r="AA390" s="55" t="s">
        <v>2595</v>
      </c>
      <c r="AB390" s="55">
        <v>0.28609952</v>
      </c>
      <c r="AC390" s="55" t="s">
        <v>2595</v>
      </c>
      <c r="AD390" s="55">
        <v>0</v>
      </c>
      <c r="AE390" s="55" t="s">
        <v>2595</v>
      </c>
      <c r="AF390" s="55">
        <v>0</v>
      </c>
      <c r="AG390" s="55" t="s">
        <v>2595</v>
      </c>
      <c r="AH390" s="55">
        <v>0</v>
      </c>
      <c r="AI390" s="55">
        <v>0</v>
      </c>
      <c r="AJ390" s="55" t="s">
        <v>2595</v>
      </c>
      <c r="AK390" s="55">
        <v>0</v>
      </c>
      <c r="AL390" s="55" t="s">
        <v>2595</v>
      </c>
      <c r="AM390" s="55">
        <v>0</v>
      </c>
      <c r="AN390" s="55">
        <v>0</v>
      </c>
      <c r="AO390" s="53" t="s">
        <v>780</v>
      </c>
    </row>
    <row r="391" spans="1:41" ht="47.25" x14ac:dyDescent="0.2">
      <c r="A391" s="53" t="s">
        <v>765</v>
      </c>
      <c r="B391" s="53" t="s">
        <v>781</v>
      </c>
      <c r="C391" s="54" t="s">
        <v>782</v>
      </c>
      <c r="D391" s="53" t="s">
        <v>128</v>
      </c>
      <c r="E391" s="54">
        <v>2021</v>
      </c>
      <c r="F391" s="54" t="s">
        <v>2595</v>
      </c>
      <c r="G391" s="54">
        <v>2022</v>
      </c>
      <c r="H391" s="55" t="s">
        <v>2595</v>
      </c>
      <c r="I391" s="55" t="s">
        <v>2595</v>
      </c>
      <c r="J391" s="55">
        <v>5.1184900000000007E-3</v>
      </c>
      <c r="K391" s="55" t="s">
        <v>2595</v>
      </c>
      <c r="L391" s="55" t="s">
        <v>2595</v>
      </c>
      <c r="M391" s="55" t="s">
        <v>2595</v>
      </c>
      <c r="N391" s="55" t="s">
        <v>2595</v>
      </c>
      <c r="O391" s="55" t="s">
        <v>2595</v>
      </c>
      <c r="P391" s="55">
        <v>4.8875480000000006E-2</v>
      </c>
      <c r="Q391" s="55">
        <v>6.4189E-4</v>
      </c>
      <c r="R391" s="55">
        <v>3.9987689999999999E-2</v>
      </c>
      <c r="S391" s="55">
        <v>0</v>
      </c>
      <c r="T391" s="55">
        <v>8.2459000000000005E-3</v>
      </c>
      <c r="U391" s="55">
        <v>0</v>
      </c>
      <c r="V391" s="55" t="e">
        <f t="shared" si="15"/>
        <v>#VALUE!</v>
      </c>
      <c r="W391" s="55">
        <f t="shared" si="16"/>
        <v>0</v>
      </c>
      <c r="X391" s="55" t="e">
        <f t="shared" si="17"/>
        <v>#VALUE!</v>
      </c>
      <c r="Y391" s="55">
        <v>0</v>
      </c>
      <c r="Z391" s="55">
        <v>4.3756990000000003E-2</v>
      </c>
      <c r="AA391" s="55" t="s">
        <v>2595</v>
      </c>
      <c r="AB391" s="55">
        <v>4.3756990000000003E-2</v>
      </c>
      <c r="AC391" s="55" t="s">
        <v>2595</v>
      </c>
      <c r="AD391" s="55">
        <v>0</v>
      </c>
      <c r="AE391" s="55" t="s">
        <v>2595</v>
      </c>
      <c r="AF391" s="55">
        <v>0</v>
      </c>
      <c r="AG391" s="55" t="s">
        <v>2595</v>
      </c>
      <c r="AH391" s="55">
        <v>0</v>
      </c>
      <c r="AI391" s="55">
        <v>0</v>
      </c>
      <c r="AJ391" s="55" t="s">
        <v>2595</v>
      </c>
      <c r="AK391" s="55">
        <v>0</v>
      </c>
      <c r="AL391" s="55" t="s">
        <v>2595</v>
      </c>
      <c r="AM391" s="55">
        <v>0</v>
      </c>
      <c r="AN391" s="55">
        <v>0</v>
      </c>
      <c r="AO391" s="53" t="s">
        <v>783</v>
      </c>
    </row>
    <row r="392" spans="1:41" ht="78.75" x14ac:dyDescent="0.2">
      <c r="A392" s="53" t="s">
        <v>765</v>
      </c>
      <c r="B392" s="53" t="s">
        <v>784</v>
      </c>
      <c r="C392" s="54" t="s">
        <v>785</v>
      </c>
      <c r="D392" s="53" t="s">
        <v>116</v>
      </c>
      <c r="E392" s="54">
        <v>2021</v>
      </c>
      <c r="F392" s="54" t="s">
        <v>2595</v>
      </c>
      <c r="G392" s="54">
        <v>2022</v>
      </c>
      <c r="H392" s="55" t="s">
        <v>2595</v>
      </c>
      <c r="I392" s="55">
        <v>0.45827950000000001</v>
      </c>
      <c r="J392" s="55">
        <v>0.16</v>
      </c>
      <c r="K392" s="55" t="s">
        <v>2595</v>
      </c>
      <c r="L392" s="55" t="s">
        <v>2595</v>
      </c>
      <c r="M392" s="55" t="s">
        <v>2595</v>
      </c>
      <c r="N392" s="55" t="s">
        <v>2595</v>
      </c>
      <c r="O392" s="55" t="s">
        <v>2595</v>
      </c>
      <c r="P392" s="55">
        <v>2.7869987200000002</v>
      </c>
      <c r="Q392" s="55">
        <v>0.16</v>
      </c>
      <c r="R392" s="55">
        <v>0.53663194999999997</v>
      </c>
      <c r="S392" s="55">
        <v>1.571677</v>
      </c>
      <c r="T392" s="55">
        <v>0.51868976999999994</v>
      </c>
      <c r="U392" s="55">
        <v>0</v>
      </c>
      <c r="V392" s="55" t="e">
        <f t="shared" si="15"/>
        <v>#VALUE!</v>
      </c>
      <c r="W392" s="55">
        <f t="shared" si="16"/>
        <v>0</v>
      </c>
      <c r="X392" s="55" t="e">
        <f t="shared" si="17"/>
        <v>#VALUE!</v>
      </c>
      <c r="Y392" s="55">
        <v>0</v>
      </c>
      <c r="Z392" s="55">
        <v>2.62699872</v>
      </c>
      <c r="AA392" s="55" t="s">
        <v>2595</v>
      </c>
      <c r="AB392" s="55">
        <v>2.62699872</v>
      </c>
      <c r="AC392" s="55" t="s">
        <v>2595</v>
      </c>
      <c r="AD392" s="55">
        <v>0</v>
      </c>
      <c r="AE392" s="55" t="s">
        <v>2595</v>
      </c>
      <c r="AF392" s="55">
        <v>0</v>
      </c>
      <c r="AG392" s="55" t="s">
        <v>2595</v>
      </c>
      <c r="AH392" s="55">
        <v>0</v>
      </c>
      <c r="AI392" s="55">
        <v>0</v>
      </c>
      <c r="AJ392" s="55" t="s">
        <v>2595</v>
      </c>
      <c r="AK392" s="55">
        <v>0</v>
      </c>
      <c r="AL392" s="55" t="s">
        <v>2595</v>
      </c>
      <c r="AM392" s="55">
        <v>0</v>
      </c>
      <c r="AN392" s="55">
        <v>0</v>
      </c>
      <c r="AO392" s="53" t="s">
        <v>786</v>
      </c>
    </row>
    <row r="393" spans="1:41" ht="31.5" x14ac:dyDescent="0.2">
      <c r="A393" s="53" t="s">
        <v>765</v>
      </c>
      <c r="B393" s="53" t="s">
        <v>787</v>
      </c>
      <c r="C393" s="54" t="s">
        <v>788</v>
      </c>
      <c r="D393" s="53" t="s">
        <v>128</v>
      </c>
      <c r="E393" s="54">
        <v>2021</v>
      </c>
      <c r="F393" s="54" t="s">
        <v>2595</v>
      </c>
      <c r="G393" s="54">
        <v>2022</v>
      </c>
      <c r="H393" s="55" t="s">
        <v>2595</v>
      </c>
      <c r="I393" s="55" t="s">
        <v>2595</v>
      </c>
      <c r="J393" s="55">
        <v>6.623039E-2</v>
      </c>
      <c r="K393" s="55" t="s">
        <v>2595</v>
      </c>
      <c r="L393" s="55" t="s">
        <v>2595</v>
      </c>
      <c r="M393" s="55" t="s">
        <v>2595</v>
      </c>
      <c r="N393" s="55" t="s">
        <v>2595</v>
      </c>
      <c r="O393" s="55" t="s">
        <v>2595</v>
      </c>
      <c r="P393" s="55">
        <v>0.10660789</v>
      </c>
      <c r="Q393" s="55">
        <v>4.3269099999999998E-3</v>
      </c>
      <c r="R393" s="55">
        <v>8.8249649999999999E-2</v>
      </c>
      <c r="S393" s="55">
        <v>0</v>
      </c>
      <c r="T393" s="55">
        <v>1.403133E-2</v>
      </c>
      <c r="U393" s="55">
        <v>0</v>
      </c>
      <c r="V393" s="55" t="e">
        <f t="shared" si="15"/>
        <v>#VALUE!</v>
      </c>
      <c r="W393" s="55">
        <f t="shared" si="16"/>
        <v>0</v>
      </c>
      <c r="X393" s="55" t="e">
        <f t="shared" si="17"/>
        <v>#VALUE!</v>
      </c>
      <c r="Y393" s="55">
        <v>0</v>
      </c>
      <c r="Z393" s="55">
        <v>4.0377499999999997E-2</v>
      </c>
      <c r="AA393" s="55" t="s">
        <v>2595</v>
      </c>
      <c r="AB393" s="55">
        <v>4.0377499999999997E-2</v>
      </c>
      <c r="AC393" s="55" t="s">
        <v>2595</v>
      </c>
      <c r="AD393" s="55">
        <v>0</v>
      </c>
      <c r="AE393" s="55" t="s">
        <v>2595</v>
      </c>
      <c r="AF393" s="55">
        <v>0</v>
      </c>
      <c r="AG393" s="55" t="s">
        <v>2595</v>
      </c>
      <c r="AH393" s="55">
        <v>0</v>
      </c>
      <c r="AI393" s="55">
        <v>0</v>
      </c>
      <c r="AJ393" s="55" t="s">
        <v>2595</v>
      </c>
      <c r="AK393" s="55">
        <v>0</v>
      </c>
      <c r="AL393" s="55" t="s">
        <v>2595</v>
      </c>
      <c r="AM393" s="55">
        <v>0</v>
      </c>
      <c r="AN393" s="55">
        <v>0</v>
      </c>
      <c r="AO393" s="53" t="s">
        <v>789</v>
      </c>
    </row>
    <row r="394" spans="1:41" ht="47.25" x14ac:dyDescent="0.2">
      <c r="A394" s="53" t="s">
        <v>765</v>
      </c>
      <c r="B394" s="53" t="s">
        <v>790</v>
      </c>
      <c r="C394" s="54" t="s">
        <v>791</v>
      </c>
      <c r="D394" s="53" t="s">
        <v>112</v>
      </c>
      <c r="E394" s="54">
        <v>2022</v>
      </c>
      <c r="F394" s="54" t="s">
        <v>2595</v>
      </c>
      <c r="G394" s="54">
        <v>2022</v>
      </c>
      <c r="H394" s="55" t="s">
        <v>2595</v>
      </c>
      <c r="I394" s="55" t="s">
        <v>2595</v>
      </c>
      <c r="J394" s="55">
        <v>0</v>
      </c>
      <c r="K394" s="55" t="s">
        <v>2595</v>
      </c>
      <c r="L394" s="55" t="s">
        <v>2595</v>
      </c>
      <c r="M394" s="55" t="s">
        <v>2595</v>
      </c>
      <c r="N394" s="55" t="s">
        <v>2595</v>
      </c>
      <c r="O394" s="55" t="s">
        <v>2595</v>
      </c>
      <c r="P394" s="55">
        <v>0.72877318999999996</v>
      </c>
      <c r="Q394" s="55">
        <v>3.061815E-2</v>
      </c>
      <c r="R394" s="55">
        <v>0.61204475999999997</v>
      </c>
      <c r="S394" s="55">
        <v>0</v>
      </c>
      <c r="T394" s="55">
        <v>8.6110279999999997E-2</v>
      </c>
      <c r="U394" s="55">
        <v>0</v>
      </c>
      <c r="V394" s="55" t="e">
        <f t="shared" si="15"/>
        <v>#VALUE!</v>
      </c>
      <c r="W394" s="55">
        <f t="shared" si="16"/>
        <v>0</v>
      </c>
      <c r="X394" s="55" t="e">
        <f t="shared" si="17"/>
        <v>#VALUE!</v>
      </c>
      <c r="Y394" s="55">
        <v>0</v>
      </c>
      <c r="Z394" s="55">
        <v>0.72877318999999996</v>
      </c>
      <c r="AA394" s="55" t="s">
        <v>2595</v>
      </c>
      <c r="AB394" s="55">
        <v>0.72877318999999996</v>
      </c>
      <c r="AC394" s="55" t="s">
        <v>2595</v>
      </c>
      <c r="AD394" s="55">
        <v>0</v>
      </c>
      <c r="AE394" s="55" t="s">
        <v>2595</v>
      </c>
      <c r="AF394" s="55">
        <v>0</v>
      </c>
      <c r="AG394" s="55" t="s">
        <v>2595</v>
      </c>
      <c r="AH394" s="55">
        <v>0</v>
      </c>
      <c r="AI394" s="55">
        <v>0</v>
      </c>
      <c r="AJ394" s="55" t="s">
        <v>2595</v>
      </c>
      <c r="AK394" s="55">
        <v>0</v>
      </c>
      <c r="AL394" s="55" t="s">
        <v>2595</v>
      </c>
      <c r="AM394" s="55">
        <v>0</v>
      </c>
      <c r="AN394" s="55">
        <v>0</v>
      </c>
      <c r="AO394" s="53" t="s">
        <v>792</v>
      </c>
    </row>
    <row r="395" spans="1:41" ht="78.75" x14ac:dyDescent="0.2">
      <c r="A395" s="53" t="s">
        <v>765</v>
      </c>
      <c r="B395" s="53" t="s">
        <v>793</v>
      </c>
      <c r="C395" s="54" t="s">
        <v>794</v>
      </c>
      <c r="D395" s="53" t="s">
        <v>112</v>
      </c>
      <c r="E395" s="54">
        <v>2022</v>
      </c>
      <c r="F395" s="54" t="s">
        <v>2595</v>
      </c>
      <c r="G395" s="54">
        <v>2022</v>
      </c>
      <c r="H395" s="55" t="s">
        <v>2595</v>
      </c>
      <c r="I395" s="55" t="s">
        <v>2595</v>
      </c>
      <c r="J395" s="55">
        <v>0</v>
      </c>
      <c r="K395" s="55" t="s">
        <v>2595</v>
      </c>
      <c r="L395" s="55" t="s">
        <v>2595</v>
      </c>
      <c r="M395" s="55" t="s">
        <v>2595</v>
      </c>
      <c r="N395" s="55" t="s">
        <v>2595</v>
      </c>
      <c r="O395" s="55" t="s">
        <v>2595</v>
      </c>
      <c r="P395" s="55">
        <v>7.8327731000000007</v>
      </c>
      <c r="Q395" s="55">
        <v>0.32908046000000002</v>
      </c>
      <c r="R395" s="55">
        <v>2.8381988000000002</v>
      </c>
      <c r="S395" s="55">
        <v>3.66186341</v>
      </c>
      <c r="T395" s="55">
        <v>1.0036304300000001</v>
      </c>
      <c r="U395" s="55">
        <v>0</v>
      </c>
      <c r="V395" s="55" t="e">
        <f t="shared" si="15"/>
        <v>#VALUE!</v>
      </c>
      <c r="W395" s="55">
        <f t="shared" si="16"/>
        <v>0</v>
      </c>
      <c r="X395" s="55" t="e">
        <f t="shared" si="17"/>
        <v>#VALUE!</v>
      </c>
      <c r="Y395" s="55">
        <v>0</v>
      </c>
      <c r="Z395" s="55">
        <v>7.8327731000000007</v>
      </c>
      <c r="AA395" s="55" t="s">
        <v>2595</v>
      </c>
      <c r="AB395" s="55">
        <v>7.8327731000000007</v>
      </c>
      <c r="AC395" s="55" t="s">
        <v>2595</v>
      </c>
      <c r="AD395" s="55">
        <v>0</v>
      </c>
      <c r="AE395" s="55" t="s">
        <v>2595</v>
      </c>
      <c r="AF395" s="55">
        <v>0</v>
      </c>
      <c r="AG395" s="55" t="s">
        <v>2595</v>
      </c>
      <c r="AH395" s="55">
        <v>0</v>
      </c>
      <c r="AI395" s="55">
        <v>0</v>
      </c>
      <c r="AJ395" s="55" t="s">
        <v>2595</v>
      </c>
      <c r="AK395" s="55">
        <v>0</v>
      </c>
      <c r="AL395" s="55" t="s">
        <v>2595</v>
      </c>
      <c r="AM395" s="55">
        <v>0</v>
      </c>
      <c r="AN395" s="55">
        <v>0</v>
      </c>
      <c r="AO395" s="53" t="s">
        <v>795</v>
      </c>
    </row>
    <row r="396" spans="1:41" ht="31.5" x14ac:dyDescent="0.2">
      <c r="A396" s="53" t="s">
        <v>765</v>
      </c>
      <c r="B396" s="53" t="s">
        <v>796</v>
      </c>
      <c r="C396" s="54" t="s">
        <v>797</v>
      </c>
      <c r="D396" s="53" t="s">
        <v>131</v>
      </c>
      <c r="E396" s="54">
        <v>2022</v>
      </c>
      <c r="F396" s="54" t="s">
        <v>2595</v>
      </c>
      <c r="G396" s="54">
        <v>2022</v>
      </c>
      <c r="H396" s="55" t="s">
        <v>2595</v>
      </c>
      <c r="I396" s="55" t="s">
        <v>2595</v>
      </c>
      <c r="J396" s="55">
        <v>0</v>
      </c>
      <c r="K396" s="55" t="s">
        <v>2595</v>
      </c>
      <c r="L396" s="55" t="s">
        <v>2595</v>
      </c>
      <c r="M396" s="55" t="s">
        <v>2595</v>
      </c>
      <c r="N396" s="55" t="s">
        <v>2595</v>
      </c>
      <c r="O396" s="55" t="s">
        <v>2595</v>
      </c>
      <c r="P396" s="55">
        <v>0.10991937</v>
      </c>
      <c r="Q396" s="55">
        <v>4.6180700000000002E-3</v>
      </c>
      <c r="R396" s="55">
        <v>9.1430480000000008E-2</v>
      </c>
      <c r="S396" s="55">
        <v>0</v>
      </c>
      <c r="T396" s="55">
        <v>1.3870820000000001E-2</v>
      </c>
      <c r="U396" s="55">
        <v>0</v>
      </c>
      <c r="V396" s="55" t="e">
        <f t="shared" si="15"/>
        <v>#VALUE!</v>
      </c>
      <c r="W396" s="55">
        <f t="shared" si="16"/>
        <v>0</v>
      </c>
      <c r="X396" s="55" t="e">
        <f t="shared" si="17"/>
        <v>#VALUE!</v>
      </c>
      <c r="Y396" s="55">
        <v>0</v>
      </c>
      <c r="Z396" s="55">
        <v>0.10991937</v>
      </c>
      <c r="AA396" s="55" t="s">
        <v>2595</v>
      </c>
      <c r="AB396" s="55">
        <v>0.10991937</v>
      </c>
      <c r="AC396" s="55" t="s">
        <v>2595</v>
      </c>
      <c r="AD396" s="55">
        <v>0</v>
      </c>
      <c r="AE396" s="55" t="s">
        <v>2595</v>
      </c>
      <c r="AF396" s="55">
        <v>0</v>
      </c>
      <c r="AG396" s="55" t="s">
        <v>2595</v>
      </c>
      <c r="AH396" s="55">
        <v>0</v>
      </c>
      <c r="AI396" s="55">
        <v>0</v>
      </c>
      <c r="AJ396" s="55" t="s">
        <v>2595</v>
      </c>
      <c r="AK396" s="55">
        <v>0</v>
      </c>
      <c r="AL396" s="55" t="s">
        <v>2595</v>
      </c>
      <c r="AM396" s="55">
        <v>0</v>
      </c>
      <c r="AN396" s="55">
        <v>0</v>
      </c>
      <c r="AO396" s="53" t="s">
        <v>798</v>
      </c>
    </row>
    <row r="397" spans="1:41" ht="47.25" x14ac:dyDescent="0.2">
      <c r="A397" s="53" t="s">
        <v>765</v>
      </c>
      <c r="B397" s="53" t="s">
        <v>799</v>
      </c>
      <c r="C397" s="54" t="s">
        <v>800</v>
      </c>
      <c r="D397" s="53" t="s">
        <v>131</v>
      </c>
      <c r="E397" s="54">
        <v>2022</v>
      </c>
      <c r="F397" s="54" t="s">
        <v>2595</v>
      </c>
      <c r="G397" s="54">
        <v>2022</v>
      </c>
      <c r="H397" s="55" t="s">
        <v>2595</v>
      </c>
      <c r="I397" s="55" t="s">
        <v>2595</v>
      </c>
      <c r="J397" s="55">
        <v>0</v>
      </c>
      <c r="K397" s="55" t="s">
        <v>2595</v>
      </c>
      <c r="L397" s="55" t="s">
        <v>2595</v>
      </c>
      <c r="M397" s="55" t="s">
        <v>2595</v>
      </c>
      <c r="N397" s="55" t="s">
        <v>2595</v>
      </c>
      <c r="O397" s="55" t="s">
        <v>2595</v>
      </c>
      <c r="P397" s="55">
        <v>0.21873079999999998</v>
      </c>
      <c r="Q397" s="55">
        <v>9.1896000000000009E-3</v>
      </c>
      <c r="R397" s="55">
        <v>0.18286097000000001</v>
      </c>
      <c r="S397" s="55">
        <v>0</v>
      </c>
      <c r="T397" s="55">
        <v>2.6680230000000003E-2</v>
      </c>
      <c r="U397" s="55">
        <v>0</v>
      </c>
      <c r="V397" s="55" t="e">
        <f t="shared" si="15"/>
        <v>#VALUE!</v>
      </c>
      <c r="W397" s="55">
        <f t="shared" si="16"/>
        <v>0</v>
      </c>
      <c r="X397" s="55" t="e">
        <f t="shared" si="17"/>
        <v>#VALUE!</v>
      </c>
      <c r="Y397" s="55">
        <v>0</v>
      </c>
      <c r="Z397" s="55">
        <v>0.21873079999999998</v>
      </c>
      <c r="AA397" s="55" t="s">
        <v>2595</v>
      </c>
      <c r="AB397" s="55">
        <v>0.21873079999999998</v>
      </c>
      <c r="AC397" s="55" t="s">
        <v>2595</v>
      </c>
      <c r="AD397" s="55">
        <v>0</v>
      </c>
      <c r="AE397" s="55" t="s">
        <v>2595</v>
      </c>
      <c r="AF397" s="55">
        <v>0</v>
      </c>
      <c r="AG397" s="55" t="s">
        <v>2595</v>
      </c>
      <c r="AH397" s="55">
        <v>0</v>
      </c>
      <c r="AI397" s="55">
        <v>0</v>
      </c>
      <c r="AJ397" s="55" t="s">
        <v>2595</v>
      </c>
      <c r="AK397" s="55">
        <v>0</v>
      </c>
      <c r="AL397" s="55" t="s">
        <v>2595</v>
      </c>
      <c r="AM397" s="55">
        <v>0</v>
      </c>
      <c r="AN397" s="55">
        <v>0</v>
      </c>
      <c r="AO397" s="53" t="s">
        <v>801</v>
      </c>
    </row>
    <row r="398" spans="1:41" ht="63" x14ac:dyDescent="0.2">
      <c r="A398" s="53" t="s">
        <v>765</v>
      </c>
      <c r="B398" s="53" t="s">
        <v>802</v>
      </c>
      <c r="C398" s="54" t="s">
        <v>803</v>
      </c>
      <c r="D398" s="53" t="s">
        <v>112</v>
      </c>
      <c r="E398" s="54">
        <v>2022</v>
      </c>
      <c r="F398" s="54" t="s">
        <v>2595</v>
      </c>
      <c r="G398" s="54">
        <v>2022</v>
      </c>
      <c r="H398" s="55" t="s">
        <v>2595</v>
      </c>
      <c r="I398" s="55" t="s">
        <v>2595</v>
      </c>
      <c r="J398" s="55">
        <v>0</v>
      </c>
      <c r="K398" s="55" t="s">
        <v>2595</v>
      </c>
      <c r="L398" s="55" t="s">
        <v>2595</v>
      </c>
      <c r="M398" s="55" t="s">
        <v>2595</v>
      </c>
      <c r="N398" s="55" t="s">
        <v>2595</v>
      </c>
      <c r="O398" s="55" t="s">
        <v>2595</v>
      </c>
      <c r="P398" s="55">
        <v>65.685298509999996</v>
      </c>
      <c r="Q398" s="55">
        <v>2.7596545900000002</v>
      </c>
      <c r="R398" s="55">
        <v>54.926620919999998</v>
      </c>
      <c r="S398" s="55">
        <v>0.23257074999999999</v>
      </c>
      <c r="T398" s="55">
        <v>7.7664522500000004</v>
      </c>
      <c r="U398" s="55">
        <v>0</v>
      </c>
      <c r="V398" s="55" t="e">
        <f t="shared" si="15"/>
        <v>#VALUE!</v>
      </c>
      <c r="W398" s="55">
        <f t="shared" si="16"/>
        <v>0</v>
      </c>
      <c r="X398" s="55" t="e">
        <f t="shared" si="17"/>
        <v>#VALUE!</v>
      </c>
      <c r="Y398" s="55">
        <v>0</v>
      </c>
      <c r="Z398" s="55">
        <v>65.685298509999996</v>
      </c>
      <c r="AA398" s="55" t="s">
        <v>2595</v>
      </c>
      <c r="AB398" s="55">
        <v>65.685298509999996</v>
      </c>
      <c r="AC398" s="55" t="s">
        <v>2595</v>
      </c>
      <c r="AD398" s="55">
        <v>0</v>
      </c>
      <c r="AE398" s="55" t="s">
        <v>2595</v>
      </c>
      <c r="AF398" s="55">
        <v>0</v>
      </c>
      <c r="AG398" s="55" t="s">
        <v>2595</v>
      </c>
      <c r="AH398" s="55">
        <v>0</v>
      </c>
      <c r="AI398" s="55">
        <v>0</v>
      </c>
      <c r="AJ398" s="55" t="s">
        <v>2595</v>
      </c>
      <c r="AK398" s="55">
        <v>0</v>
      </c>
      <c r="AL398" s="55" t="s">
        <v>2595</v>
      </c>
      <c r="AM398" s="55">
        <v>0</v>
      </c>
      <c r="AN398" s="55">
        <v>0</v>
      </c>
      <c r="AO398" s="53" t="s">
        <v>804</v>
      </c>
    </row>
    <row r="399" spans="1:41" ht="47.25" x14ac:dyDescent="0.2">
      <c r="A399" s="53" t="s">
        <v>765</v>
      </c>
      <c r="B399" s="53" t="s">
        <v>805</v>
      </c>
      <c r="C399" s="54" t="s">
        <v>806</v>
      </c>
      <c r="D399" s="53" t="s">
        <v>112</v>
      </c>
      <c r="E399" s="54">
        <v>2022</v>
      </c>
      <c r="F399" s="54" t="s">
        <v>2595</v>
      </c>
      <c r="G399" s="54">
        <v>2022</v>
      </c>
      <c r="H399" s="55" t="s">
        <v>2595</v>
      </c>
      <c r="I399" s="55" t="s">
        <v>2595</v>
      </c>
      <c r="J399" s="55">
        <v>0</v>
      </c>
      <c r="K399" s="55" t="s">
        <v>2595</v>
      </c>
      <c r="L399" s="55" t="s">
        <v>2595</v>
      </c>
      <c r="M399" s="55" t="s">
        <v>2595</v>
      </c>
      <c r="N399" s="55" t="s">
        <v>2595</v>
      </c>
      <c r="O399" s="55" t="s">
        <v>2595</v>
      </c>
      <c r="P399" s="55">
        <v>2.0317171599999999</v>
      </c>
      <c r="Q399" s="55">
        <v>8.5359089999999999E-2</v>
      </c>
      <c r="R399" s="55">
        <v>1.7062272000000001</v>
      </c>
      <c r="S399" s="55">
        <v>0</v>
      </c>
      <c r="T399" s="55">
        <v>0.24013087</v>
      </c>
      <c r="U399" s="55">
        <v>0</v>
      </c>
      <c r="V399" s="55" t="e">
        <f t="shared" si="15"/>
        <v>#VALUE!</v>
      </c>
      <c r="W399" s="55">
        <f t="shared" si="16"/>
        <v>0</v>
      </c>
      <c r="X399" s="55" t="e">
        <f t="shared" si="17"/>
        <v>#VALUE!</v>
      </c>
      <c r="Y399" s="55">
        <v>0</v>
      </c>
      <c r="Z399" s="55">
        <v>2.0317171599999999</v>
      </c>
      <c r="AA399" s="55" t="s">
        <v>2595</v>
      </c>
      <c r="AB399" s="55">
        <v>2.0317171599999999</v>
      </c>
      <c r="AC399" s="55" t="s">
        <v>2595</v>
      </c>
      <c r="AD399" s="55">
        <v>0</v>
      </c>
      <c r="AE399" s="55" t="s">
        <v>2595</v>
      </c>
      <c r="AF399" s="55">
        <v>0</v>
      </c>
      <c r="AG399" s="55" t="s">
        <v>2595</v>
      </c>
      <c r="AH399" s="55">
        <v>0</v>
      </c>
      <c r="AI399" s="55">
        <v>0</v>
      </c>
      <c r="AJ399" s="55" t="s">
        <v>2595</v>
      </c>
      <c r="AK399" s="55">
        <v>0</v>
      </c>
      <c r="AL399" s="55" t="s">
        <v>2595</v>
      </c>
      <c r="AM399" s="55">
        <v>0</v>
      </c>
      <c r="AN399" s="55">
        <v>0</v>
      </c>
      <c r="AO399" s="53" t="s">
        <v>807</v>
      </c>
    </row>
    <row r="400" spans="1:41" ht="31.5" x14ac:dyDescent="0.2">
      <c r="A400" s="53" t="s">
        <v>765</v>
      </c>
      <c r="B400" s="53" t="s">
        <v>808</v>
      </c>
      <c r="C400" s="54" t="s">
        <v>809</v>
      </c>
      <c r="D400" s="53" t="s">
        <v>131</v>
      </c>
      <c r="E400" s="54">
        <v>2022</v>
      </c>
      <c r="F400" s="54" t="s">
        <v>2595</v>
      </c>
      <c r="G400" s="54">
        <v>2022</v>
      </c>
      <c r="H400" s="55" t="s">
        <v>2595</v>
      </c>
      <c r="I400" s="55" t="s">
        <v>2595</v>
      </c>
      <c r="J400" s="55">
        <v>0</v>
      </c>
      <c r="K400" s="55" t="s">
        <v>2595</v>
      </c>
      <c r="L400" s="55" t="s">
        <v>2595</v>
      </c>
      <c r="M400" s="55" t="s">
        <v>2595</v>
      </c>
      <c r="N400" s="55" t="s">
        <v>2595</v>
      </c>
      <c r="O400" s="55" t="s">
        <v>2595</v>
      </c>
      <c r="P400" s="55">
        <v>0.10991937</v>
      </c>
      <c r="Q400" s="55">
        <v>4.6180700000000002E-3</v>
      </c>
      <c r="R400" s="55">
        <v>9.1430480000000008E-2</v>
      </c>
      <c r="S400" s="55">
        <v>0</v>
      </c>
      <c r="T400" s="55">
        <v>1.3870820000000001E-2</v>
      </c>
      <c r="U400" s="55">
        <v>0</v>
      </c>
      <c r="V400" s="55" t="e">
        <f t="shared" si="15"/>
        <v>#VALUE!</v>
      </c>
      <c r="W400" s="55">
        <f t="shared" si="16"/>
        <v>0</v>
      </c>
      <c r="X400" s="55" t="e">
        <f t="shared" si="17"/>
        <v>#VALUE!</v>
      </c>
      <c r="Y400" s="55">
        <v>0</v>
      </c>
      <c r="Z400" s="55">
        <v>0.10991937</v>
      </c>
      <c r="AA400" s="55" t="s">
        <v>2595</v>
      </c>
      <c r="AB400" s="55">
        <v>0.10991937</v>
      </c>
      <c r="AC400" s="55" t="s">
        <v>2595</v>
      </c>
      <c r="AD400" s="55">
        <v>0</v>
      </c>
      <c r="AE400" s="55" t="s">
        <v>2595</v>
      </c>
      <c r="AF400" s="55">
        <v>0</v>
      </c>
      <c r="AG400" s="55" t="s">
        <v>2595</v>
      </c>
      <c r="AH400" s="55">
        <v>0</v>
      </c>
      <c r="AI400" s="55">
        <v>0</v>
      </c>
      <c r="AJ400" s="55" t="s">
        <v>2595</v>
      </c>
      <c r="AK400" s="55">
        <v>0</v>
      </c>
      <c r="AL400" s="55" t="s">
        <v>2595</v>
      </c>
      <c r="AM400" s="55">
        <v>0</v>
      </c>
      <c r="AN400" s="55">
        <v>0</v>
      </c>
      <c r="AO400" s="53" t="s">
        <v>810</v>
      </c>
    </row>
    <row r="401" spans="1:41" ht="47.25" x14ac:dyDescent="0.2">
      <c r="A401" s="53" t="s">
        <v>765</v>
      </c>
      <c r="B401" s="53" t="s">
        <v>811</v>
      </c>
      <c r="C401" s="54" t="s">
        <v>812</v>
      </c>
      <c r="D401" s="53" t="s">
        <v>116</v>
      </c>
      <c r="E401" s="54">
        <v>2021</v>
      </c>
      <c r="F401" s="54" t="s">
        <v>2595</v>
      </c>
      <c r="G401" s="54">
        <v>2022</v>
      </c>
      <c r="H401" s="55" t="s">
        <v>2595</v>
      </c>
      <c r="I401" s="55">
        <v>0.12159666</v>
      </c>
      <c r="J401" s="55">
        <v>7.1377100000000002E-3</v>
      </c>
      <c r="K401" s="55" t="s">
        <v>2595</v>
      </c>
      <c r="L401" s="55" t="s">
        <v>2595</v>
      </c>
      <c r="M401" s="55" t="s">
        <v>2595</v>
      </c>
      <c r="N401" s="55" t="s">
        <v>2595</v>
      </c>
      <c r="O401" s="55" t="s">
        <v>2595</v>
      </c>
      <c r="P401" s="55">
        <v>0.97304741000000006</v>
      </c>
      <c r="Q401" s="55">
        <v>7.1369400000000005E-3</v>
      </c>
      <c r="R401" s="55">
        <v>0.59280825999999998</v>
      </c>
      <c r="S401" s="55">
        <v>0.23377601000000001</v>
      </c>
      <c r="T401" s="55">
        <v>0.13932620000000001</v>
      </c>
      <c r="U401" s="55">
        <v>0</v>
      </c>
      <c r="V401" s="55" t="e">
        <f t="shared" si="15"/>
        <v>#VALUE!</v>
      </c>
      <c r="W401" s="55">
        <f t="shared" si="16"/>
        <v>0</v>
      </c>
      <c r="X401" s="55" t="e">
        <f t="shared" si="17"/>
        <v>#VALUE!</v>
      </c>
      <c r="Y401" s="55">
        <v>0</v>
      </c>
      <c r="Z401" s="55">
        <v>0.96590970000000009</v>
      </c>
      <c r="AA401" s="55" t="s">
        <v>2595</v>
      </c>
      <c r="AB401" s="55">
        <v>0.96590970000000009</v>
      </c>
      <c r="AC401" s="55" t="s">
        <v>2595</v>
      </c>
      <c r="AD401" s="55">
        <v>0</v>
      </c>
      <c r="AE401" s="55" t="s">
        <v>2595</v>
      </c>
      <c r="AF401" s="55">
        <v>0</v>
      </c>
      <c r="AG401" s="55" t="s">
        <v>2595</v>
      </c>
      <c r="AH401" s="55">
        <v>0</v>
      </c>
      <c r="AI401" s="55">
        <v>0</v>
      </c>
      <c r="AJ401" s="55" t="s">
        <v>2595</v>
      </c>
      <c r="AK401" s="55">
        <v>0</v>
      </c>
      <c r="AL401" s="55" t="s">
        <v>2595</v>
      </c>
      <c r="AM401" s="55">
        <v>0</v>
      </c>
      <c r="AN401" s="55">
        <v>0</v>
      </c>
      <c r="AO401" s="53" t="s">
        <v>813</v>
      </c>
    </row>
    <row r="402" spans="1:41" ht="47.25" x14ac:dyDescent="0.2">
      <c r="A402" s="53" t="s">
        <v>765</v>
      </c>
      <c r="B402" s="53" t="s">
        <v>814</v>
      </c>
      <c r="C402" s="54" t="s">
        <v>815</v>
      </c>
      <c r="D402" s="53" t="s">
        <v>131</v>
      </c>
      <c r="E402" s="54">
        <v>2022</v>
      </c>
      <c r="F402" s="54" t="s">
        <v>2595</v>
      </c>
      <c r="G402" s="54">
        <v>2022</v>
      </c>
      <c r="H402" s="55" t="s">
        <v>2595</v>
      </c>
      <c r="I402" s="55" t="s">
        <v>2595</v>
      </c>
      <c r="J402" s="55">
        <v>0</v>
      </c>
      <c r="K402" s="55" t="s">
        <v>2595</v>
      </c>
      <c r="L402" s="55" t="s">
        <v>2595</v>
      </c>
      <c r="M402" s="55" t="s">
        <v>2595</v>
      </c>
      <c r="N402" s="55" t="s">
        <v>2595</v>
      </c>
      <c r="O402" s="55" t="s">
        <v>2595</v>
      </c>
      <c r="P402" s="55">
        <v>0.64613061000000005</v>
      </c>
      <c r="Q402" s="55">
        <v>2.714606E-2</v>
      </c>
      <c r="R402" s="55">
        <v>0.28966338000000003</v>
      </c>
      <c r="S402" s="55">
        <v>0.23257074999999999</v>
      </c>
      <c r="T402" s="55">
        <v>9.6750420000000004E-2</v>
      </c>
      <c r="U402" s="55">
        <v>0</v>
      </c>
      <c r="V402" s="55" t="e">
        <f t="shared" si="15"/>
        <v>#VALUE!</v>
      </c>
      <c r="W402" s="55">
        <f t="shared" si="16"/>
        <v>0</v>
      </c>
      <c r="X402" s="55" t="e">
        <f t="shared" si="17"/>
        <v>#VALUE!</v>
      </c>
      <c r="Y402" s="55">
        <v>0</v>
      </c>
      <c r="Z402" s="55">
        <v>0.64613061000000005</v>
      </c>
      <c r="AA402" s="55" t="s">
        <v>2595</v>
      </c>
      <c r="AB402" s="55">
        <v>0.64613061000000005</v>
      </c>
      <c r="AC402" s="55" t="s">
        <v>2595</v>
      </c>
      <c r="AD402" s="55">
        <v>0</v>
      </c>
      <c r="AE402" s="55" t="s">
        <v>2595</v>
      </c>
      <c r="AF402" s="55">
        <v>0</v>
      </c>
      <c r="AG402" s="55" t="s">
        <v>2595</v>
      </c>
      <c r="AH402" s="55">
        <v>0</v>
      </c>
      <c r="AI402" s="55">
        <v>0</v>
      </c>
      <c r="AJ402" s="55" t="s">
        <v>2595</v>
      </c>
      <c r="AK402" s="55">
        <v>0</v>
      </c>
      <c r="AL402" s="55" t="s">
        <v>2595</v>
      </c>
      <c r="AM402" s="55">
        <v>0</v>
      </c>
      <c r="AN402" s="55">
        <v>0</v>
      </c>
      <c r="AO402" s="53" t="s">
        <v>816</v>
      </c>
    </row>
    <row r="403" spans="1:41" ht="31.5" x14ac:dyDescent="0.2">
      <c r="A403" s="53" t="s">
        <v>765</v>
      </c>
      <c r="B403" s="53" t="s">
        <v>817</v>
      </c>
      <c r="C403" s="54" t="s">
        <v>818</v>
      </c>
      <c r="D403" s="53" t="s">
        <v>128</v>
      </c>
      <c r="E403" s="54">
        <v>2021</v>
      </c>
      <c r="F403" s="54" t="s">
        <v>2595</v>
      </c>
      <c r="G403" s="54">
        <v>2022</v>
      </c>
      <c r="H403" s="55" t="s">
        <v>2595</v>
      </c>
      <c r="I403" s="55" t="s">
        <v>2595</v>
      </c>
      <c r="J403" s="55">
        <v>4.3359100000000001E-3</v>
      </c>
      <c r="K403" s="55" t="s">
        <v>2595</v>
      </c>
      <c r="L403" s="55" t="s">
        <v>2595</v>
      </c>
      <c r="M403" s="55" t="s">
        <v>2595</v>
      </c>
      <c r="N403" s="55" t="s">
        <v>2595</v>
      </c>
      <c r="O403" s="55" t="s">
        <v>2595</v>
      </c>
      <c r="P403" s="55">
        <v>8.9857300000000001E-2</v>
      </c>
      <c r="Q403" s="55">
        <v>4.3359100000000001E-3</v>
      </c>
      <c r="R403" s="55">
        <v>7.1590319999999999E-2</v>
      </c>
      <c r="S403" s="55">
        <v>0</v>
      </c>
      <c r="T403" s="55">
        <v>1.393107E-2</v>
      </c>
      <c r="U403" s="55">
        <v>0</v>
      </c>
      <c r="V403" s="55" t="e">
        <f t="shared" si="15"/>
        <v>#VALUE!</v>
      </c>
      <c r="W403" s="55">
        <f t="shared" si="16"/>
        <v>0</v>
      </c>
      <c r="X403" s="55" t="e">
        <f t="shared" si="17"/>
        <v>#VALUE!</v>
      </c>
      <c r="Y403" s="55">
        <v>0</v>
      </c>
      <c r="Z403" s="55">
        <v>8.5521390000000003E-2</v>
      </c>
      <c r="AA403" s="55" t="s">
        <v>2595</v>
      </c>
      <c r="AB403" s="55">
        <v>8.5521390000000003E-2</v>
      </c>
      <c r="AC403" s="55" t="s">
        <v>2595</v>
      </c>
      <c r="AD403" s="55">
        <v>0</v>
      </c>
      <c r="AE403" s="55" t="s">
        <v>2595</v>
      </c>
      <c r="AF403" s="55">
        <v>0</v>
      </c>
      <c r="AG403" s="55" t="s">
        <v>2595</v>
      </c>
      <c r="AH403" s="55">
        <v>0</v>
      </c>
      <c r="AI403" s="55">
        <v>0</v>
      </c>
      <c r="AJ403" s="55" t="s">
        <v>2595</v>
      </c>
      <c r="AK403" s="55">
        <v>0</v>
      </c>
      <c r="AL403" s="55" t="s">
        <v>2595</v>
      </c>
      <c r="AM403" s="55">
        <v>0</v>
      </c>
      <c r="AN403" s="55">
        <v>0</v>
      </c>
      <c r="AO403" s="53" t="s">
        <v>819</v>
      </c>
    </row>
    <row r="404" spans="1:41" ht="47.25" x14ac:dyDescent="0.2">
      <c r="A404" s="53" t="s">
        <v>765</v>
      </c>
      <c r="B404" s="53" t="s">
        <v>820</v>
      </c>
      <c r="C404" s="54" t="s">
        <v>821</v>
      </c>
      <c r="D404" s="53" t="s">
        <v>131</v>
      </c>
      <c r="E404" s="54">
        <v>2022</v>
      </c>
      <c r="F404" s="54" t="s">
        <v>2595</v>
      </c>
      <c r="G404" s="54">
        <v>2022</v>
      </c>
      <c r="H404" s="55" t="s">
        <v>2595</v>
      </c>
      <c r="I404" s="55" t="s">
        <v>2595</v>
      </c>
      <c r="J404" s="55">
        <v>0</v>
      </c>
      <c r="K404" s="55" t="s">
        <v>2595</v>
      </c>
      <c r="L404" s="55" t="s">
        <v>2595</v>
      </c>
      <c r="M404" s="55" t="s">
        <v>2595</v>
      </c>
      <c r="N404" s="55" t="s">
        <v>2595</v>
      </c>
      <c r="O404" s="55" t="s">
        <v>2595</v>
      </c>
      <c r="P404" s="55">
        <v>0.10991937</v>
      </c>
      <c r="Q404" s="55">
        <v>4.6180700000000002E-3</v>
      </c>
      <c r="R404" s="55">
        <v>9.1430480000000008E-2</v>
      </c>
      <c r="S404" s="55">
        <v>0</v>
      </c>
      <c r="T404" s="55">
        <v>1.3870820000000001E-2</v>
      </c>
      <c r="U404" s="55">
        <v>0</v>
      </c>
      <c r="V404" s="55" t="e">
        <f t="shared" si="15"/>
        <v>#VALUE!</v>
      </c>
      <c r="W404" s="55">
        <f t="shared" si="16"/>
        <v>0</v>
      </c>
      <c r="X404" s="55" t="e">
        <f t="shared" si="17"/>
        <v>#VALUE!</v>
      </c>
      <c r="Y404" s="55">
        <v>0</v>
      </c>
      <c r="Z404" s="55">
        <v>0.10991937</v>
      </c>
      <c r="AA404" s="55" t="s">
        <v>2595</v>
      </c>
      <c r="AB404" s="55">
        <v>0.10991937</v>
      </c>
      <c r="AC404" s="55" t="s">
        <v>2595</v>
      </c>
      <c r="AD404" s="55">
        <v>0</v>
      </c>
      <c r="AE404" s="55" t="s">
        <v>2595</v>
      </c>
      <c r="AF404" s="55">
        <v>0</v>
      </c>
      <c r="AG404" s="55" t="s">
        <v>2595</v>
      </c>
      <c r="AH404" s="55">
        <v>0</v>
      </c>
      <c r="AI404" s="55">
        <v>0</v>
      </c>
      <c r="AJ404" s="55" t="s">
        <v>2595</v>
      </c>
      <c r="AK404" s="55">
        <v>0</v>
      </c>
      <c r="AL404" s="55" t="s">
        <v>2595</v>
      </c>
      <c r="AM404" s="55">
        <v>0</v>
      </c>
      <c r="AN404" s="55">
        <v>0</v>
      </c>
      <c r="AO404" s="53" t="s">
        <v>822</v>
      </c>
    </row>
    <row r="405" spans="1:41" ht="63" x14ac:dyDescent="0.2">
      <c r="A405" s="53" t="s">
        <v>765</v>
      </c>
      <c r="B405" s="53" t="s">
        <v>823</v>
      </c>
      <c r="C405" s="54" t="s">
        <v>824</v>
      </c>
      <c r="D405" s="53" t="s">
        <v>112</v>
      </c>
      <c r="E405" s="54">
        <v>2022</v>
      </c>
      <c r="F405" s="54" t="s">
        <v>2595</v>
      </c>
      <c r="G405" s="54">
        <v>2023</v>
      </c>
      <c r="H405" s="55" t="s">
        <v>2595</v>
      </c>
      <c r="I405" s="55" t="s">
        <v>2595</v>
      </c>
      <c r="J405" s="55">
        <v>0</v>
      </c>
      <c r="K405" s="55" t="s">
        <v>2595</v>
      </c>
      <c r="L405" s="55" t="s">
        <v>2595</v>
      </c>
      <c r="M405" s="55" t="s">
        <v>2595</v>
      </c>
      <c r="N405" s="55" t="s">
        <v>2595</v>
      </c>
      <c r="O405" s="55" t="s">
        <v>2595</v>
      </c>
      <c r="P405" s="55">
        <v>550.46312233000003</v>
      </c>
      <c r="Q405" s="55">
        <v>39.613993489999999</v>
      </c>
      <c r="R405" s="55">
        <v>65.263187950000003</v>
      </c>
      <c r="S405" s="55">
        <v>349.85856884000003</v>
      </c>
      <c r="T405" s="55">
        <v>95.72737205</v>
      </c>
      <c r="U405" s="55">
        <v>0</v>
      </c>
      <c r="V405" s="55" t="e">
        <f t="shared" si="15"/>
        <v>#VALUE!</v>
      </c>
      <c r="W405" s="55">
        <f t="shared" si="16"/>
        <v>0</v>
      </c>
      <c r="X405" s="55" t="e">
        <f t="shared" si="17"/>
        <v>#VALUE!</v>
      </c>
      <c r="Y405" s="55">
        <v>0</v>
      </c>
      <c r="Z405" s="55">
        <v>550.46312233000003</v>
      </c>
      <c r="AA405" s="55" t="s">
        <v>2595</v>
      </c>
      <c r="AB405" s="55">
        <v>39.613993489999999</v>
      </c>
      <c r="AC405" s="55" t="s">
        <v>2595</v>
      </c>
      <c r="AD405" s="55">
        <v>510.84912883999999</v>
      </c>
      <c r="AE405" s="55" t="s">
        <v>2595</v>
      </c>
      <c r="AF405" s="55">
        <v>0</v>
      </c>
      <c r="AG405" s="55" t="s">
        <v>2595</v>
      </c>
      <c r="AH405" s="55">
        <v>0</v>
      </c>
      <c r="AI405" s="55">
        <v>0</v>
      </c>
      <c r="AJ405" s="55" t="s">
        <v>2595</v>
      </c>
      <c r="AK405" s="55">
        <v>0</v>
      </c>
      <c r="AL405" s="55" t="s">
        <v>2595</v>
      </c>
      <c r="AM405" s="55">
        <v>0</v>
      </c>
      <c r="AN405" s="55">
        <v>510.84912883999999</v>
      </c>
      <c r="AO405" s="53" t="s">
        <v>825</v>
      </c>
    </row>
    <row r="406" spans="1:41" ht="47.25" x14ac:dyDescent="0.2">
      <c r="A406" s="53" t="s">
        <v>765</v>
      </c>
      <c r="B406" s="53" t="s">
        <v>826</v>
      </c>
      <c r="C406" s="54" t="s">
        <v>827</v>
      </c>
      <c r="D406" s="53" t="s">
        <v>112</v>
      </c>
      <c r="E406" s="54">
        <v>2022</v>
      </c>
      <c r="F406" s="54" t="s">
        <v>2595</v>
      </c>
      <c r="G406" s="54">
        <v>2022</v>
      </c>
      <c r="H406" s="55" t="s">
        <v>2595</v>
      </c>
      <c r="I406" s="55" t="s">
        <v>2595</v>
      </c>
      <c r="J406" s="55">
        <v>0</v>
      </c>
      <c r="K406" s="55" t="s">
        <v>2595</v>
      </c>
      <c r="L406" s="55" t="s">
        <v>2595</v>
      </c>
      <c r="M406" s="55" t="s">
        <v>2595</v>
      </c>
      <c r="N406" s="55" t="s">
        <v>2595</v>
      </c>
      <c r="O406" s="55" t="s">
        <v>2595</v>
      </c>
      <c r="P406" s="55">
        <v>0.28300662999999998</v>
      </c>
      <c r="Q406" s="55">
        <v>1.1890040000000001E-2</v>
      </c>
      <c r="R406" s="55">
        <v>0.23675582000000001</v>
      </c>
      <c r="S406" s="55">
        <v>0</v>
      </c>
      <c r="T406" s="55">
        <v>3.4360769999999999E-2</v>
      </c>
      <c r="U406" s="55">
        <v>0</v>
      </c>
      <c r="V406" s="55" t="e">
        <f t="shared" si="15"/>
        <v>#VALUE!</v>
      </c>
      <c r="W406" s="55">
        <f t="shared" si="16"/>
        <v>0</v>
      </c>
      <c r="X406" s="55" t="e">
        <f t="shared" si="17"/>
        <v>#VALUE!</v>
      </c>
      <c r="Y406" s="55">
        <v>0</v>
      </c>
      <c r="Z406" s="55">
        <v>0.28300662999999998</v>
      </c>
      <c r="AA406" s="55" t="s">
        <v>2595</v>
      </c>
      <c r="AB406" s="55">
        <v>0.28300662999999998</v>
      </c>
      <c r="AC406" s="55" t="s">
        <v>2595</v>
      </c>
      <c r="AD406" s="55">
        <v>0</v>
      </c>
      <c r="AE406" s="55" t="s">
        <v>2595</v>
      </c>
      <c r="AF406" s="55">
        <v>0</v>
      </c>
      <c r="AG406" s="55" t="s">
        <v>2595</v>
      </c>
      <c r="AH406" s="55">
        <v>0</v>
      </c>
      <c r="AI406" s="55">
        <v>0</v>
      </c>
      <c r="AJ406" s="55" t="s">
        <v>2595</v>
      </c>
      <c r="AK406" s="55">
        <v>0</v>
      </c>
      <c r="AL406" s="55" t="s">
        <v>2595</v>
      </c>
      <c r="AM406" s="55">
        <v>0</v>
      </c>
      <c r="AN406" s="55">
        <v>0</v>
      </c>
      <c r="AO406" s="53" t="s">
        <v>828</v>
      </c>
    </row>
    <row r="407" spans="1:41" ht="94.5" x14ac:dyDescent="0.2">
      <c r="A407" s="53" t="s">
        <v>765</v>
      </c>
      <c r="B407" s="53" t="s">
        <v>829</v>
      </c>
      <c r="C407" s="54" t="s">
        <v>830</v>
      </c>
      <c r="D407" s="53" t="s">
        <v>112</v>
      </c>
      <c r="E407" s="54">
        <v>2022</v>
      </c>
      <c r="F407" s="54" t="s">
        <v>2595</v>
      </c>
      <c r="G407" s="54">
        <v>2022</v>
      </c>
      <c r="H407" s="55" t="s">
        <v>2595</v>
      </c>
      <c r="I407" s="55" t="s">
        <v>2595</v>
      </c>
      <c r="J407" s="55">
        <v>0</v>
      </c>
      <c r="K407" s="55" t="s">
        <v>2595</v>
      </c>
      <c r="L407" s="55" t="s">
        <v>2595</v>
      </c>
      <c r="M407" s="55" t="s">
        <v>2595</v>
      </c>
      <c r="N407" s="55" t="s">
        <v>2595</v>
      </c>
      <c r="O407" s="55" t="s">
        <v>2595</v>
      </c>
      <c r="P407" s="55">
        <v>6.0217264699999999</v>
      </c>
      <c r="Q407" s="55">
        <v>0.25299245999999997</v>
      </c>
      <c r="R407" s="55">
        <v>1.3164387500000001</v>
      </c>
      <c r="S407" s="55">
        <v>3.66186341</v>
      </c>
      <c r="T407" s="55">
        <v>0.79043185000000005</v>
      </c>
      <c r="U407" s="55">
        <v>0</v>
      </c>
      <c r="V407" s="55" t="e">
        <f t="shared" si="15"/>
        <v>#VALUE!</v>
      </c>
      <c r="W407" s="55">
        <f t="shared" si="16"/>
        <v>0</v>
      </c>
      <c r="X407" s="55" t="e">
        <f t="shared" si="17"/>
        <v>#VALUE!</v>
      </c>
      <c r="Y407" s="55">
        <v>0</v>
      </c>
      <c r="Z407" s="55">
        <v>6.0217264699999999</v>
      </c>
      <c r="AA407" s="55" t="s">
        <v>2595</v>
      </c>
      <c r="AB407" s="55">
        <v>6.0217264699999999</v>
      </c>
      <c r="AC407" s="55" t="s">
        <v>2595</v>
      </c>
      <c r="AD407" s="55">
        <v>0</v>
      </c>
      <c r="AE407" s="55" t="s">
        <v>2595</v>
      </c>
      <c r="AF407" s="55">
        <v>0</v>
      </c>
      <c r="AG407" s="55" t="s">
        <v>2595</v>
      </c>
      <c r="AH407" s="55">
        <v>0</v>
      </c>
      <c r="AI407" s="55">
        <v>0</v>
      </c>
      <c r="AJ407" s="55" t="s">
        <v>2595</v>
      </c>
      <c r="AK407" s="55">
        <v>0</v>
      </c>
      <c r="AL407" s="55" t="s">
        <v>2595</v>
      </c>
      <c r="AM407" s="55">
        <v>0</v>
      </c>
      <c r="AN407" s="55">
        <v>0</v>
      </c>
      <c r="AO407" s="53" t="s">
        <v>831</v>
      </c>
    </row>
    <row r="408" spans="1:41" ht="47.25" x14ac:dyDescent="0.2">
      <c r="A408" s="53" t="s">
        <v>765</v>
      </c>
      <c r="B408" s="53" t="s">
        <v>832</v>
      </c>
      <c r="C408" s="54" t="s">
        <v>833</v>
      </c>
      <c r="D408" s="53" t="s">
        <v>131</v>
      </c>
      <c r="E408" s="54">
        <v>2022</v>
      </c>
      <c r="F408" s="54" t="s">
        <v>2595</v>
      </c>
      <c r="G408" s="54">
        <v>2022</v>
      </c>
      <c r="H408" s="55" t="s">
        <v>2595</v>
      </c>
      <c r="I408" s="55" t="s">
        <v>2595</v>
      </c>
      <c r="J408" s="55">
        <v>0</v>
      </c>
      <c r="K408" s="55" t="s">
        <v>2595</v>
      </c>
      <c r="L408" s="55" t="s">
        <v>2595</v>
      </c>
      <c r="M408" s="55" t="s">
        <v>2595</v>
      </c>
      <c r="N408" s="55" t="s">
        <v>2595</v>
      </c>
      <c r="O408" s="55" t="s">
        <v>2595</v>
      </c>
      <c r="P408" s="55">
        <v>0.10991937</v>
      </c>
      <c r="Q408" s="55">
        <v>4.6180700000000002E-3</v>
      </c>
      <c r="R408" s="55">
        <v>9.1430480000000008E-2</v>
      </c>
      <c r="S408" s="55">
        <v>0</v>
      </c>
      <c r="T408" s="55">
        <v>1.3870820000000001E-2</v>
      </c>
      <c r="U408" s="55">
        <v>0</v>
      </c>
      <c r="V408" s="55" t="e">
        <f t="shared" si="15"/>
        <v>#VALUE!</v>
      </c>
      <c r="W408" s="55">
        <f t="shared" si="16"/>
        <v>0</v>
      </c>
      <c r="X408" s="55" t="e">
        <f t="shared" si="17"/>
        <v>#VALUE!</v>
      </c>
      <c r="Y408" s="55">
        <v>0</v>
      </c>
      <c r="Z408" s="55">
        <v>0.10991937</v>
      </c>
      <c r="AA408" s="55" t="s">
        <v>2595</v>
      </c>
      <c r="AB408" s="55">
        <v>0.10991937</v>
      </c>
      <c r="AC408" s="55" t="s">
        <v>2595</v>
      </c>
      <c r="AD408" s="55">
        <v>0</v>
      </c>
      <c r="AE408" s="55" t="s">
        <v>2595</v>
      </c>
      <c r="AF408" s="55">
        <v>0</v>
      </c>
      <c r="AG408" s="55" t="s">
        <v>2595</v>
      </c>
      <c r="AH408" s="55">
        <v>0</v>
      </c>
      <c r="AI408" s="55">
        <v>0</v>
      </c>
      <c r="AJ408" s="55" t="s">
        <v>2595</v>
      </c>
      <c r="AK408" s="55">
        <v>0</v>
      </c>
      <c r="AL408" s="55" t="s">
        <v>2595</v>
      </c>
      <c r="AM408" s="55">
        <v>0</v>
      </c>
      <c r="AN408" s="55">
        <v>0</v>
      </c>
      <c r="AO408" s="53" t="s">
        <v>834</v>
      </c>
    </row>
    <row r="409" spans="1:41" ht="31.5" x14ac:dyDescent="0.2">
      <c r="A409" s="53" t="s">
        <v>765</v>
      </c>
      <c r="B409" s="53" t="s">
        <v>835</v>
      </c>
      <c r="C409" s="54" t="s">
        <v>836</v>
      </c>
      <c r="D409" s="53" t="s">
        <v>131</v>
      </c>
      <c r="E409" s="54">
        <v>2022</v>
      </c>
      <c r="F409" s="54" t="s">
        <v>2595</v>
      </c>
      <c r="G409" s="54">
        <v>2022</v>
      </c>
      <c r="H409" s="55" t="s">
        <v>2595</v>
      </c>
      <c r="I409" s="55" t="s">
        <v>2595</v>
      </c>
      <c r="J409" s="55">
        <v>0</v>
      </c>
      <c r="K409" s="55" t="s">
        <v>2595</v>
      </c>
      <c r="L409" s="55" t="s">
        <v>2595</v>
      </c>
      <c r="M409" s="55" t="s">
        <v>2595</v>
      </c>
      <c r="N409" s="55" t="s">
        <v>2595</v>
      </c>
      <c r="O409" s="55" t="s">
        <v>2595</v>
      </c>
      <c r="P409" s="55">
        <v>0.21983875</v>
      </c>
      <c r="Q409" s="55">
        <v>9.2361500000000003E-3</v>
      </c>
      <c r="R409" s="55">
        <v>0.18286097000000001</v>
      </c>
      <c r="S409" s="55">
        <v>0</v>
      </c>
      <c r="T409" s="55">
        <v>2.774163E-2</v>
      </c>
      <c r="U409" s="55">
        <v>0</v>
      </c>
      <c r="V409" s="55" t="e">
        <f t="shared" si="15"/>
        <v>#VALUE!</v>
      </c>
      <c r="W409" s="55">
        <f t="shared" si="16"/>
        <v>0</v>
      </c>
      <c r="X409" s="55" t="e">
        <f t="shared" si="17"/>
        <v>#VALUE!</v>
      </c>
      <c r="Y409" s="55">
        <v>0</v>
      </c>
      <c r="Z409" s="55">
        <v>0.21983875</v>
      </c>
      <c r="AA409" s="55" t="s">
        <v>2595</v>
      </c>
      <c r="AB409" s="55">
        <v>0.21983875</v>
      </c>
      <c r="AC409" s="55" t="s">
        <v>2595</v>
      </c>
      <c r="AD409" s="55">
        <v>0</v>
      </c>
      <c r="AE409" s="55" t="s">
        <v>2595</v>
      </c>
      <c r="AF409" s="55">
        <v>0</v>
      </c>
      <c r="AG409" s="55" t="s">
        <v>2595</v>
      </c>
      <c r="AH409" s="55">
        <v>0</v>
      </c>
      <c r="AI409" s="55">
        <v>0</v>
      </c>
      <c r="AJ409" s="55" t="s">
        <v>2595</v>
      </c>
      <c r="AK409" s="55">
        <v>0</v>
      </c>
      <c r="AL409" s="55" t="s">
        <v>2595</v>
      </c>
      <c r="AM409" s="55">
        <v>0</v>
      </c>
      <c r="AN409" s="55">
        <v>0</v>
      </c>
      <c r="AO409" s="53" t="s">
        <v>837</v>
      </c>
    </row>
    <row r="410" spans="1:41" ht="31.5" x14ac:dyDescent="0.2">
      <c r="A410" s="56" t="s">
        <v>838</v>
      </c>
      <c r="B410" s="56" t="s">
        <v>137</v>
      </c>
      <c r="C410" s="57" t="s">
        <v>56</v>
      </c>
      <c r="D410" s="56" t="s">
        <v>2595</v>
      </c>
      <c r="E410" s="57" t="s">
        <v>2595</v>
      </c>
      <c r="F410" s="57" t="s">
        <v>2595</v>
      </c>
      <c r="G410" s="57" t="s">
        <v>2595</v>
      </c>
      <c r="H410" s="58" t="s">
        <v>2595</v>
      </c>
      <c r="I410" s="58" t="s">
        <v>2595</v>
      </c>
      <c r="J410" s="58">
        <f>SUM($J$411,$J$412)</f>
        <v>0</v>
      </c>
      <c r="K410" s="58">
        <f>SUM($K$411,$K$412)</f>
        <v>0</v>
      </c>
      <c r="L410" s="58">
        <f>SUM($L$411,$L$412)</f>
        <v>0</v>
      </c>
      <c r="M410" s="58">
        <f>SUM($M$411,$M$412)</f>
        <v>0</v>
      </c>
      <c r="N410" s="58">
        <f>SUM($N$411,$N$412)</f>
        <v>0</v>
      </c>
      <c r="O410" s="58">
        <f>SUM($O$411,$O$412)</f>
        <v>0</v>
      </c>
      <c r="P410" s="58">
        <f>SUM($P$411,$P$412)</f>
        <v>0</v>
      </c>
      <c r="Q410" s="58">
        <f>SUM($Q$411,$Q$412)</f>
        <v>0</v>
      </c>
      <c r="R410" s="58">
        <f>SUM($R$411,$R$412)</f>
        <v>0</v>
      </c>
      <c r="S410" s="58">
        <f>SUM($S$411,$S$412)</f>
        <v>0</v>
      </c>
      <c r="T410" s="58">
        <f>SUM($T$411,$T$412)</f>
        <v>0</v>
      </c>
      <c r="U410" s="58">
        <f>SUM($U$411,$U$412)</f>
        <v>0</v>
      </c>
      <c r="V410" s="58">
        <f t="shared" si="15"/>
        <v>0</v>
      </c>
      <c r="W410" s="58">
        <f t="shared" si="16"/>
        <v>0</v>
      </c>
      <c r="X410" s="58">
        <f t="shared" si="17"/>
        <v>0</v>
      </c>
      <c r="Y410" s="58">
        <f>SUM($Y$411,$Y$412)</f>
        <v>0</v>
      </c>
      <c r="Z410" s="58">
        <f>SUM($Z$411,$Z$412)</f>
        <v>0</v>
      </c>
      <c r="AA410" s="58">
        <f>SUM($AA$411,$AA$412)</f>
        <v>0</v>
      </c>
      <c r="AB410" s="58">
        <f>SUM($AB$411,$AB$412)</f>
        <v>0</v>
      </c>
      <c r="AC410" s="58">
        <f>SUM($AC$411,$AC$412)</f>
        <v>0</v>
      </c>
      <c r="AD410" s="58">
        <f>SUM($AD$411,$AD$412)</f>
        <v>0</v>
      </c>
      <c r="AE410" s="58">
        <f>SUM($AE$411,$AE$412)</f>
        <v>0</v>
      </c>
      <c r="AF410" s="58">
        <f>SUM($AF$411,$AF$412)</f>
        <v>0</v>
      </c>
      <c r="AG410" s="58">
        <f>SUM($AG$411,$AG$412)</f>
        <v>0</v>
      </c>
      <c r="AH410" s="58">
        <f>SUM($AH$411,$AH$412)</f>
        <v>0</v>
      </c>
      <c r="AI410" s="58">
        <f>SUM($AI$411,$AI$412)</f>
        <v>0</v>
      </c>
      <c r="AJ410" s="58" t="s">
        <v>2595</v>
      </c>
      <c r="AK410" s="58">
        <f>SUM($AK$411,$AK$412)</f>
        <v>0</v>
      </c>
      <c r="AL410" s="58" t="s">
        <v>2595</v>
      </c>
      <c r="AM410" s="58">
        <f>SUM($AM$411,$AM$412)</f>
        <v>0</v>
      </c>
      <c r="AN410" s="58">
        <f>SUM($AN$411,$AN$412)</f>
        <v>0</v>
      </c>
      <c r="AO410" s="56" t="s">
        <v>2595</v>
      </c>
    </row>
    <row r="411" spans="1:41" ht="47.25" x14ac:dyDescent="0.2">
      <c r="A411" s="56" t="s">
        <v>839</v>
      </c>
      <c r="B411" s="56" t="s">
        <v>139</v>
      </c>
      <c r="C411" s="57" t="s">
        <v>56</v>
      </c>
      <c r="D411" s="56" t="s">
        <v>2595</v>
      </c>
      <c r="E411" s="57" t="s">
        <v>2595</v>
      </c>
      <c r="F411" s="57" t="s">
        <v>2595</v>
      </c>
      <c r="G411" s="57" t="s">
        <v>2595</v>
      </c>
      <c r="H411" s="58" t="s">
        <v>2595</v>
      </c>
      <c r="I411" s="58" t="s">
        <v>2595</v>
      </c>
      <c r="J411" s="58">
        <v>0</v>
      </c>
      <c r="K411" s="58">
        <v>0</v>
      </c>
      <c r="L411" s="58">
        <v>0</v>
      </c>
      <c r="M411" s="58">
        <v>0</v>
      </c>
      <c r="N411" s="58">
        <v>0</v>
      </c>
      <c r="O411" s="58">
        <v>0</v>
      </c>
      <c r="P411" s="58">
        <v>0</v>
      </c>
      <c r="Q411" s="58">
        <v>0</v>
      </c>
      <c r="R411" s="58">
        <v>0</v>
      </c>
      <c r="S411" s="58">
        <v>0</v>
      </c>
      <c r="T411" s="58">
        <v>0</v>
      </c>
      <c r="U411" s="58">
        <v>0</v>
      </c>
      <c r="V411" s="58">
        <f t="shared" si="15"/>
        <v>0</v>
      </c>
      <c r="W411" s="58">
        <f t="shared" si="16"/>
        <v>0</v>
      </c>
      <c r="X411" s="58">
        <f t="shared" si="17"/>
        <v>0</v>
      </c>
      <c r="Y411" s="58">
        <v>0</v>
      </c>
      <c r="Z411" s="58">
        <v>0</v>
      </c>
      <c r="AA411" s="58">
        <v>0</v>
      </c>
      <c r="AB411" s="58">
        <v>0</v>
      </c>
      <c r="AC411" s="58">
        <v>0</v>
      </c>
      <c r="AD411" s="58">
        <v>0</v>
      </c>
      <c r="AE411" s="58">
        <v>0</v>
      </c>
      <c r="AF411" s="58">
        <v>0</v>
      </c>
      <c r="AG411" s="58">
        <v>0</v>
      </c>
      <c r="AH411" s="58">
        <v>0</v>
      </c>
      <c r="AI411" s="58">
        <v>0</v>
      </c>
      <c r="AJ411" s="58" t="s">
        <v>2595</v>
      </c>
      <c r="AK411" s="58">
        <v>0</v>
      </c>
      <c r="AL411" s="58" t="s">
        <v>2595</v>
      </c>
      <c r="AM411" s="58">
        <v>0</v>
      </c>
      <c r="AN411" s="58">
        <v>0</v>
      </c>
      <c r="AO411" s="56" t="s">
        <v>2595</v>
      </c>
    </row>
    <row r="412" spans="1:41" ht="31.5" x14ac:dyDescent="0.2">
      <c r="A412" s="56" t="s">
        <v>840</v>
      </c>
      <c r="B412" s="56" t="s">
        <v>141</v>
      </c>
      <c r="C412" s="57" t="s">
        <v>56</v>
      </c>
      <c r="D412" s="56" t="s">
        <v>2595</v>
      </c>
      <c r="E412" s="57" t="s">
        <v>2595</v>
      </c>
      <c r="F412" s="57" t="s">
        <v>2595</v>
      </c>
      <c r="G412" s="57" t="s">
        <v>2595</v>
      </c>
      <c r="H412" s="58" t="s">
        <v>2595</v>
      </c>
      <c r="I412" s="58" t="s">
        <v>2595</v>
      </c>
      <c r="J412" s="58">
        <v>0</v>
      </c>
      <c r="K412" s="58">
        <v>0</v>
      </c>
      <c r="L412" s="58">
        <v>0</v>
      </c>
      <c r="M412" s="58">
        <v>0</v>
      </c>
      <c r="N412" s="58">
        <v>0</v>
      </c>
      <c r="O412" s="58">
        <v>0</v>
      </c>
      <c r="P412" s="58">
        <v>0</v>
      </c>
      <c r="Q412" s="58">
        <v>0</v>
      </c>
      <c r="R412" s="58">
        <v>0</v>
      </c>
      <c r="S412" s="58">
        <v>0</v>
      </c>
      <c r="T412" s="58">
        <v>0</v>
      </c>
      <c r="U412" s="58">
        <v>0</v>
      </c>
      <c r="V412" s="58">
        <f t="shared" si="15"/>
        <v>0</v>
      </c>
      <c r="W412" s="58">
        <f t="shared" si="16"/>
        <v>0</v>
      </c>
      <c r="X412" s="58">
        <f t="shared" si="17"/>
        <v>0</v>
      </c>
      <c r="Y412" s="58">
        <v>0</v>
      </c>
      <c r="Z412" s="58">
        <v>0</v>
      </c>
      <c r="AA412" s="58">
        <v>0</v>
      </c>
      <c r="AB412" s="58">
        <v>0</v>
      </c>
      <c r="AC412" s="58">
        <v>0</v>
      </c>
      <c r="AD412" s="58">
        <v>0</v>
      </c>
      <c r="AE412" s="58">
        <v>0</v>
      </c>
      <c r="AF412" s="58">
        <v>0</v>
      </c>
      <c r="AG412" s="58">
        <v>0</v>
      </c>
      <c r="AH412" s="58">
        <v>0</v>
      </c>
      <c r="AI412" s="58">
        <v>0</v>
      </c>
      <c r="AJ412" s="58" t="s">
        <v>2595</v>
      </c>
      <c r="AK412" s="58">
        <v>0</v>
      </c>
      <c r="AL412" s="58" t="s">
        <v>2595</v>
      </c>
      <c r="AM412" s="58">
        <v>0</v>
      </c>
      <c r="AN412" s="58">
        <v>0</v>
      </c>
      <c r="AO412" s="56" t="s">
        <v>2595</v>
      </c>
    </row>
    <row r="413" spans="1:41" ht="31.5" x14ac:dyDescent="0.2">
      <c r="A413" s="56" t="s">
        <v>841</v>
      </c>
      <c r="B413" s="56" t="s">
        <v>143</v>
      </c>
      <c r="C413" s="57" t="s">
        <v>56</v>
      </c>
      <c r="D413" s="56" t="s">
        <v>2595</v>
      </c>
      <c r="E413" s="57" t="s">
        <v>2595</v>
      </c>
      <c r="F413" s="57" t="s">
        <v>2595</v>
      </c>
      <c r="G413" s="57" t="s">
        <v>2595</v>
      </c>
      <c r="H413" s="58" t="s">
        <v>2595</v>
      </c>
      <c r="I413" s="58" t="s">
        <v>2595</v>
      </c>
      <c r="J413" s="58">
        <f>SUM($J$414,$J$418)</f>
        <v>0</v>
      </c>
      <c r="K413" s="58">
        <f>SUM($K$414,$K$418)</f>
        <v>0</v>
      </c>
      <c r="L413" s="58">
        <f>SUM($L$414,$L$418)</f>
        <v>0</v>
      </c>
      <c r="M413" s="58">
        <f>SUM($M$414,$M$418)</f>
        <v>0</v>
      </c>
      <c r="N413" s="58">
        <f>SUM($N$414,$N$418)</f>
        <v>0</v>
      </c>
      <c r="O413" s="58">
        <f>SUM($O$414,$O$418)</f>
        <v>0</v>
      </c>
      <c r="P413" s="58">
        <f>SUM($P$414,$P$418)</f>
        <v>0</v>
      </c>
      <c r="Q413" s="58">
        <f>SUM($Q$414,$Q$418)</f>
        <v>0</v>
      </c>
      <c r="R413" s="58">
        <f>SUM($R$414,$R$418)</f>
        <v>0</v>
      </c>
      <c r="S413" s="58">
        <f>SUM($S$414,$S$418)</f>
        <v>0</v>
      </c>
      <c r="T413" s="58">
        <f>SUM($T$414,$T$418)</f>
        <v>0</v>
      </c>
      <c r="U413" s="58">
        <f>SUM($U$414,$U$418)</f>
        <v>0</v>
      </c>
      <c r="V413" s="58">
        <f t="shared" si="15"/>
        <v>0</v>
      </c>
      <c r="W413" s="58">
        <f t="shared" si="16"/>
        <v>0</v>
      </c>
      <c r="X413" s="58">
        <f t="shared" si="17"/>
        <v>0</v>
      </c>
      <c r="Y413" s="58">
        <f>SUM($Y$414,$Y$418)</f>
        <v>0</v>
      </c>
      <c r="Z413" s="58">
        <f>SUM($Z$414,$Z$418)</f>
        <v>0</v>
      </c>
      <c r="AA413" s="58">
        <f>SUM($AA$414,$AA$418)</f>
        <v>0</v>
      </c>
      <c r="AB413" s="58">
        <f>SUM($AB$414,$AB$418)</f>
        <v>0</v>
      </c>
      <c r="AC413" s="58">
        <f>SUM($AC$414,$AC$418)</f>
        <v>0</v>
      </c>
      <c r="AD413" s="58">
        <f>SUM($AD$414,$AD$418)</f>
        <v>0</v>
      </c>
      <c r="AE413" s="58">
        <f>SUM($AE$414,$AE$418)</f>
        <v>0</v>
      </c>
      <c r="AF413" s="58">
        <f>SUM($AF$414,$AF$418)</f>
        <v>0</v>
      </c>
      <c r="AG413" s="58">
        <f>SUM($AG$414,$AG$418)</f>
        <v>0</v>
      </c>
      <c r="AH413" s="58">
        <f>SUM($AH$414,$AH$418)</f>
        <v>0</v>
      </c>
      <c r="AI413" s="58">
        <f>SUM($AI$414,$AI$418)</f>
        <v>0</v>
      </c>
      <c r="AJ413" s="58" t="s">
        <v>2595</v>
      </c>
      <c r="AK413" s="58">
        <f>SUM($AK$414,$AK$418)</f>
        <v>0</v>
      </c>
      <c r="AL413" s="58" t="s">
        <v>2595</v>
      </c>
      <c r="AM413" s="58">
        <f>SUM($AM$414,$AM$418)</f>
        <v>0</v>
      </c>
      <c r="AN413" s="58">
        <f>SUM($AN$414,$AN$418)</f>
        <v>0</v>
      </c>
      <c r="AO413" s="56" t="s">
        <v>2595</v>
      </c>
    </row>
    <row r="414" spans="1:41" ht="31.5" x14ac:dyDescent="0.2">
      <c r="A414" s="56" t="s">
        <v>842</v>
      </c>
      <c r="B414" s="56" t="s">
        <v>145</v>
      </c>
      <c r="C414" s="57" t="s">
        <v>56</v>
      </c>
      <c r="D414" s="56" t="s">
        <v>2595</v>
      </c>
      <c r="E414" s="57" t="s">
        <v>2595</v>
      </c>
      <c r="F414" s="57" t="s">
        <v>2595</v>
      </c>
      <c r="G414" s="57" t="s">
        <v>2595</v>
      </c>
      <c r="H414" s="58" t="s">
        <v>2595</v>
      </c>
      <c r="I414" s="58" t="s">
        <v>2595</v>
      </c>
      <c r="J414" s="58">
        <f>SUM($J$415:$J$417)</f>
        <v>0</v>
      </c>
      <c r="K414" s="58">
        <f>SUM($K$415:$K$417)</f>
        <v>0</v>
      </c>
      <c r="L414" s="58">
        <f>SUM($L$415:$L$417)</f>
        <v>0</v>
      </c>
      <c r="M414" s="58">
        <f>SUM($M$415:$M$417)</f>
        <v>0</v>
      </c>
      <c r="N414" s="58">
        <f>SUM($N$415:$N$417)</f>
        <v>0</v>
      </c>
      <c r="O414" s="58">
        <f>SUM($O$415:$O$417)</f>
        <v>0</v>
      </c>
      <c r="P414" s="58">
        <f>SUM($P$415:$P$417)</f>
        <v>0</v>
      </c>
      <c r="Q414" s="58">
        <f>SUM($Q$415:$Q$417)</f>
        <v>0</v>
      </c>
      <c r="R414" s="58">
        <f>SUM($R$415:$R$417)</f>
        <v>0</v>
      </c>
      <c r="S414" s="58">
        <f>SUM($S$415:$S$417)</f>
        <v>0</v>
      </c>
      <c r="T414" s="58">
        <f>SUM($T$415:$T$417)</f>
        <v>0</v>
      </c>
      <c r="U414" s="58">
        <f>SUM($U$415:$U$417)</f>
        <v>0</v>
      </c>
      <c r="V414" s="58">
        <f t="shared" si="15"/>
        <v>0</v>
      </c>
      <c r="W414" s="58">
        <f t="shared" si="16"/>
        <v>0</v>
      </c>
      <c r="X414" s="58">
        <f t="shared" si="17"/>
        <v>0</v>
      </c>
      <c r="Y414" s="58">
        <f>SUM($Y$415:$Y$417)</f>
        <v>0</v>
      </c>
      <c r="Z414" s="58">
        <f>SUM($Z$415:$Z$417)</f>
        <v>0</v>
      </c>
      <c r="AA414" s="58">
        <f>SUM($AA$415:$AA$417)</f>
        <v>0</v>
      </c>
      <c r="AB414" s="58">
        <f>SUM($AB$415:$AB$417)</f>
        <v>0</v>
      </c>
      <c r="AC414" s="58">
        <f>SUM($AC$415:$AC$417)</f>
        <v>0</v>
      </c>
      <c r="AD414" s="58">
        <f>SUM($AD$415:$AD$417)</f>
        <v>0</v>
      </c>
      <c r="AE414" s="58">
        <f>SUM($AE$415:$AE$417)</f>
        <v>0</v>
      </c>
      <c r="AF414" s="58">
        <f>SUM($AF$415:$AF$417)</f>
        <v>0</v>
      </c>
      <c r="AG414" s="58">
        <f>SUM($AG$415:$AG$417)</f>
        <v>0</v>
      </c>
      <c r="AH414" s="58">
        <f>SUM($AH$415:$AH$417)</f>
        <v>0</v>
      </c>
      <c r="AI414" s="58">
        <f>SUM($AI$415:$AI$417)</f>
        <v>0</v>
      </c>
      <c r="AJ414" s="58" t="s">
        <v>2595</v>
      </c>
      <c r="AK414" s="58">
        <f>SUM($AK$415:$AK$417)</f>
        <v>0</v>
      </c>
      <c r="AL414" s="58" t="s">
        <v>2595</v>
      </c>
      <c r="AM414" s="58">
        <f>SUM($AM$415:$AM$417)</f>
        <v>0</v>
      </c>
      <c r="AN414" s="58">
        <f>SUM($AN$415:$AN$417)</f>
        <v>0</v>
      </c>
      <c r="AO414" s="56" t="s">
        <v>2595</v>
      </c>
    </row>
    <row r="415" spans="1:41" ht="63" x14ac:dyDescent="0.2">
      <c r="A415" s="56" t="s">
        <v>842</v>
      </c>
      <c r="B415" s="56" t="s">
        <v>146</v>
      </c>
      <c r="C415" s="57" t="s">
        <v>56</v>
      </c>
      <c r="D415" s="56" t="s">
        <v>2595</v>
      </c>
      <c r="E415" s="57" t="s">
        <v>2595</v>
      </c>
      <c r="F415" s="57" t="s">
        <v>2595</v>
      </c>
      <c r="G415" s="57" t="s">
        <v>2595</v>
      </c>
      <c r="H415" s="58" t="s">
        <v>2595</v>
      </c>
      <c r="I415" s="58" t="s">
        <v>2595</v>
      </c>
      <c r="J415" s="58">
        <v>0</v>
      </c>
      <c r="K415" s="58">
        <v>0</v>
      </c>
      <c r="L415" s="58">
        <v>0</v>
      </c>
      <c r="M415" s="58">
        <v>0</v>
      </c>
      <c r="N415" s="58">
        <v>0</v>
      </c>
      <c r="O415" s="58">
        <v>0</v>
      </c>
      <c r="P415" s="58">
        <v>0</v>
      </c>
      <c r="Q415" s="58">
        <v>0</v>
      </c>
      <c r="R415" s="58">
        <v>0</v>
      </c>
      <c r="S415" s="58">
        <v>0</v>
      </c>
      <c r="T415" s="58">
        <v>0</v>
      </c>
      <c r="U415" s="58">
        <v>0</v>
      </c>
      <c r="V415" s="58">
        <f t="shared" si="15"/>
        <v>0</v>
      </c>
      <c r="W415" s="58">
        <f t="shared" si="16"/>
        <v>0</v>
      </c>
      <c r="X415" s="58">
        <f t="shared" si="17"/>
        <v>0</v>
      </c>
      <c r="Y415" s="58">
        <v>0</v>
      </c>
      <c r="Z415" s="58">
        <v>0</v>
      </c>
      <c r="AA415" s="58">
        <v>0</v>
      </c>
      <c r="AB415" s="58">
        <v>0</v>
      </c>
      <c r="AC415" s="58">
        <v>0</v>
      </c>
      <c r="AD415" s="58">
        <v>0</v>
      </c>
      <c r="AE415" s="58">
        <v>0</v>
      </c>
      <c r="AF415" s="58">
        <v>0</v>
      </c>
      <c r="AG415" s="58">
        <v>0</v>
      </c>
      <c r="AH415" s="58">
        <v>0</v>
      </c>
      <c r="AI415" s="58">
        <v>0</v>
      </c>
      <c r="AJ415" s="58" t="s">
        <v>2595</v>
      </c>
      <c r="AK415" s="58">
        <v>0</v>
      </c>
      <c r="AL415" s="58" t="s">
        <v>2595</v>
      </c>
      <c r="AM415" s="58">
        <v>0</v>
      </c>
      <c r="AN415" s="58">
        <v>0</v>
      </c>
      <c r="AO415" s="56" t="s">
        <v>2595</v>
      </c>
    </row>
    <row r="416" spans="1:41" ht="63" x14ac:dyDescent="0.2">
      <c r="A416" s="56" t="s">
        <v>842</v>
      </c>
      <c r="B416" s="56" t="s">
        <v>147</v>
      </c>
      <c r="C416" s="57" t="s">
        <v>56</v>
      </c>
      <c r="D416" s="56" t="s">
        <v>2595</v>
      </c>
      <c r="E416" s="57" t="s">
        <v>2595</v>
      </c>
      <c r="F416" s="57" t="s">
        <v>2595</v>
      </c>
      <c r="G416" s="57" t="s">
        <v>2595</v>
      </c>
      <c r="H416" s="58" t="s">
        <v>2595</v>
      </c>
      <c r="I416" s="58" t="s">
        <v>2595</v>
      </c>
      <c r="J416" s="58">
        <v>0</v>
      </c>
      <c r="K416" s="58">
        <v>0</v>
      </c>
      <c r="L416" s="58">
        <v>0</v>
      </c>
      <c r="M416" s="58">
        <v>0</v>
      </c>
      <c r="N416" s="58">
        <v>0</v>
      </c>
      <c r="O416" s="58">
        <v>0</v>
      </c>
      <c r="P416" s="58">
        <v>0</v>
      </c>
      <c r="Q416" s="58">
        <v>0</v>
      </c>
      <c r="R416" s="58">
        <v>0</v>
      </c>
      <c r="S416" s="58">
        <v>0</v>
      </c>
      <c r="T416" s="58">
        <v>0</v>
      </c>
      <c r="U416" s="58">
        <v>0</v>
      </c>
      <c r="V416" s="58">
        <f t="shared" si="15"/>
        <v>0</v>
      </c>
      <c r="W416" s="58">
        <f t="shared" si="16"/>
        <v>0</v>
      </c>
      <c r="X416" s="58">
        <f t="shared" si="17"/>
        <v>0</v>
      </c>
      <c r="Y416" s="58">
        <v>0</v>
      </c>
      <c r="Z416" s="58">
        <v>0</v>
      </c>
      <c r="AA416" s="58">
        <v>0</v>
      </c>
      <c r="AB416" s="58">
        <v>0</v>
      </c>
      <c r="AC416" s="58">
        <v>0</v>
      </c>
      <c r="AD416" s="58">
        <v>0</v>
      </c>
      <c r="AE416" s="58">
        <v>0</v>
      </c>
      <c r="AF416" s="58">
        <v>0</v>
      </c>
      <c r="AG416" s="58">
        <v>0</v>
      </c>
      <c r="AH416" s="58">
        <v>0</v>
      </c>
      <c r="AI416" s="58">
        <v>0</v>
      </c>
      <c r="AJ416" s="58" t="s">
        <v>2595</v>
      </c>
      <c r="AK416" s="58">
        <v>0</v>
      </c>
      <c r="AL416" s="58" t="s">
        <v>2595</v>
      </c>
      <c r="AM416" s="58">
        <v>0</v>
      </c>
      <c r="AN416" s="58">
        <v>0</v>
      </c>
      <c r="AO416" s="56" t="s">
        <v>2595</v>
      </c>
    </row>
    <row r="417" spans="1:41" ht="63" x14ac:dyDescent="0.2">
      <c r="A417" s="56" t="s">
        <v>842</v>
      </c>
      <c r="B417" s="56" t="s">
        <v>148</v>
      </c>
      <c r="C417" s="57" t="s">
        <v>56</v>
      </c>
      <c r="D417" s="56" t="s">
        <v>2595</v>
      </c>
      <c r="E417" s="57" t="s">
        <v>2595</v>
      </c>
      <c r="F417" s="57" t="s">
        <v>2595</v>
      </c>
      <c r="G417" s="57" t="s">
        <v>2595</v>
      </c>
      <c r="H417" s="58" t="s">
        <v>2595</v>
      </c>
      <c r="I417" s="58" t="s">
        <v>2595</v>
      </c>
      <c r="J417" s="58">
        <v>0</v>
      </c>
      <c r="K417" s="58">
        <v>0</v>
      </c>
      <c r="L417" s="58">
        <v>0</v>
      </c>
      <c r="M417" s="58">
        <v>0</v>
      </c>
      <c r="N417" s="58">
        <v>0</v>
      </c>
      <c r="O417" s="58">
        <v>0</v>
      </c>
      <c r="P417" s="58">
        <v>0</v>
      </c>
      <c r="Q417" s="58">
        <v>0</v>
      </c>
      <c r="R417" s="58">
        <v>0</v>
      </c>
      <c r="S417" s="58">
        <v>0</v>
      </c>
      <c r="T417" s="58">
        <v>0</v>
      </c>
      <c r="U417" s="58">
        <v>0</v>
      </c>
      <c r="V417" s="58">
        <f t="shared" si="15"/>
        <v>0</v>
      </c>
      <c r="W417" s="58">
        <f t="shared" si="16"/>
        <v>0</v>
      </c>
      <c r="X417" s="58">
        <f t="shared" si="17"/>
        <v>0</v>
      </c>
      <c r="Y417" s="58">
        <v>0</v>
      </c>
      <c r="Z417" s="58">
        <v>0</v>
      </c>
      <c r="AA417" s="58">
        <v>0</v>
      </c>
      <c r="AB417" s="58">
        <v>0</v>
      </c>
      <c r="AC417" s="58">
        <v>0</v>
      </c>
      <c r="AD417" s="58">
        <v>0</v>
      </c>
      <c r="AE417" s="58">
        <v>0</v>
      </c>
      <c r="AF417" s="58">
        <v>0</v>
      </c>
      <c r="AG417" s="58">
        <v>0</v>
      </c>
      <c r="AH417" s="58">
        <v>0</v>
      </c>
      <c r="AI417" s="58">
        <v>0</v>
      </c>
      <c r="AJ417" s="58" t="s">
        <v>2595</v>
      </c>
      <c r="AK417" s="58">
        <v>0</v>
      </c>
      <c r="AL417" s="58" t="s">
        <v>2595</v>
      </c>
      <c r="AM417" s="58">
        <v>0</v>
      </c>
      <c r="AN417" s="58">
        <v>0</v>
      </c>
      <c r="AO417" s="56" t="s">
        <v>2595</v>
      </c>
    </row>
    <row r="418" spans="1:41" ht="31.5" x14ac:dyDescent="0.2">
      <c r="A418" s="56" t="s">
        <v>843</v>
      </c>
      <c r="B418" s="56" t="s">
        <v>145</v>
      </c>
      <c r="C418" s="57" t="s">
        <v>56</v>
      </c>
      <c r="D418" s="56" t="s">
        <v>2595</v>
      </c>
      <c r="E418" s="57" t="s">
        <v>2595</v>
      </c>
      <c r="F418" s="57" t="s">
        <v>2595</v>
      </c>
      <c r="G418" s="57" t="s">
        <v>2595</v>
      </c>
      <c r="H418" s="58" t="s">
        <v>2595</v>
      </c>
      <c r="I418" s="58" t="s">
        <v>2595</v>
      </c>
      <c r="J418" s="58">
        <f>SUM($J$419:$J$421)</f>
        <v>0</v>
      </c>
      <c r="K418" s="58">
        <f>SUM($K$419:$K$421)</f>
        <v>0</v>
      </c>
      <c r="L418" s="58">
        <f>SUM($L$419:$L$421)</f>
        <v>0</v>
      </c>
      <c r="M418" s="58">
        <f>SUM($M$419:$M$421)</f>
        <v>0</v>
      </c>
      <c r="N418" s="58">
        <f>SUM($N$419:$N$421)</f>
        <v>0</v>
      </c>
      <c r="O418" s="58">
        <f>SUM($O$419:$O$421)</f>
        <v>0</v>
      </c>
      <c r="P418" s="58">
        <f>SUM($P$419:$P$421)</f>
        <v>0</v>
      </c>
      <c r="Q418" s="58">
        <f>SUM($Q$419:$Q$421)</f>
        <v>0</v>
      </c>
      <c r="R418" s="58">
        <f>SUM($R$419:$R$421)</f>
        <v>0</v>
      </c>
      <c r="S418" s="58">
        <f>SUM($S$419:$S$421)</f>
        <v>0</v>
      </c>
      <c r="T418" s="58">
        <f>SUM($T$419:$T$421)</f>
        <v>0</v>
      </c>
      <c r="U418" s="58">
        <f>SUM($U$419:$U$421)</f>
        <v>0</v>
      </c>
      <c r="V418" s="58">
        <f t="shared" si="15"/>
        <v>0</v>
      </c>
      <c r="W418" s="58">
        <f t="shared" si="16"/>
        <v>0</v>
      </c>
      <c r="X418" s="58">
        <f t="shared" si="17"/>
        <v>0</v>
      </c>
      <c r="Y418" s="58">
        <f>SUM($Y$419:$Y$421)</f>
        <v>0</v>
      </c>
      <c r="Z418" s="58">
        <f>SUM($Z$419:$Z$421)</f>
        <v>0</v>
      </c>
      <c r="AA418" s="58">
        <f>SUM($AA$419:$AA$421)</f>
        <v>0</v>
      </c>
      <c r="AB418" s="58">
        <f>SUM($AB$419:$AB$421)</f>
        <v>0</v>
      </c>
      <c r="AC418" s="58">
        <f>SUM($AC$419:$AC$421)</f>
        <v>0</v>
      </c>
      <c r="AD418" s="58">
        <f>SUM($AD$419:$AD$421)</f>
        <v>0</v>
      </c>
      <c r="AE418" s="58">
        <f>SUM($AE$419:$AE$421)</f>
        <v>0</v>
      </c>
      <c r="AF418" s="58">
        <f>SUM($AF$419:$AF$421)</f>
        <v>0</v>
      </c>
      <c r="AG418" s="58">
        <f>SUM($AG$419:$AG$421)</f>
        <v>0</v>
      </c>
      <c r="AH418" s="58">
        <f>SUM($AH$419:$AH$421)</f>
        <v>0</v>
      </c>
      <c r="AI418" s="58">
        <f>SUM($AI$419:$AI$421)</f>
        <v>0</v>
      </c>
      <c r="AJ418" s="58" t="s">
        <v>2595</v>
      </c>
      <c r="AK418" s="58">
        <f>SUM($AK$419:$AK$421)</f>
        <v>0</v>
      </c>
      <c r="AL418" s="58" t="s">
        <v>2595</v>
      </c>
      <c r="AM418" s="58">
        <f>SUM($AM$419:$AM$421)</f>
        <v>0</v>
      </c>
      <c r="AN418" s="58">
        <f>SUM($AN$419:$AN$421)</f>
        <v>0</v>
      </c>
      <c r="AO418" s="56" t="s">
        <v>2595</v>
      </c>
    </row>
    <row r="419" spans="1:41" ht="63" x14ac:dyDescent="0.2">
      <c r="A419" s="56" t="s">
        <v>843</v>
      </c>
      <c r="B419" s="56" t="s">
        <v>146</v>
      </c>
      <c r="C419" s="57" t="s">
        <v>56</v>
      </c>
      <c r="D419" s="56" t="s">
        <v>2595</v>
      </c>
      <c r="E419" s="57" t="s">
        <v>2595</v>
      </c>
      <c r="F419" s="57" t="s">
        <v>2595</v>
      </c>
      <c r="G419" s="57" t="s">
        <v>2595</v>
      </c>
      <c r="H419" s="58" t="s">
        <v>2595</v>
      </c>
      <c r="I419" s="58" t="s">
        <v>2595</v>
      </c>
      <c r="J419" s="58">
        <v>0</v>
      </c>
      <c r="K419" s="58">
        <v>0</v>
      </c>
      <c r="L419" s="58">
        <v>0</v>
      </c>
      <c r="M419" s="58">
        <v>0</v>
      </c>
      <c r="N419" s="58">
        <v>0</v>
      </c>
      <c r="O419" s="58">
        <v>0</v>
      </c>
      <c r="P419" s="58">
        <v>0</v>
      </c>
      <c r="Q419" s="58">
        <v>0</v>
      </c>
      <c r="R419" s="58">
        <v>0</v>
      </c>
      <c r="S419" s="58">
        <v>0</v>
      </c>
      <c r="T419" s="58">
        <v>0</v>
      </c>
      <c r="U419" s="58">
        <v>0</v>
      </c>
      <c r="V419" s="58">
        <f t="shared" si="15"/>
        <v>0</v>
      </c>
      <c r="W419" s="58">
        <f t="shared" si="16"/>
        <v>0</v>
      </c>
      <c r="X419" s="58">
        <f t="shared" si="17"/>
        <v>0</v>
      </c>
      <c r="Y419" s="58">
        <v>0</v>
      </c>
      <c r="Z419" s="58">
        <v>0</v>
      </c>
      <c r="AA419" s="58">
        <v>0</v>
      </c>
      <c r="AB419" s="58">
        <v>0</v>
      </c>
      <c r="AC419" s="58">
        <v>0</v>
      </c>
      <c r="AD419" s="58">
        <v>0</v>
      </c>
      <c r="AE419" s="58">
        <v>0</v>
      </c>
      <c r="AF419" s="58">
        <v>0</v>
      </c>
      <c r="AG419" s="58">
        <v>0</v>
      </c>
      <c r="AH419" s="58">
        <v>0</v>
      </c>
      <c r="AI419" s="58">
        <v>0</v>
      </c>
      <c r="AJ419" s="58" t="s">
        <v>2595</v>
      </c>
      <c r="AK419" s="58">
        <v>0</v>
      </c>
      <c r="AL419" s="58" t="s">
        <v>2595</v>
      </c>
      <c r="AM419" s="58">
        <v>0</v>
      </c>
      <c r="AN419" s="58">
        <v>0</v>
      </c>
      <c r="AO419" s="56" t="s">
        <v>2595</v>
      </c>
    </row>
    <row r="420" spans="1:41" ht="63" x14ac:dyDescent="0.2">
      <c r="A420" s="56" t="s">
        <v>843</v>
      </c>
      <c r="B420" s="56" t="s">
        <v>147</v>
      </c>
      <c r="C420" s="57" t="s">
        <v>56</v>
      </c>
      <c r="D420" s="56" t="s">
        <v>2595</v>
      </c>
      <c r="E420" s="57" t="s">
        <v>2595</v>
      </c>
      <c r="F420" s="57" t="s">
        <v>2595</v>
      </c>
      <c r="G420" s="57" t="s">
        <v>2595</v>
      </c>
      <c r="H420" s="58" t="s">
        <v>2595</v>
      </c>
      <c r="I420" s="58" t="s">
        <v>2595</v>
      </c>
      <c r="J420" s="58">
        <v>0</v>
      </c>
      <c r="K420" s="58">
        <v>0</v>
      </c>
      <c r="L420" s="58">
        <v>0</v>
      </c>
      <c r="M420" s="58">
        <v>0</v>
      </c>
      <c r="N420" s="58">
        <v>0</v>
      </c>
      <c r="O420" s="58">
        <v>0</v>
      </c>
      <c r="P420" s="58">
        <v>0</v>
      </c>
      <c r="Q420" s="58">
        <v>0</v>
      </c>
      <c r="R420" s="58">
        <v>0</v>
      </c>
      <c r="S420" s="58">
        <v>0</v>
      </c>
      <c r="T420" s="58">
        <v>0</v>
      </c>
      <c r="U420" s="58">
        <v>0</v>
      </c>
      <c r="V420" s="58">
        <f t="shared" si="15"/>
        <v>0</v>
      </c>
      <c r="W420" s="58">
        <f t="shared" si="16"/>
        <v>0</v>
      </c>
      <c r="X420" s="58">
        <f t="shared" si="17"/>
        <v>0</v>
      </c>
      <c r="Y420" s="58">
        <v>0</v>
      </c>
      <c r="Z420" s="58">
        <v>0</v>
      </c>
      <c r="AA420" s="58">
        <v>0</v>
      </c>
      <c r="AB420" s="58">
        <v>0</v>
      </c>
      <c r="AC420" s="58">
        <v>0</v>
      </c>
      <c r="AD420" s="58">
        <v>0</v>
      </c>
      <c r="AE420" s="58">
        <v>0</v>
      </c>
      <c r="AF420" s="58">
        <v>0</v>
      </c>
      <c r="AG420" s="58">
        <v>0</v>
      </c>
      <c r="AH420" s="58">
        <v>0</v>
      </c>
      <c r="AI420" s="58">
        <v>0</v>
      </c>
      <c r="AJ420" s="58" t="s">
        <v>2595</v>
      </c>
      <c r="AK420" s="58">
        <v>0</v>
      </c>
      <c r="AL420" s="58" t="s">
        <v>2595</v>
      </c>
      <c r="AM420" s="58">
        <v>0</v>
      </c>
      <c r="AN420" s="58">
        <v>0</v>
      </c>
      <c r="AO420" s="56" t="s">
        <v>2595</v>
      </c>
    </row>
    <row r="421" spans="1:41" ht="63" x14ac:dyDescent="0.2">
      <c r="A421" s="56" t="s">
        <v>843</v>
      </c>
      <c r="B421" s="56" t="s">
        <v>148</v>
      </c>
      <c r="C421" s="57" t="s">
        <v>56</v>
      </c>
      <c r="D421" s="56" t="s">
        <v>2595</v>
      </c>
      <c r="E421" s="57" t="s">
        <v>2595</v>
      </c>
      <c r="F421" s="57" t="s">
        <v>2595</v>
      </c>
      <c r="G421" s="57" t="s">
        <v>2595</v>
      </c>
      <c r="H421" s="58" t="s">
        <v>2595</v>
      </c>
      <c r="I421" s="58" t="s">
        <v>2595</v>
      </c>
      <c r="J421" s="58">
        <v>0</v>
      </c>
      <c r="K421" s="58">
        <v>0</v>
      </c>
      <c r="L421" s="58">
        <v>0</v>
      </c>
      <c r="M421" s="58">
        <v>0</v>
      </c>
      <c r="N421" s="58">
        <v>0</v>
      </c>
      <c r="O421" s="58">
        <v>0</v>
      </c>
      <c r="P421" s="58">
        <v>0</v>
      </c>
      <c r="Q421" s="58">
        <v>0</v>
      </c>
      <c r="R421" s="58">
        <v>0</v>
      </c>
      <c r="S421" s="58">
        <v>0</v>
      </c>
      <c r="T421" s="58">
        <v>0</v>
      </c>
      <c r="U421" s="58">
        <v>0</v>
      </c>
      <c r="V421" s="58">
        <f t="shared" si="15"/>
        <v>0</v>
      </c>
      <c r="W421" s="58">
        <f t="shared" si="16"/>
        <v>0</v>
      </c>
      <c r="X421" s="58">
        <f t="shared" si="17"/>
        <v>0</v>
      </c>
      <c r="Y421" s="58">
        <v>0</v>
      </c>
      <c r="Z421" s="58">
        <v>0</v>
      </c>
      <c r="AA421" s="58">
        <v>0</v>
      </c>
      <c r="AB421" s="58">
        <v>0</v>
      </c>
      <c r="AC421" s="58">
        <v>0</v>
      </c>
      <c r="AD421" s="58">
        <v>0</v>
      </c>
      <c r="AE421" s="58">
        <v>0</v>
      </c>
      <c r="AF421" s="58">
        <v>0</v>
      </c>
      <c r="AG421" s="58">
        <v>0</v>
      </c>
      <c r="AH421" s="58">
        <v>0</v>
      </c>
      <c r="AI421" s="58">
        <v>0</v>
      </c>
      <c r="AJ421" s="58" t="s">
        <v>2595</v>
      </c>
      <c r="AK421" s="58">
        <v>0</v>
      </c>
      <c r="AL421" s="58" t="s">
        <v>2595</v>
      </c>
      <c r="AM421" s="58">
        <v>0</v>
      </c>
      <c r="AN421" s="58">
        <v>0</v>
      </c>
      <c r="AO421" s="56" t="s">
        <v>2595</v>
      </c>
    </row>
    <row r="422" spans="1:41" ht="47.25" x14ac:dyDescent="0.2">
      <c r="A422" s="56" t="s">
        <v>844</v>
      </c>
      <c r="B422" s="56" t="s">
        <v>151</v>
      </c>
      <c r="C422" s="57" t="s">
        <v>56</v>
      </c>
      <c r="D422" s="56" t="s">
        <v>2595</v>
      </c>
      <c r="E422" s="57" t="s">
        <v>2595</v>
      </c>
      <c r="F422" s="57" t="s">
        <v>2595</v>
      </c>
      <c r="G422" s="57" t="s">
        <v>2595</v>
      </c>
      <c r="H422" s="58" t="s">
        <v>2595</v>
      </c>
      <c r="I422" s="58" t="s">
        <v>2595</v>
      </c>
      <c r="J422" s="58">
        <f>SUM($J$423,$J$424)</f>
        <v>0</v>
      </c>
      <c r="K422" s="58">
        <f>SUM($K$423,$K$424)</f>
        <v>0</v>
      </c>
      <c r="L422" s="58">
        <f>SUM($L$423,$L$424)</f>
        <v>0</v>
      </c>
      <c r="M422" s="58">
        <f>SUM($M$423,$M$424)</f>
        <v>0</v>
      </c>
      <c r="N422" s="58">
        <f>SUM($N$423,$N$424)</f>
        <v>0</v>
      </c>
      <c r="O422" s="58">
        <f>SUM($O$423,$O$424)</f>
        <v>0</v>
      </c>
      <c r="P422" s="58">
        <f>SUM($P$423,$P$424)</f>
        <v>5.7362781199999997</v>
      </c>
      <c r="Q422" s="58">
        <f>SUM($Q$423,$Q$424)</f>
        <v>0.24099983</v>
      </c>
      <c r="R422" s="58">
        <f>SUM($R$423,$R$424)</f>
        <v>0.43134165000000002</v>
      </c>
      <c r="S422" s="58">
        <f>SUM($S$423,$S$424)</f>
        <v>4.0017128700000004</v>
      </c>
      <c r="T422" s="58">
        <f>SUM($T$423,$T$424)</f>
        <v>1.0622237700000001</v>
      </c>
      <c r="U422" s="58">
        <f>SUM($U$423,$U$424)</f>
        <v>0</v>
      </c>
      <c r="V422" s="58">
        <f t="shared" si="15"/>
        <v>0</v>
      </c>
      <c r="W422" s="58">
        <f t="shared" si="16"/>
        <v>0</v>
      </c>
      <c r="X422" s="58">
        <f t="shared" si="17"/>
        <v>0</v>
      </c>
      <c r="Y422" s="58">
        <f>SUM($Y$423,$Y$424)</f>
        <v>0</v>
      </c>
      <c r="Z422" s="58">
        <f>SUM($Z$423,$Z$424)</f>
        <v>5.7362781199999997</v>
      </c>
      <c r="AA422" s="58">
        <f>SUM($AA$423,$AA$424)</f>
        <v>0</v>
      </c>
      <c r="AB422" s="58">
        <f>SUM($AB$423,$AB$424)</f>
        <v>3.96333907</v>
      </c>
      <c r="AC422" s="58">
        <f>SUM($AC$423,$AC$424)</f>
        <v>0</v>
      </c>
      <c r="AD422" s="58">
        <f>SUM($AD$423,$AD$424)</f>
        <v>1.77293905</v>
      </c>
      <c r="AE422" s="58">
        <f>SUM($AE$423,$AE$424)</f>
        <v>0</v>
      </c>
      <c r="AF422" s="58">
        <f>SUM($AF$423,$AF$424)</f>
        <v>0</v>
      </c>
      <c r="AG422" s="58">
        <f>SUM($AG$423,$AG$424)</f>
        <v>0</v>
      </c>
      <c r="AH422" s="58">
        <f>SUM($AH$423,$AH$424)</f>
        <v>0</v>
      </c>
      <c r="AI422" s="58">
        <f>SUM($AI$423,$AI$424)</f>
        <v>0</v>
      </c>
      <c r="AJ422" s="58" t="s">
        <v>2595</v>
      </c>
      <c r="AK422" s="58">
        <f>SUM($AK$423,$AK$424)</f>
        <v>0</v>
      </c>
      <c r="AL422" s="58" t="s">
        <v>2595</v>
      </c>
      <c r="AM422" s="58">
        <f>SUM($AM$423,$AM$424)</f>
        <v>0</v>
      </c>
      <c r="AN422" s="58">
        <f>SUM($AN$423,$AN$424)</f>
        <v>1.77293905</v>
      </c>
      <c r="AO422" s="56" t="s">
        <v>2595</v>
      </c>
    </row>
    <row r="423" spans="1:41" ht="47.25" x14ac:dyDescent="0.2">
      <c r="A423" s="56" t="s">
        <v>845</v>
      </c>
      <c r="B423" s="56" t="s">
        <v>153</v>
      </c>
      <c r="C423" s="57" t="s">
        <v>56</v>
      </c>
      <c r="D423" s="56" t="s">
        <v>2595</v>
      </c>
      <c r="E423" s="57" t="s">
        <v>2595</v>
      </c>
      <c r="F423" s="57" t="s">
        <v>2595</v>
      </c>
      <c r="G423" s="57" t="s">
        <v>2595</v>
      </c>
      <c r="H423" s="58" t="s">
        <v>2595</v>
      </c>
      <c r="I423" s="58" t="s">
        <v>2595</v>
      </c>
      <c r="J423" s="58">
        <v>0</v>
      </c>
      <c r="K423" s="58">
        <v>0</v>
      </c>
      <c r="L423" s="58">
        <v>0</v>
      </c>
      <c r="M423" s="58">
        <v>0</v>
      </c>
      <c r="N423" s="58">
        <v>0</v>
      </c>
      <c r="O423" s="58">
        <v>0</v>
      </c>
      <c r="P423" s="58">
        <v>0</v>
      </c>
      <c r="Q423" s="58">
        <v>0</v>
      </c>
      <c r="R423" s="58">
        <v>0</v>
      </c>
      <c r="S423" s="58">
        <v>0</v>
      </c>
      <c r="T423" s="58">
        <v>0</v>
      </c>
      <c r="U423" s="58">
        <v>0</v>
      </c>
      <c r="V423" s="58">
        <f t="shared" si="15"/>
        <v>0</v>
      </c>
      <c r="W423" s="58">
        <f t="shared" si="16"/>
        <v>0</v>
      </c>
      <c r="X423" s="58">
        <f t="shared" si="17"/>
        <v>0</v>
      </c>
      <c r="Y423" s="58">
        <v>0</v>
      </c>
      <c r="Z423" s="58">
        <v>0</v>
      </c>
      <c r="AA423" s="58">
        <v>0</v>
      </c>
      <c r="AB423" s="58">
        <v>0</v>
      </c>
      <c r="AC423" s="58">
        <v>0</v>
      </c>
      <c r="AD423" s="58">
        <v>0</v>
      </c>
      <c r="AE423" s="58">
        <v>0</v>
      </c>
      <c r="AF423" s="58">
        <v>0</v>
      </c>
      <c r="AG423" s="58">
        <v>0</v>
      </c>
      <c r="AH423" s="58">
        <v>0</v>
      </c>
      <c r="AI423" s="58">
        <v>0</v>
      </c>
      <c r="AJ423" s="58" t="s">
        <v>2595</v>
      </c>
      <c r="AK423" s="58">
        <v>0</v>
      </c>
      <c r="AL423" s="58" t="s">
        <v>2595</v>
      </c>
      <c r="AM423" s="58">
        <v>0</v>
      </c>
      <c r="AN423" s="58">
        <v>0</v>
      </c>
      <c r="AO423" s="56" t="s">
        <v>2595</v>
      </c>
    </row>
    <row r="424" spans="1:41" ht="47.25" x14ac:dyDescent="0.2">
      <c r="A424" s="56" t="s">
        <v>846</v>
      </c>
      <c r="B424" s="56" t="s">
        <v>155</v>
      </c>
      <c r="C424" s="57" t="s">
        <v>56</v>
      </c>
      <c r="D424" s="56" t="s">
        <v>2595</v>
      </c>
      <c r="E424" s="57" t="s">
        <v>2595</v>
      </c>
      <c r="F424" s="57" t="s">
        <v>2595</v>
      </c>
      <c r="G424" s="57" t="s">
        <v>2595</v>
      </c>
      <c r="H424" s="58" t="s">
        <v>2595</v>
      </c>
      <c r="I424" s="58" t="s">
        <v>2595</v>
      </c>
      <c r="J424" s="58">
        <f>SUM($J$425:$J$426)</f>
        <v>0</v>
      </c>
      <c r="K424" s="58">
        <f>SUM($K$425:$K$426)</f>
        <v>0</v>
      </c>
      <c r="L424" s="58">
        <f>SUM($L$425:$L$426)</f>
        <v>0</v>
      </c>
      <c r="M424" s="58">
        <f>SUM($M$425:$M$426)</f>
        <v>0</v>
      </c>
      <c r="N424" s="58">
        <f>SUM($N$425:$N$426)</f>
        <v>0</v>
      </c>
      <c r="O424" s="58">
        <f>SUM($O$425:$O$426)</f>
        <v>0</v>
      </c>
      <c r="P424" s="58">
        <f>SUM($P$425:$P$426)</f>
        <v>5.7362781199999997</v>
      </c>
      <c r="Q424" s="58">
        <f>SUM($Q$425:$Q$426)</f>
        <v>0.24099983</v>
      </c>
      <c r="R424" s="58">
        <f>SUM($R$425:$R$426)</f>
        <v>0.43134165000000002</v>
      </c>
      <c r="S424" s="58">
        <f>SUM($S$425:$S$426)</f>
        <v>4.0017128700000004</v>
      </c>
      <c r="T424" s="58">
        <f>SUM($T$425:$T$426)</f>
        <v>1.0622237700000001</v>
      </c>
      <c r="U424" s="58">
        <f>SUM($U$425:$U$426)</f>
        <v>0</v>
      </c>
      <c r="V424" s="58">
        <f t="shared" si="15"/>
        <v>0</v>
      </c>
      <c r="W424" s="58">
        <f t="shared" si="16"/>
        <v>0</v>
      </c>
      <c r="X424" s="58">
        <f t="shared" si="17"/>
        <v>0</v>
      </c>
      <c r="Y424" s="58">
        <f>SUM($Y$425:$Y$426)</f>
        <v>0</v>
      </c>
      <c r="Z424" s="58">
        <f>SUM($Z$425:$Z$426)</f>
        <v>5.7362781199999997</v>
      </c>
      <c r="AA424" s="58">
        <f>SUM($AA$425:$AA$426)</f>
        <v>0</v>
      </c>
      <c r="AB424" s="58">
        <f>SUM($AB$425:$AB$426)</f>
        <v>3.96333907</v>
      </c>
      <c r="AC424" s="58">
        <f>SUM($AC$425:$AC$426)</f>
        <v>0</v>
      </c>
      <c r="AD424" s="58">
        <f>SUM($AD$425:$AD$426)</f>
        <v>1.77293905</v>
      </c>
      <c r="AE424" s="58">
        <f>SUM($AE$425:$AE$426)</f>
        <v>0</v>
      </c>
      <c r="AF424" s="58">
        <f>SUM($AF$425:$AF$426)</f>
        <v>0</v>
      </c>
      <c r="AG424" s="58">
        <f>SUM($AG$425:$AG$426)</f>
        <v>0</v>
      </c>
      <c r="AH424" s="58">
        <f>SUM($AH$425:$AH$426)</f>
        <v>0</v>
      </c>
      <c r="AI424" s="58">
        <f>SUM($AI$425:$AI$426)</f>
        <v>0</v>
      </c>
      <c r="AJ424" s="58" t="s">
        <v>2595</v>
      </c>
      <c r="AK424" s="58">
        <f>SUM($AK$425:$AK$426)</f>
        <v>0</v>
      </c>
      <c r="AL424" s="58" t="s">
        <v>2595</v>
      </c>
      <c r="AM424" s="58">
        <f>SUM($AM$425:$AM$426)</f>
        <v>0</v>
      </c>
      <c r="AN424" s="58">
        <f>SUM($AN$425:$AN$426)</f>
        <v>1.77293905</v>
      </c>
      <c r="AO424" s="56" t="s">
        <v>2595</v>
      </c>
    </row>
    <row r="425" spans="1:41" ht="63" x14ac:dyDescent="0.2">
      <c r="A425" s="53" t="s">
        <v>846</v>
      </c>
      <c r="B425" s="53" t="s">
        <v>847</v>
      </c>
      <c r="C425" s="54" t="s">
        <v>848</v>
      </c>
      <c r="D425" s="53" t="s">
        <v>131</v>
      </c>
      <c r="E425" s="54">
        <v>2022</v>
      </c>
      <c r="F425" s="54" t="s">
        <v>2595</v>
      </c>
      <c r="G425" s="54">
        <v>2023</v>
      </c>
      <c r="H425" s="55" t="s">
        <v>2595</v>
      </c>
      <c r="I425" s="55" t="s">
        <v>2595</v>
      </c>
      <c r="J425" s="55">
        <v>0</v>
      </c>
      <c r="K425" s="55" t="s">
        <v>2595</v>
      </c>
      <c r="L425" s="55" t="s">
        <v>2595</v>
      </c>
      <c r="M425" s="55" t="s">
        <v>2595</v>
      </c>
      <c r="N425" s="55" t="s">
        <v>2595</v>
      </c>
      <c r="O425" s="55" t="s">
        <v>2595</v>
      </c>
      <c r="P425" s="55">
        <v>1.8506927100000001</v>
      </c>
      <c r="Q425" s="55">
        <v>7.7753660000000002E-2</v>
      </c>
      <c r="R425" s="55">
        <v>0.14378055000000001</v>
      </c>
      <c r="S425" s="55">
        <v>1.33390429</v>
      </c>
      <c r="T425" s="55">
        <v>0.29525421000000002</v>
      </c>
      <c r="U425" s="55">
        <v>0</v>
      </c>
      <c r="V425" s="55" t="e">
        <f t="shared" si="15"/>
        <v>#VALUE!</v>
      </c>
      <c r="W425" s="55">
        <f t="shared" si="16"/>
        <v>0</v>
      </c>
      <c r="X425" s="55" t="e">
        <f t="shared" si="17"/>
        <v>#VALUE!</v>
      </c>
      <c r="Y425" s="55">
        <v>0</v>
      </c>
      <c r="Z425" s="55">
        <v>1.8506927100000001</v>
      </c>
      <c r="AA425" s="55" t="s">
        <v>2595</v>
      </c>
      <c r="AB425" s="55">
        <v>7.7753660000000002E-2</v>
      </c>
      <c r="AC425" s="55" t="s">
        <v>2595</v>
      </c>
      <c r="AD425" s="55">
        <v>1.77293905</v>
      </c>
      <c r="AE425" s="55" t="s">
        <v>2595</v>
      </c>
      <c r="AF425" s="55">
        <v>0</v>
      </c>
      <c r="AG425" s="55" t="s">
        <v>2595</v>
      </c>
      <c r="AH425" s="55">
        <v>0</v>
      </c>
      <c r="AI425" s="55">
        <v>0</v>
      </c>
      <c r="AJ425" s="55" t="s">
        <v>2595</v>
      </c>
      <c r="AK425" s="55">
        <v>0</v>
      </c>
      <c r="AL425" s="55" t="s">
        <v>2595</v>
      </c>
      <c r="AM425" s="55">
        <v>0</v>
      </c>
      <c r="AN425" s="55">
        <v>1.77293905</v>
      </c>
      <c r="AO425" s="53" t="s">
        <v>849</v>
      </c>
    </row>
    <row r="426" spans="1:41" ht="47.25" x14ac:dyDescent="0.2">
      <c r="A426" s="53" t="s">
        <v>846</v>
      </c>
      <c r="B426" s="53" t="s">
        <v>850</v>
      </c>
      <c r="C426" s="54" t="s">
        <v>851</v>
      </c>
      <c r="D426" s="53" t="s">
        <v>131</v>
      </c>
      <c r="E426" s="54">
        <v>2022</v>
      </c>
      <c r="F426" s="54" t="s">
        <v>2595</v>
      </c>
      <c r="G426" s="54">
        <v>2022</v>
      </c>
      <c r="H426" s="55" t="s">
        <v>2595</v>
      </c>
      <c r="I426" s="55" t="s">
        <v>2595</v>
      </c>
      <c r="J426" s="55">
        <v>0</v>
      </c>
      <c r="K426" s="55" t="s">
        <v>2595</v>
      </c>
      <c r="L426" s="55" t="s">
        <v>2595</v>
      </c>
      <c r="M426" s="55" t="s">
        <v>2595</v>
      </c>
      <c r="N426" s="55" t="s">
        <v>2595</v>
      </c>
      <c r="O426" s="55" t="s">
        <v>2595</v>
      </c>
      <c r="P426" s="55">
        <v>3.88558541</v>
      </c>
      <c r="Q426" s="55">
        <v>0.16324617</v>
      </c>
      <c r="R426" s="55">
        <v>0.28756110000000001</v>
      </c>
      <c r="S426" s="55">
        <v>2.66780858</v>
      </c>
      <c r="T426" s="55">
        <v>0.76696956000000005</v>
      </c>
      <c r="U426" s="55">
        <v>0</v>
      </c>
      <c r="V426" s="55" t="e">
        <f t="shared" si="15"/>
        <v>#VALUE!</v>
      </c>
      <c r="W426" s="55">
        <f t="shared" si="16"/>
        <v>0</v>
      </c>
      <c r="X426" s="55" t="e">
        <f t="shared" si="17"/>
        <v>#VALUE!</v>
      </c>
      <c r="Y426" s="55">
        <v>0</v>
      </c>
      <c r="Z426" s="55">
        <v>3.88558541</v>
      </c>
      <c r="AA426" s="55" t="s">
        <v>2595</v>
      </c>
      <c r="AB426" s="55">
        <v>3.88558541</v>
      </c>
      <c r="AC426" s="55" t="s">
        <v>2595</v>
      </c>
      <c r="AD426" s="55">
        <v>0</v>
      </c>
      <c r="AE426" s="55" t="s">
        <v>2595</v>
      </c>
      <c r="AF426" s="55">
        <v>0</v>
      </c>
      <c r="AG426" s="55" t="s">
        <v>2595</v>
      </c>
      <c r="AH426" s="55">
        <v>0</v>
      </c>
      <c r="AI426" s="55">
        <v>0</v>
      </c>
      <c r="AJ426" s="55" t="s">
        <v>2595</v>
      </c>
      <c r="AK426" s="55">
        <v>0</v>
      </c>
      <c r="AL426" s="55" t="s">
        <v>2595</v>
      </c>
      <c r="AM426" s="55">
        <v>0</v>
      </c>
      <c r="AN426" s="55">
        <v>0</v>
      </c>
      <c r="AO426" s="53" t="s">
        <v>852</v>
      </c>
    </row>
    <row r="427" spans="1:41" ht="31.5" x14ac:dyDescent="0.2">
      <c r="A427" s="56" t="s">
        <v>853</v>
      </c>
      <c r="B427" s="56" t="s">
        <v>198</v>
      </c>
      <c r="C427" s="57" t="s">
        <v>56</v>
      </c>
      <c r="D427" s="56" t="s">
        <v>2595</v>
      </c>
      <c r="E427" s="57" t="s">
        <v>2595</v>
      </c>
      <c r="F427" s="57" t="s">
        <v>2595</v>
      </c>
      <c r="G427" s="57" t="s">
        <v>2595</v>
      </c>
      <c r="H427" s="58">
        <v>11.8967742716667</v>
      </c>
      <c r="I427" s="58">
        <v>12.232726420000001</v>
      </c>
      <c r="J427" s="58">
        <f>SUM($J$428,$J$487,$J$579,$J$588)</f>
        <v>345.65927127999993</v>
      </c>
      <c r="K427" s="58">
        <f>SUM($K$428,$K$487,$K$579,$K$588)</f>
        <v>5418.0677345000004</v>
      </c>
      <c r="L427" s="58">
        <f>SUM($L$428,$L$487,$L$579,$L$588)</f>
        <v>271.64452585281441</v>
      </c>
      <c r="M427" s="58">
        <f>SUM($M$428,$M$487,$M$579,$M$588)</f>
        <v>1761.2692637150469</v>
      </c>
      <c r="N427" s="58">
        <f>SUM($N$428,$N$487,$N$579,$N$588)</f>
        <v>2830.8721057921202</v>
      </c>
      <c r="O427" s="58">
        <f>SUM($O$428,$O$487,$O$579,$O$588)</f>
        <v>554.28183914001863</v>
      </c>
      <c r="P427" s="58">
        <f>SUM($P$428,$P$487,$P$579,$P$588)</f>
        <v>9363.354372060001</v>
      </c>
      <c r="Q427" s="58">
        <f>SUM($Q$428,$Q$487,$Q$579,$Q$588)</f>
        <v>523.15541463000011</v>
      </c>
      <c r="R427" s="58">
        <f>SUM($R$428,$R$487,$R$579,$R$588)</f>
        <v>5258.3794751000005</v>
      </c>
      <c r="S427" s="58">
        <f>SUM($S$428,$S$487,$S$579,$S$588)</f>
        <v>496.30606514000016</v>
      </c>
      <c r="T427" s="58">
        <f>SUM($T$428,$T$487,$T$579,$T$588)</f>
        <v>3085.5134171899986</v>
      </c>
      <c r="U427" s="58">
        <f>SUM($U$428,$U$487,$U$579,$U$588)</f>
        <v>0</v>
      </c>
      <c r="V427" s="58">
        <f t="shared" si="15"/>
        <v>5072.4084632200002</v>
      </c>
      <c r="W427" s="58">
        <f t="shared" si="16"/>
        <v>0</v>
      </c>
      <c r="X427" s="58">
        <f t="shared" si="17"/>
        <v>5072.4084632200002</v>
      </c>
      <c r="Y427" s="58">
        <f>SUM($Y$428,$Y$487,$Y$579,$Y$588)</f>
        <v>0</v>
      </c>
      <c r="Z427" s="58">
        <f>SUM($Z$428,$Z$487,$Z$579,$Z$588)</f>
        <v>9017.6951007799998</v>
      </c>
      <c r="AA427" s="58">
        <f>SUM($AA$428,$AA$487,$AA$579,$AA$588)</f>
        <v>444.22017574</v>
      </c>
      <c r="AB427" s="58">
        <f>SUM($AB$428,$AB$487,$AB$579,$AB$588)</f>
        <v>596.13399173000005</v>
      </c>
      <c r="AC427" s="58">
        <f>SUM($AC$428,$AC$487,$AC$579,$AC$588)</f>
        <v>504.56592545000001</v>
      </c>
      <c r="AD427" s="58">
        <f>SUM($AD$428,$AD$487,$AD$579,$AD$588)</f>
        <v>707.58624355999996</v>
      </c>
      <c r="AE427" s="58">
        <f>SUM($AE$428,$AE$487,$AE$579,$AE$588)</f>
        <v>706.97537256999999</v>
      </c>
      <c r="AF427" s="58">
        <f>SUM($AF$428,$AF$487,$AF$579,$AF$588)</f>
        <v>817.29847348999999</v>
      </c>
      <c r="AG427" s="58">
        <f>SUM($AG$428,$AG$487,$AG$579,$AG$588)</f>
        <v>753.60364897000011</v>
      </c>
      <c r="AH427" s="58">
        <f>SUM($AH$428,$AH$487,$AH$579,$AH$588)</f>
        <v>926.08711173000006</v>
      </c>
      <c r="AI427" s="58">
        <f>SUM($AI$428,$AI$487,$AI$579,$AI$588)</f>
        <v>513.85627468000007</v>
      </c>
      <c r="AJ427" s="58" t="s">
        <v>2595</v>
      </c>
      <c r="AK427" s="58">
        <f>SUM($AK$428,$AK$487,$AK$579,$AK$588)</f>
        <v>602.26490096999999</v>
      </c>
      <c r="AL427" s="58" t="s">
        <v>2595</v>
      </c>
      <c r="AM427" s="58">
        <f>SUM($AM$428,$AM$487,$AM$579,$AM$588)</f>
        <v>1965.1449469900003</v>
      </c>
      <c r="AN427" s="58">
        <f>SUM($AN$428,$AN$487,$AN$579,$AN$588)</f>
        <v>3567.0930044300007</v>
      </c>
      <c r="AO427" s="56" t="s">
        <v>2595</v>
      </c>
    </row>
    <row r="428" spans="1:41" ht="47.25" x14ac:dyDescent="0.2">
      <c r="A428" s="56" t="s">
        <v>854</v>
      </c>
      <c r="B428" s="56" t="s">
        <v>200</v>
      </c>
      <c r="C428" s="57" t="s">
        <v>56</v>
      </c>
      <c r="D428" s="56" t="s">
        <v>2595</v>
      </c>
      <c r="E428" s="57" t="s">
        <v>2595</v>
      </c>
      <c r="F428" s="57" t="s">
        <v>2595</v>
      </c>
      <c r="G428" s="57" t="s">
        <v>2595</v>
      </c>
      <c r="H428" s="58" t="s">
        <v>2595</v>
      </c>
      <c r="I428" s="58" t="s">
        <v>2595</v>
      </c>
      <c r="J428" s="58">
        <f>SUM($J$429,$J$432)</f>
        <v>14.702393809999982</v>
      </c>
      <c r="K428" s="58">
        <f>SUM($K$429,$K$432)</f>
        <v>304.12323888999993</v>
      </c>
      <c r="L428" s="58">
        <f>SUM($L$429,$L$432)</f>
        <v>12.41057988</v>
      </c>
      <c r="M428" s="58">
        <f>SUM($M$429,$M$432)</f>
        <v>142.77662406000005</v>
      </c>
      <c r="N428" s="58">
        <f>SUM($N$429,$N$432)</f>
        <v>115.32093036000005</v>
      </c>
      <c r="O428" s="58">
        <f>SUM($O$429,$O$432)</f>
        <v>33.615104590000001</v>
      </c>
      <c r="P428" s="58">
        <f>SUM($P$429,$P$432)</f>
        <v>133.39591903000004</v>
      </c>
      <c r="Q428" s="58">
        <f>SUM($Q$429,$Q$432)</f>
        <v>5.070094349999998</v>
      </c>
      <c r="R428" s="58">
        <f>SUM($R$429,$R$432)</f>
        <v>19.562664690000002</v>
      </c>
      <c r="S428" s="58">
        <f>SUM($S$429,$S$432)</f>
        <v>80.231377110000039</v>
      </c>
      <c r="T428" s="58">
        <f>SUM($T$429,$T$432)</f>
        <v>28.531782880000005</v>
      </c>
      <c r="U428" s="58">
        <f>SUM($U$429,$U$432)</f>
        <v>0</v>
      </c>
      <c r="V428" s="58">
        <f t="shared" ref="V428:V491" si="18">K428-J428</f>
        <v>289.42084507999994</v>
      </c>
      <c r="W428" s="58">
        <f t="shared" ref="W428:W491" si="19">U428</f>
        <v>0</v>
      </c>
      <c r="X428" s="58">
        <f t="shared" ref="X428:X491" si="20">V428</f>
        <v>289.42084507999994</v>
      </c>
      <c r="Y428" s="58">
        <f>SUM($Y$429,$Y$432)</f>
        <v>0</v>
      </c>
      <c r="Z428" s="58">
        <f>SUM($Z$429,$Z$432)</f>
        <v>118.69352522</v>
      </c>
      <c r="AA428" s="58">
        <f>SUM($AA$429,$AA$432)</f>
        <v>39.414556959999992</v>
      </c>
      <c r="AB428" s="58">
        <f>SUM($AB$429,$AB$432)</f>
        <v>50.019816419999998</v>
      </c>
      <c r="AC428" s="58">
        <f>SUM($AC$429,$AC$432)</f>
        <v>15.131612979999996</v>
      </c>
      <c r="AD428" s="58">
        <f>SUM($AD$429,$AD$432)</f>
        <v>22.67965483</v>
      </c>
      <c r="AE428" s="58">
        <f>SUM($AE$429,$AE$432)</f>
        <v>100.98268066999999</v>
      </c>
      <c r="AF428" s="58">
        <f>SUM($AF$429,$AF$432)</f>
        <v>6.3107665300000004</v>
      </c>
      <c r="AG428" s="58">
        <f>SUM($AG$429,$AG$432)</f>
        <v>63.054660339999998</v>
      </c>
      <c r="AH428" s="58">
        <f>SUM($AH$429,$AH$432)</f>
        <v>8.0216270999999999</v>
      </c>
      <c r="AI428" s="58">
        <f>SUM($AI$429,$AI$432)</f>
        <v>1.3302100799999999</v>
      </c>
      <c r="AJ428" s="58" t="s">
        <v>2595</v>
      </c>
      <c r="AK428" s="58">
        <f>SUM($AK$429,$AK$432)</f>
        <v>30.33145026</v>
      </c>
      <c r="AL428" s="58" t="s">
        <v>2595</v>
      </c>
      <c r="AM428" s="58">
        <f>SUM($AM$429,$AM$432)</f>
        <v>179.16895399000001</v>
      </c>
      <c r="AN428" s="58">
        <f>SUM($AN$429,$AN$432)</f>
        <v>68.673708800000014</v>
      </c>
      <c r="AO428" s="56" t="s">
        <v>2595</v>
      </c>
    </row>
    <row r="429" spans="1:41" ht="31.5" x14ac:dyDescent="0.2">
      <c r="A429" s="56" t="s">
        <v>855</v>
      </c>
      <c r="B429" s="56" t="s">
        <v>202</v>
      </c>
      <c r="C429" s="57" t="s">
        <v>56</v>
      </c>
      <c r="D429" s="56" t="s">
        <v>2595</v>
      </c>
      <c r="E429" s="57" t="s">
        <v>2595</v>
      </c>
      <c r="F429" s="57" t="s">
        <v>2595</v>
      </c>
      <c r="G429" s="57" t="s">
        <v>2595</v>
      </c>
      <c r="H429" s="58" t="s">
        <v>2595</v>
      </c>
      <c r="I429" s="58" t="s">
        <v>2595</v>
      </c>
      <c r="J429" s="58">
        <f>SUM($J$430:$J$431)</f>
        <v>0.80711085999999999</v>
      </c>
      <c r="K429" s="58">
        <f>SUM($K$430:$K$431)</f>
        <v>70.341281000000009</v>
      </c>
      <c r="L429" s="58">
        <f>SUM($L$430:$L$431)</f>
        <v>2.8065900100000003</v>
      </c>
      <c r="M429" s="58">
        <f>SUM($M$430:$M$431)</f>
        <v>28.447645060000003</v>
      </c>
      <c r="N429" s="58">
        <f>SUM($N$430:$N$431)</f>
        <v>32.669739440000001</v>
      </c>
      <c r="O429" s="58">
        <f>SUM($O$430:$O$431)</f>
        <v>6.4173064899999996</v>
      </c>
      <c r="P429" s="58">
        <f>SUM($P$430:$P$431)</f>
        <v>8.9379893399999997</v>
      </c>
      <c r="Q429" s="58">
        <f>SUM($Q$430:$Q$431)</f>
        <v>0.3</v>
      </c>
      <c r="R429" s="58">
        <f>SUM($R$430:$R$431)</f>
        <v>0.65097400000000005</v>
      </c>
      <c r="S429" s="58">
        <f>SUM($S$430:$S$431)</f>
        <v>5.7769849999999998</v>
      </c>
      <c r="T429" s="58">
        <f>SUM($T$430:$T$431)</f>
        <v>2.2100303399999999</v>
      </c>
      <c r="U429" s="58">
        <f>SUM($U$430:$U$431)</f>
        <v>0</v>
      </c>
      <c r="V429" s="58">
        <f t="shared" si="18"/>
        <v>69.534170140000015</v>
      </c>
      <c r="W429" s="58">
        <f t="shared" si="19"/>
        <v>0</v>
      </c>
      <c r="X429" s="58">
        <f t="shared" si="20"/>
        <v>69.534170140000015</v>
      </c>
      <c r="Y429" s="58">
        <f>SUM($Y$430:$Y$431)</f>
        <v>0</v>
      </c>
      <c r="Z429" s="58">
        <f>SUM($Z$430:$Z$431)</f>
        <v>8.1308784799999998</v>
      </c>
      <c r="AA429" s="58">
        <f>SUM($AA$430:$AA$431)</f>
        <v>0</v>
      </c>
      <c r="AB429" s="58">
        <f>SUM($AB$430:$AB$431)</f>
        <v>8.1308784799999998</v>
      </c>
      <c r="AC429" s="58">
        <f>SUM($AC$430:$AC$431)</f>
        <v>0</v>
      </c>
      <c r="AD429" s="58">
        <f>SUM($AD$430:$AD$431)</f>
        <v>0</v>
      </c>
      <c r="AE429" s="58">
        <f>SUM($AE$430:$AE$431)</f>
        <v>0</v>
      </c>
      <c r="AF429" s="58">
        <f>SUM($AF$430:$AF$431)</f>
        <v>0</v>
      </c>
      <c r="AG429" s="58">
        <f>SUM($AG$430:$AG$431)</f>
        <v>2.4796504000000001</v>
      </c>
      <c r="AH429" s="58">
        <f>SUM($AH$430:$AH$431)</f>
        <v>0</v>
      </c>
      <c r="AI429" s="58">
        <f>SUM($AI$430:$AI$431)</f>
        <v>0</v>
      </c>
      <c r="AJ429" s="58" t="s">
        <v>2595</v>
      </c>
      <c r="AK429" s="58">
        <f>SUM($AK$430:$AK$431)</f>
        <v>0</v>
      </c>
      <c r="AL429" s="58" t="s">
        <v>2595</v>
      </c>
      <c r="AM429" s="58">
        <f>SUM($AM$430:$AM$431)</f>
        <v>2.4796504000000001</v>
      </c>
      <c r="AN429" s="58">
        <f>SUM($AN$430:$AN$431)</f>
        <v>0</v>
      </c>
      <c r="AO429" s="56" t="s">
        <v>2595</v>
      </c>
    </row>
    <row r="430" spans="1:41" ht="31.5" x14ac:dyDescent="0.2">
      <c r="A430" s="53" t="s">
        <v>855</v>
      </c>
      <c r="B430" s="53" t="s">
        <v>856</v>
      </c>
      <c r="C430" s="54" t="s">
        <v>857</v>
      </c>
      <c r="D430" s="53" t="s">
        <v>112</v>
      </c>
      <c r="E430" s="54" t="s">
        <v>2595</v>
      </c>
      <c r="F430" s="54">
        <v>2026</v>
      </c>
      <c r="G430" s="54" t="s">
        <v>2595</v>
      </c>
      <c r="H430" s="55" t="s">
        <v>2595</v>
      </c>
      <c r="I430" s="55" t="s">
        <v>2595</v>
      </c>
      <c r="J430" s="55">
        <v>0</v>
      </c>
      <c r="K430" s="55">
        <v>61.984248460000003</v>
      </c>
      <c r="L430" s="55">
        <v>2.4796504000000001</v>
      </c>
      <c r="M430" s="55">
        <v>25.026793900000001</v>
      </c>
      <c r="N430" s="55">
        <v>28.807198079999999</v>
      </c>
      <c r="O430" s="55">
        <v>5.6706060799999998</v>
      </c>
      <c r="P430" s="55">
        <v>0</v>
      </c>
      <c r="Q430" s="55">
        <v>0</v>
      </c>
      <c r="R430" s="55">
        <v>0</v>
      </c>
      <c r="S430" s="55">
        <v>0</v>
      </c>
      <c r="T430" s="55">
        <v>0</v>
      </c>
      <c r="U430" s="55">
        <v>0</v>
      </c>
      <c r="V430" s="55">
        <f t="shared" si="18"/>
        <v>61.984248460000003</v>
      </c>
      <c r="W430" s="55">
        <f t="shared" si="19"/>
        <v>0</v>
      </c>
      <c r="X430" s="55">
        <f t="shared" si="20"/>
        <v>61.984248460000003</v>
      </c>
      <c r="Y430" s="55">
        <v>0</v>
      </c>
      <c r="Z430" s="55">
        <v>0</v>
      </c>
      <c r="AA430" s="55">
        <v>0</v>
      </c>
      <c r="AB430" s="55">
        <v>0</v>
      </c>
      <c r="AC430" s="55">
        <v>0</v>
      </c>
      <c r="AD430" s="55">
        <v>0</v>
      </c>
      <c r="AE430" s="55">
        <v>0</v>
      </c>
      <c r="AF430" s="55">
        <v>0</v>
      </c>
      <c r="AG430" s="55">
        <v>2.4796504000000001</v>
      </c>
      <c r="AH430" s="55">
        <v>0</v>
      </c>
      <c r="AI430" s="55">
        <v>0</v>
      </c>
      <c r="AJ430" s="55" t="s">
        <v>2595</v>
      </c>
      <c r="AK430" s="55">
        <v>0</v>
      </c>
      <c r="AL430" s="55" t="s">
        <v>2595</v>
      </c>
      <c r="AM430" s="55">
        <v>2.4796504000000001</v>
      </c>
      <c r="AN430" s="55">
        <v>0</v>
      </c>
      <c r="AO430" s="53" t="s">
        <v>858</v>
      </c>
    </row>
    <row r="431" spans="1:41" ht="110.25" x14ac:dyDescent="0.2">
      <c r="A431" s="53" t="s">
        <v>855</v>
      </c>
      <c r="B431" s="53" t="s">
        <v>859</v>
      </c>
      <c r="C431" s="54" t="s">
        <v>860</v>
      </c>
      <c r="D431" s="53" t="s">
        <v>128</v>
      </c>
      <c r="E431" s="54">
        <v>2020</v>
      </c>
      <c r="F431" s="54">
        <v>2021</v>
      </c>
      <c r="G431" s="54">
        <v>2022</v>
      </c>
      <c r="H431" s="55" t="s">
        <v>2595</v>
      </c>
      <c r="I431" s="55" t="s">
        <v>2595</v>
      </c>
      <c r="J431" s="55">
        <v>0.80711085999999999</v>
      </c>
      <c r="K431" s="55">
        <v>8.3570325400000005</v>
      </c>
      <c r="L431" s="55">
        <v>0.32693960999999999</v>
      </c>
      <c r="M431" s="55">
        <v>3.4208511600000002</v>
      </c>
      <c r="N431" s="55">
        <v>3.8625413600000003</v>
      </c>
      <c r="O431" s="55">
        <v>0.74670040999999998</v>
      </c>
      <c r="P431" s="55">
        <v>8.9379893399999997</v>
      </c>
      <c r="Q431" s="55">
        <v>0.3</v>
      </c>
      <c r="R431" s="55">
        <v>0.65097400000000005</v>
      </c>
      <c r="S431" s="55">
        <v>5.7769849999999998</v>
      </c>
      <c r="T431" s="55">
        <v>2.2100303399999999</v>
      </c>
      <c r="U431" s="55">
        <v>0</v>
      </c>
      <c r="V431" s="55">
        <f t="shared" si="18"/>
        <v>7.5499216800000006</v>
      </c>
      <c r="W431" s="55">
        <f t="shared" si="19"/>
        <v>0</v>
      </c>
      <c r="X431" s="55">
        <f t="shared" si="20"/>
        <v>7.5499216800000006</v>
      </c>
      <c r="Y431" s="55">
        <v>0</v>
      </c>
      <c r="Z431" s="55">
        <v>8.1308784799999998</v>
      </c>
      <c r="AA431" s="55">
        <v>0</v>
      </c>
      <c r="AB431" s="55">
        <v>8.1308784799999998</v>
      </c>
      <c r="AC431" s="55">
        <v>0</v>
      </c>
      <c r="AD431" s="55">
        <v>0</v>
      </c>
      <c r="AE431" s="55">
        <v>0</v>
      </c>
      <c r="AF431" s="55">
        <v>0</v>
      </c>
      <c r="AG431" s="55">
        <v>0</v>
      </c>
      <c r="AH431" s="55">
        <v>0</v>
      </c>
      <c r="AI431" s="55">
        <v>0</v>
      </c>
      <c r="AJ431" s="55" t="s">
        <v>2595</v>
      </c>
      <c r="AK431" s="55">
        <v>0</v>
      </c>
      <c r="AL431" s="55" t="s">
        <v>2595</v>
      </c>
      <c r="AM431" s="55">
        <v>0</v>
      </c>
      <c r="AN431" s="55">
        <v>0</v>
      </c>
      <c r="AO431" s="53" t="s">
        <v>861</v>
      </c>
    </row>
    <row r="432" spans="1:41" ht="31.5" x14ac:dyDescent="0.2">
      <c r="A432" s="56" t="s">
        <v>862</v>
      </c>
      <c r="B432" s="56" t="s">
        <v>207</v>
      </c>
      <c r="C432" s="57" t="s">
        <v>56</v>
      </c>
      <c r="D432" s="56" t="s">
        <v>2595</v>
      </c>
      <c r="E432" s="57" t="s">
        <v>2595</v>
      </c>
      <c r="F432" s="57" t="s">
        <v>2595</v>
      </c>
      <c r="G432" s="57" t="s">
        <v>2595</v>
      </c>
      <c r="H432" s="58" t="s">
        <v>2595</v>
      </c>
      <c r="I432" s="58" t="s">
        <v>2595</v>
      </c>
      <c r="J432" s="58">
        <f>SUM($J$433:$J$486)</f>
        <v>13.895282949999983</v>
      </c>
      <c r="K432" s="58">
        <f>SUM($K$433:$K$486)</f>
        <v>233.78195788999994</v>
      </c>
      <c r="L432" s="58">
        <f>SUM($L$433:$L$486)</f>
        <v>9.6039898699999995</v>
      </c>
      <c r="M432" s="58">
        <f>SUM($M$433:$M$486)</f>
        <v>114.32897900000003</v>
      </c>
      <c r="N432" s="58">
        <f>SUM($N$433:$N$486)</f>
        <v>82.651190920000047</v>
      </c>
      <c r="O432" s="58">
        <f>SUM($O$433:$O$486)</f>
        <v>27.197798100000004</v>
      </c>
      <c r="P432" s="58">
        <f>SUM($P$433:$P$486)</f>
        <v>124.45792969000004</v>
      </c>
      <c r="Q432" s="58">
        <f>SUM($Q$433:$Q$486)</f>
        <v>4.7700943499999982</v>
      </c>
      <c r="R432" s="58">
        <f>SUM($R$433:$R$486)</f>
        <v>18.91169069</v>
      </c>
      <c r="S432" s="58">
        <f>SUM($S$433:$S$486)</f>
        <v>74.454392110000043</v>
      </c>
      <c r="T432" s="58">
        <f>SUM($T$433:$T$486)</f>
        <v>26.321752540000006</v>
      </c>
      <c r="U432" s="58">
        <f>SUM($U$433:$U$486)</f>
        <v>0</v>
      </c>
      <c r="V432" s="58">
        <f t="shared" si="18"/>
        <v>219.88667493999995</v>
      </c>
      <c r="W432" s="58">
        <f t="shared" si="19"/>
        <v>0</v>
      </c>
      <c r="X432" s="58">
        <f t="shared" si="20"/>
        <v>219.88667493999995</v>
      </c>
      <c r="Y432" s="58">
        <f>SUM($Y$433:$Y$486)</f>
        <v>0</v>
      </c>
      <c r="Z432" s="58">
        <f>SUM($Z$433:$Z$486)</f>
        <v>110.56264674000001</v>
      </c>
      <c r="AA432" s="58">
        <f>SUM($AA$433:$AA$486)</f>
        <v>39.414556959999992</v>
      </c>
      <c r="AB432" s="58">
        <f>SUM($AB$433:$AB$486)</f>
        <v>41.888937939999998</v>
      </c>
      <c r="AC432" s="58">
        <f>SUM($AC$433:$AC$486)</f>
        <v>15.131612979999996</v>
      </c>
      <c r="AD432" s="58">
        <f>SUM($AD$433:$AD$486)</f>
        <v>22.67965483</v>
      </c>
      <c r="AE432" s="58">
        <f>SUM($AE$433:$AE$486)</f>
        <v>100.98268066999999</v>
      </c>
      <c r="AF432" s="58">
        <f>SUM($AF$433:$AF$486)</f>
        <v>6.3107665300000004</v>
      </c>
      <c r="AG432" s="58">
        <f>SUM($AG$433:$AG$486)</f>
        <v>60.575009940000001</v>
      </c>
      <c r="AH432" s="58">
        <f>SUM($AH$433:$AH$486)</f>
        <v>8.0216270999999999</v>
      </c>
      <c r="AI432" s="58">
        <f>SUM($AI$433:$AI$486)</f>
        <v>1.3302100799999999</v>
      </c>
      <c r="AJ432" s="58" t="s">
        <v>2595</v>
      </c>
      <c r="AK432" s="58">
        <f>SUM($AK$433:$AK$486)</f>
        <v>30.33145026</v>
      </c>
      <c r="AL432" s="58" t="s">
        <v>2595</v>
      </c>
      <c r="AM432" s="58">
        <f>SUM($AM$433:$AM$486)</f>
        <v>176.68930359000001</v>
      </c>
      <c r="AN432" s="58">
        <f>SUM($AN$433:$AN$486)</f>
        <v>68.673708800000014</v>
      </c>
      <c r="AO432" s="56" t="s">
        <v>2595</v>
      </c>
    </row>
    <row r="433" spans="1:41" ht="47.25" x14ac:dyDescent="0.2">
      <c r="A433" s="53" t="s">
        <v>862</v>
      </c>
      <c r="B433" s="53" t="s">
        <v>863</v>
      </c>
      <c r="C433" s="54" t="s">
        <v>864</v>
      </c>
      <c r="D433" s="53" t="s">
        <v>131</v>
      </c>
      <c r="E433" s="54">
        <v>2022</v>
      </c>
      <c r="F433" s="54" t="s">
        <v>2595</v>
      </c>
      <c r="G433" s="54">
        <v>2023</v>
      </c>
      <c r="H433" s="55" t="s">
        <v>865</v>
      </c>
      <c r="I433" s="55" t="s">
        <v>2595</v>
      </c>
      <c r="J433" s="55">
        <v>0</v>
      </c>
      <c r="K433" s="55" t="s">
        <v>2595</v>
      </c>
      <c r="L433" s="55" t="s">
        <v>2595</v>
      </c>
      <c r="M433" s="55" t="s">
        <v>2595</v>
      </c>
      <c r="N433" s="55" t="s">
        <v>2595</v>
      </c>
      <c r="O433" s="55" t="s">
        <v>2595</v>
      </c>
      <c r="P433" s="55">
        <v>13.216790069999998</v>
      </c>
      <c r="Q433" s="55">
        <v>0.55528065000000004</v>
      </c>
      <c r="R433" s="55">
        <v>1.3766753</v>
      </c>
      <c r="S433" s="55">
        <v>9.532561320000001</v>
      </c>
      <c r="T433" s="55">
        <v>1.7522727999999999</v>
      </c>
      <c r="U433" s="55">
        <v>0</v>
      </c>
      <c r="V433" s="55" t="e">
        <f t="shared" si="18"/>
        <v>#VALUE!</v>
      </c>
      <c r="W433" s="55">
        <f t="shared" si="19"/>
        <v>0</v>
      </c>
      <c r="X433" s="55" t="e">
        <f t="shared" si="20"/>
        <v>#VALUE!</v>
      </c>
      <c r="Y433" s="55">
        <v>0</v>
      </c>
      <c r="Z433" s="55">
        <v>13.216790069999998</v>
      </c>
      <c r="AA433" s="55" t="s">
        <v>2595</v>
      </c>
      <c r="AB433" s="55">
        <v>0.55528065000000004</v>
      </c>
      <c r="AC433" s="55" t="s">
        <v>2595</v>
      </c>
      <c r="AD433" s="55">
        <v>12.66150942</v>
      </c>
      <c r="AE433" s="55" t="s">
        <v>2595</v>
      </c>
      <c r="AF433" s="55">
        <v>0</v>
      </c>
      <c r="AG433" s="55" t="s">
        <v>2595</v>
      </c>
      <c r="AH433" s="55">
        <v>0</v>
      </c>
      <c r="AI433" s="55">
        <v>0</v>
      </c>
      <c r="AJ433" s="55" t="s">
        <v>2595</v>
      </c>
      <c r="AK433" s="55">
        <v>0</v>
      </c>
      <c r="AL433" s="55" t="s">
        <v>2595</v>
      </c>
      <c r="AM433" s="55">
        <v>0</v>
      </c>
      <c r="AN433" s="55">
        <v>12.66150942</v>
      </c>
      <c r="AO433" s="53" t="s">
        <v>866</v>
      </c>
    </row>
    <row r="434" spans="1:41" ht="157.5" x14ac:dyDescent="0.2">
      <c r="A434" s="53" t="s">
        <v>862</v>
      </c>
      <c r="B434" s="53" t="s">
        <v>867</v>
      </c>
      <c r="C434" s="54" t="s">
        <v>868</v>
      </c>
      <c r="D434" s="53" t="s">
        <v>128</v>
      </c>
      <c r="E434" s="54">
        <v>2018</v>
      </c>
      <c r="F434" s="54">
        <v>2022</v>
      </c>
      <c r="G434" s="54">
        <v>2022</v>
      </c>
      <c r="H434" s="55" t="s">
        <v>2595</v>
      </c>
      <c r="I434" s="55" t="s">
        <v>2595</v>
      </c>
      <c r="J434" s="55">
        <v>12.561362989999999</v>
      </c>
      <c r="K434" s="55">
        <v>16.052805679999999</v>
      </c>
      <c r="L434" s="55">
        <v>0.25932202999999998</v>
      </c>
      <c r="M434" s="55">
        <v>2.3542349800000002</v>
      </c>
      <c r="N434" s="55">
        <v>7.9569384599999999</v>
      </c>
      <c r="O434" s="55">
        <v>5.4823102099999996</v>
      </c>
      <c r="P434" s="55">
        <v>16.89934487</v>
      </c>
      <c r="Q434" s="55">
        <v>0.25932202999999998</v>
      </c>
      <c r="R434" s="55">
        <v>2.52513013</v>
      </c>
      <c r="S434" s="55">
        <v>7.7603145800000002</v>
      </c>
      <c r="T434" s="55">
        <v>6.3545781300000002</v>
      </c>
      <c r="U434" s="55">
        <v>0</v>
      </c>
      <c r="V434" s="55">
        <f t="shared" si="18"/>
        <v>3.4914426899999995</v>
      </c>
      <c r="W434" s="55">
        <f t="shared" si="19"/>
        <v>0</v>
      </c>
      <c r="X434" s="55">
        <f t="shared" si="20"/>
        <v>3.4914426899999995</v>
      </c>
      <c r="Y434" s="55">
        <v>0</v>
      </c>
      <c r="Z434" s="55">
        <v>4.3379818800000001</v>
      </c>
      <c r="AA434" s="55">
        <v>0</v>
      </c>
      <c r="AB434" s="55">
        <v>4.3379818800000001</v>
      </c>
      <c r="AC434" s="55">
        <v>0</v>
      </c>
      <c r="AD434" s="55">
        <v>0</v>
      </c>
      <c r="AE434" s="55">
        <v>0</v>
      </c>
      <c r="AF434" s="55">
        <v>0</v>
      </c>
      <c r="AG434" s="55">
        <v>0</v>
      </c>
      <c r="AH434" s="55">
        <v>0</v>
      </c>
      <c r="AI434" s="55">
        <v>0</v>
      </c>
      <c r="AJ434" s="55" t="s">
        <v>2595</v>
      </c>
      <c r="AK434" s="55">
        <v>0</v>
      </c>
      <c r="AL434" s="55" t="s">
        <v>2595</v>
      </c>
      <c r="AM434" s="55">
        <v>0</v>
      </c>
      <c r="AN434" s="55">
        <v>0</v>
      </c>
      <c r="AO434" s="53" t="s">
        <v>869</v>
      </c>
    </row>
    <row r="435" spans="1:41" ht="94.5" x14ac:dyDescent="0.2">
      <c r="A435" s="53" t="s">
        <v>862</v>
      </c>
      <c r="B435" s="53" t="s">
        <v>870</v>
      </c>
      <c r="C435" s="54" t="s">
        <v>871</v>
      </c>
      <c r="D435" s="53" t="s">
        <v>131</v>
      </c>
      <c r="E435" s="54" t="s">
        <v>2595</v>
      </c>
      <c r="F435" s="54">
        <v>2025</v>
      </c>
      <c r="G435" s="54" t="s">
        <v>2595</v>
      </c>
      <c r="H435" s="55" t="s">
        <v>2595</v>
      </c>
      <c r="I435" s="55" t="s">
        <v>2595</v>
      </c>
      <c r="J435" s="55">
        <v>0</v>
      </c>
      <c r="K435" s="55">
        <v>17.658436340000002</v>
      </c>
      <c r="L435" s="55">
        <v>0.70641735000000005</v>
      </c>
      <c r="M435" s="55">
        <v>7.1297799500000005</v>
      </c>
      <c r="N435" s="55">
        <v>8.2067635900000013</v>
      </c>
      <c r="O435" s="55">
        <v>1.6154754499999999</v>
      </c>
      <c r="P435" s="55">
        <v>0</v>
      </c>
      <c r="Q435" s="55">
        <v>0</v>
      </c>
      <c r="R435" s="55">
        <v>0</v>
      </c>
      <c r="S435" s="55">
        <v>0</v>
      </c>
      <c r="T435" s="55">
        <v>0</v>
      </c>
      <c r="U435" s="55">
        <v>0</v>
      </c>
      <c r="V435" s="55">
        <f t="shared" si="18"/>
        <v>17.658436340000002</v>
      </c>
      <c r="W435" s="55">
        <f t="shared" si="19"/>
        <v>0</v>
      </c>
      <c r="X435" s="55">
        <f t="shared" si="20"/>
        <v>17.658436340000002</v>
      </c>
      <c r="Y435" s="55">
        <v>0</v>
      </c>
      <c r="Z435" s="55">
        <v>0</v>
      </c>
      <c r="AA435" s="55">
        <v>0</v>
      </c>
      <c r="AB435" s="55">
        <v>0</v>
      </c>
      <c r="AC435" s="55">
        <v>0</v>
      </c>
      <c r="AD435" s="55">
        <v>0</v>
      </c>
      <c r="AE435" s="55">
        <v>0.70641735000000005</v>
      </c>
      <c r="AF435" s="55">
        <v>0</v>
      </c>
      <c r="AG435" s="55">
        <v>16.952018989999999</v>
      </c>
      <c r="AH435" s="55">
        <v>0</v>
      </c>
      <c r="AI435" s="55">
        <v>0</v>
      </c>
      <c r="AJ435" s="55" t="s">
        <v>2595</v>
      </c>
      <c r="AK435" s="55">
        <v>0</v>
      </c>
      <c r="AL435" s="55" t="s">
        <v>2595</v>
      </c>
      <c r="AM435" s="55">
        <v>17.658436340000002</v>
      </c>
      <c r="AN435" s="55">
        <v>0</v>
      </c>
      <c r="AO435" s="53" t="s">
        <v>872</v>
      </c>
    </row>
    <row r="436" spans="1:41" ht="94.5" x14ac:dyDescent="0.2">
      <c r="A436" s="53" t="s">
        <v>862</v>
      </c>
      <c r="B436" s="53" t="s">
        <v>873</v>
      </c>
      <c r="C436" s="54" t="s">
        <v>874</v>
      </c>
      <c r="D436" s="53" t="s">
        <v>131</v>
      </c>
      <c r="E436" s="54" t="s">
        <v>2595</v>
      </c>
      <c r="F436" s="54">
        <v>2025</v>
      </c>
      <c r="G436" s="54" t="s">
        <v>2595</v>
      </c>
      <c r="H436" s="55" t="s">
        <v>2595</v>
      </c>
      <c r="I436" s="55" t="s">
        <v>2595</v>
      </c>
      <c r="J436" s="55">
        <v>0</v>
      </c>
      <c r="K436" s="55">
        <v>8.8292181000000003</v>
      </c>
      <c r="L436" s="55">
        <v>0.35320861999999997</v>
      </c>
      <c r="M436" s="55">
        <v>3.5648899299999997</v>
      </c>
      <c r="N436" s="55">
        <v>4.1033817600000004</v>
      </c>
      <c r="O436" s="55">
        <v>0.80773779000000001</v>
      </c>
      <c r="P436" s="55">
        <v>0</v>
      </c>
      <c r="Q436" s="55">
        <v>0</v>
      </c>
      <c r="R436" s="55">
        <v>0</v>
      </c>
      <c r="S436" s="55">
        <v>0</v>
      </c>
      <c r="T436" s="55">
        <v>0</v>
      </c>
      <c r="U436" s="55">
        <v>0</v>
      </c>
      <c r="V436" s="55">
        <f t="shared" si="18"/>
        <v>8.8292181000000003</v>
      </c>
      <c r="W436" s="55">
        <f t="shared" si="19"/>
        <v>0</v>
      </c>
      <c r="X436" s="55">
        <f t="shared" si="20"/>
        <v>8.8292181000000003</v>
      </c>
      <c r="Y436" s="55">
        <v>0</v>
      </c>
      <c r="Z436" s="55">
        <v>0</v>
      </c>
      <c r="AA436" s="55">
        <v>0</v>
      </c>
      <c r="AB436" s="55">
        <v>0</v>
      </c>
      <c r="AC436" s="55">
        <v>0</v>
      </c>
      <c r="AD436" s="55">
        <v>0</v>
      </c>
      <c r="AE436" s="55">
        <v>0.35320861999999997</v>
      </c>
      <c r="AF436" s="55">
        <v>0</v>
      </c>
      <c r="AG436" s="55">
        <v>8.4760094800000001</v>
      </c>
      <c r="AH436" s="55">
        <v>0</v>
      </c>
      <c r="AI436" s="55">
        <v>0</v>
      </c>
      <c r="AJ436" s="55" t="s">
        <v>2595</v>
      </c>
      <c r="AK436" s="55">
        <v>0</v>
      </c>
      <c r="AL436" s="55" t="s">
        <v>2595</v>
      </c>
      <c r="AM436" s="55">
        <v>8.8292181000000003</v>
      </c>
      <c r="AN436" s="55">
        <v>0</v>
      </c>
      <c r="AO436" s="53" t="s">
        <v>872</v>
      </c>
    </row>
    <row r="437" spans="1:41" ht="94.5" x14ac:dyDescent="0.2">
      <c r="A437" s="53" t="s">
        <v>862</v>
      </c>
      <c r="B437" s="53" t="s">
        <v>875</v>
      </c>
      <c r="C437" s="54" t="s">
        <v>876</v>
      </c>
      <c r="D437" s="53" t="s">
        <v>131</v>
      </c>
      <c r="E437" s="54" t="s">
        <v>2595</v>
      </c>
      <c r="F437" s="54">
        <v>2025</v>
      </c>
      <c r="G437" s="54" t="s">
        <v>2595</v>
      </c>
      <c r="H437" s="55" t="s">
        <v>2595</v>
      </c>
      <c r="I437" s="55" t="s">
        <v>2595</v>
      </c>
      <c r="J437" s="55">
        <v>0</v>
      </c>
      <c r="K437" s="55">
        <v>18.435407529999999</v>
      </c>
      <c r="L437" s="55">
        <v>0.73749971000000003</v>
      </c>
      <c r="M437" s="55">
        <v>7.4434902699999999</v>
      </c>
      <c r="N437" s="55">
        <v>8.5678611799999995</v>
      </c>
      <c r="O437" s="55">
        <v>1.6865563699999999</v>
      </c>
      <c r="P437" s="55">
        <v>0</v>
      </c>
      <c r="Q437" s="55">
        <v>0</v>
      </c>
      <c r="R437" s="55">
        <v>0</v>
      </c>
      <c r="S437" s="55">
        <v>0</v>
      </c>
      <c r="T437" s="55">
        <v>0</v>
      </c>
      <c r="U437" s="55">
        <v>0</v>
      </c>
      <c r="V437" s="55">
        <f t="shared" si="18"/>
        <v>18.435407529999999</v>
      </c>
      <c r="W437" s="55">
        <f t="shared" si="19"/>
        <v>0</v>
      </c>
      <c r="X437" s="55">
        <f t="shared" si="20"/>
        <v>18.435407529999999</v>
      </c>
      <c r="Y437" s="55">
        <v>0</v>
      </c>
      <c r="Z437" s="55">
        <v>0</v>
      </c>
      <c r="AA437" s="55">
        <v>0</v>
      </c>
      <c r="AB437" s="55">
        <v>0</v>
      </c>
      <c r="AC437" s="55">
        <v>0</v>
      </c>
      <c r="AD437" s="55">
        <v>0</v>
      </c>
      <c r="AE437" s="55">
        <v>0.73749971000000003</v>
      </c>
      <c r="AF437" s="55">
        <v>0</v>
      </c>
      <c r="AG437" s="55">
        <v>17.697907820000001</v>
      </c>
      <c r="AH437" s="55">
        <v>0</v>
      </c>
      <c r="AI437" s="55">
        <v>0</v>
      </c>
      <c r="AJ437" s="55" t="s">
        <v>2595</v>
      </c>
      <c r="AK437" s="55">
        <v>0</v>
      </c>
      <c r="AL437" s="55" t="s">
        <v>2595</v>
      </c>
      <c r="AM437" s="55">
        <v>18.435407529999999</v>
      </c>
      <c r="AN437" s="55">
        <v>0</v>
      </c>
      <c r="AO437" s="53" t="s">
        <v>872</v>
      </c>
    </row>
    <row r="438" spans="1:41" ht="94.5" x14ac:dyDescent="0.2">
      <c r="A438" s="53" t="s">
        <v>862</v>
      </c>
      <c r="B438" s="53" t="s">
        <v>877</v>
      </c>
      <c r="C438" s="54" t="s">
        <v>878</v>
      </c>
      <c r="D438" s="53" t="s">
        <v>131</v>
      </c>
      <c r="E438" s="54" t="s">
        <v>2595</v>
      </c>
      <c r="F438" s="54">
        <v>2025</v>
      </c>
      <c r="G438" s="54" t="s">
        <v>2595</v>
      </c>
      <c r="H438" s="55" t="s">
        <v>2595</v>
      </c>
      <c r="I438" s="55" t="s">
        <v>2595</v>
      </c>
      <c r="J438" s="55">
        <v>0</v>
      </c>
      <c r="K438" s="55">
        <v>9.2177037100000003</v>
      </c>
      <c r="L438" s="55">
        <v>0.36874980000000002</v>
      </c>
      <c r="M438" s="55">
        <v>3.7217451000000001</v>
      </c>
      <c r="N438" s="55">
        <v>4.2839305599999999</v>
      </c>
      <c r="O438" s="55">
        <v>0.84327825000000001</v>
      </c>
      <c r="P438" s="55">
        <v>0</v>
      </c>
      <c r="Q438" s="55">
        <v>0</v>
      </c>
      <c r="R438" s="55">
        <v>0</v>
      </c>
      <c r="S438" s="55">
        <v>0</v>
      </c>
      <c r="T438" s="55">
        <v>0</v>
      </c>
      <c r="U438" s="55">
        <v>0</v>
      </c>
      <c r="V438" s="55">
        <f t="shared" si="18"/>
        <v>9.2177037100000003</v>
      </c>
      <c r="W438" s="55">
        <f t="shared" si="19"/>
        <v>0</v>
      </c>
      <c r="X438" s="55">
        <f t="shared" si="20"/>
        <v>9.2177037100000003</v>
      </c>
      <c r="Y438" s="55">
        <v>0</v>
      </c>
      <c r="Z438" s="55">
        <v>0</v>
      </c>
      <c r="AA438" s="55">
        <v>0</v>
      </c>
      <c r="AB438" s="55">
        <v>0</v>
      </c>
      <c r="AC438" s="55">
        <v>0</v>
      </c>
      <c r="AD438" s="55">
        <v>0</v>
      </c>
      <c r="AE438" s="55">
        <v>0.36874980000000002</v>
      </c>
      <c r="AF438" s="55">
        <v>0</v>
      </c>
      <c r="AG438" s="55">
        <v>8.8489539100000005</v>
      </c>
      <c r="AH438" s="55">
        <v>0</v>
      </c>
      <c r="AI438" s="55">
        <v>0</v>
      </c>
      <c r="AJ438" s="55" t="s">
        <v>2595</v>
      </c>
      <c r="AK438" s="55">
        <v>0</v>
      </c>
      <c r="AL438" s="55" t="s">
        <v>2595</v>
      </c>
      <c r="AM438" s="55">
        <v>9.2177037100000003</v>
      </c>
      <c r="AN438" s="55">
        <v>0</v>
      </c>
      <c r="AO438" s="53" t="s">
        <v>872</v>
      </c>
    </row>
    <row r="439" spans="1:41" ht="31.5" x14ac:dyDescent="0.2">
      <c r="A439" s="53" t="s">
        <v>862</v>
      </c>
      <c r="B439" s="53" t="s">
        <v>879</v>
      </c>
      <c r="C439" s="54" t="s">
        <v>880</v>
      </c>
      <c r="D439" s="53" t="s">
        <v>128</v>
      </c>
      <c r="E439" s="54">
        <v>2021</v>
      </c>
      <c r="F439" s="54">
        <v>2022</v>
      </c>
      <c r="G439" s="54">
        <v>2022</v>
      </c>
      <c r="H439" s="55" t="s">
        <v>2595</v>
      </c>
      <c r="I439" s="55" t="s">
        <v>2595</v>
      </c>
      <c r="J439" s="55">
        <v>5.4613379999999996E-2</v>
      </c>
      <c r="K439" s="55">
        <v>1.7243063000000001</v>
      </c>
      <c r="L439" s="55">
        <v>6.9043530000000006E-2</v>
      </c>
      <c r="M439" s="55">
        <v>0.69618029999999997</v>
      </c>
      <c r="N439" s="55">
        <v>0.80134112000000002</v>
      </c>
      <c r="O439" s="55">
        <v>0.15774135</v>
      </c>
      <c r="P439" s="55">
        <v>1.6181605699999999</v>
      </c>
      <c r="Q439" s="55">
        <v>6.7984229999999993E-2</v>
      </c>
      <c r="R439" s="55">
        <v>0.29153723999999998</v>
      </c>
      <c r="S439" s="55">
        <v>0.97923173999999991</v>
      </c>
      <c r="T439" s="55">
        <v>0.27940735999999999</v>
      </c>
      <c r="U439" s="55">
        <v>0</v>
      </c>
      <c r="V439" s="55">
        <f t="shared" si="18"/>
        <v>1.6696929200000001</v>
      </c>
      <c r="W439" s="55">
        <f t="shared" si="19"/>
        <v>0</v>
      </c>
      <c r="X439" s="55">
        <f t="shared" si="20"/>
        <v>1.6696929200000001</v>
      </c>
      <c r="Y439" s="55">
        <v>0</v>
      </c>
      <c r="Z439" s="55">
        <v>1.56354719</v>
      </c>
      <c r="AA439" s="55">
        <v>1.65526277</v>
      </c>
      <c r="AB439" s="55">
        <v>1.56354719</v>
      </c>
      <c r="AC439" s="55">
        <v>0</v>
      </c>
      <c r="AD439" s="55">
        <v>0</v>
      </c>
      <c r="AE439" s="55">
        <v>0</v>
      </c>
      <c r="AF439" s="55">
        <v>0</v>
      </c>
      <c r="AG439" s="55">
        <v>0</v>
      </c>
      <c r="AH439" s="55">
        <v>0</v>
      </c>
      <c r="AI439" s="55">
        <v>0</v>
      </c>
      <c r="AJ439" s="55" t="s">
        <v>2595</v>
      </c>
      <c r="AK439" s="55">
        <v>0</v>
      </c>
      <c r="AL439" s="55" t="s">
        <v>2595</v>
      </c>
      <c r="AM439" s="55">
        <v>0</v>
      </c>
      <c r="AN439" s="55">
        <v>0</v>
      </c>
      <c r="AO439" s="53" t="s">
        <v>205</v>
      </c>
    </row>
    <row r="440" spans="1:41" ht="31.5" x14ac:dyDescent="0.2">
      <c r="A440" s="53" t="s">
        <v>862</v>
      </c>
      <c r="B440" s="53" t="s">
        <v>881</v>
      </c>
      <c r="C440" s="54" t="s">
        <v>882</v>
      </c>
      <c r="D440" s="53" t="s">
        <v>128</v>
      </c>
      <c r="E440" s="54">
        <v>2021</v>
      </c>
      <c r="F440" s="54">
        <v>2022</v>
      </c>
      <c r="G440" s="54">
        <v>2022</v>
      </c>
      <c r="H440" s="55" t="s">
        <v>2595</v>
      </c>
      <c r="I440" s="55" t="s">
        <v>2595</v>
      </c>
      <c r="J440" s="55">
        <v>5.4613379999999996E-2</v>
      </c>
      <c r="K440" s="55">
        <v>1.7243063000000001</v>
      </c>
      <c r="L440" s="55">
        <v>6.9043530000000006E-2</v>
      </c>
      <c r="M440" s="55">
        <v>0.69618029999999997</v>
      </c>
      <c r="N440" s="55">
        <v>0.80134112000000002</v>
      </c>
      <c r="O440" s="55">
        <v>0.15774135</v>
      </c>
      <c r="P440" s="55">
        <v>1.4930898699999999</v>
      </c>
      <c r="Q440" s="55">
        <v>5.4613379999999996E-2</v>
      </c>
      <c r="R440" s="55">
        <v>0.26931099999999997</v>
      </c>
      <c r="S440" s="55">
        <v>0.90457699999999996</v>
      </c>
      <c r="T440" s="55">
        <v>0.26458848999999995</v>
      </c>
      <c r="U440" s="55">
        <v>0</v>
      </c>
      <c r="V440" s="55">
        <f t="shared" si="18"/>
        <v>1.6696929200000001</v>
      </c>
      <c r="W440" s="55">
        <f t="shared" si="19"/>
        <v>0</v>
      </c>
      <c r="X440" s="55">
        <f t="shared" si="20"/>
        <v>1.6696929200000001</v>
      </c>
      <c r="Y440" s="55">
        <v>0</v>
      </c>
      <c r="Z440" s="55">
        <v>1.43847649</v>
      </c>
      <c r="AA440" s="55">
        <v>1.65526277</v>
      </c>
      <c r="AB440" s="55">
        <v>1.43847649</v>
      </c>
      <c r="AC440" s="55">
        <v>0</v>
      </c>
      <c r="AD440" s="55">
        <v>0</v>
      </c>
      <c r="AE440" s="55">
        <v>0</v>
      </c>
      <c r="AF440" s="55">
        <v>0</v>
      </c>
      <c r="AG440" s="55">
        <v>0</v>
      </c>
      <c r="AH440" s="55">
        <v>0</v>
      </c>
      <c r="AI440" s="55">
        <v>0</v>
      </c>
      <c r="AJ440" s="55" t="s">
        <v>2595</v>
      </c>
      <c r="AK440" s="55">
        <v>0</v>
      </c>
      <c r="AL440" s="55" t="s">
        <v>2595</v>
      </c>
      <c r="AM440" s="55">
        <v>0</v>
      </c>
      <c r="AN440" s="55">
        <v>0</v>
      </c>
      <c r="AO440" s="53" t="s">
        <v>205</v>
      </c>
    </row>
    <row r="441" spans="1:41" ht="31.5" x14ac:dyDescent="0.2">
      <c r="A441" s="53" t="s">
        <v>862</v>
      </c>
      <c r="B441" s="53" t="s">
        <v>883</v>
      </c>
      <c r="C441" s="54" t="s">
        <v>884</v>
      </c>
      <c r="D441" s="53" t="s">
        <v>131</v>
      </c>
      <c r="E441" s="54">
        <v>2024</v>
      </c>
      <c r="F441" s="54">
        <v>2025</v>
      </c>
      <c r="G441" s="54">
        <v>2025</v>
      </c>
      <c r="H441" s="55" t="s">
        <v>2595</v>
      </c>
      <c r="I441" s="55" t="s">
        <v>2595</v>
      </c>
      <c r="J441" s="55">
        <v>0</v>
      </c>
      <c r="K441" s="55">
        <v>1.0241651899999999</v>
      </c>
      <c r="L441" s="55">
        <v>4.0971210000000001E-2</v>
      </c>
      <c r="M441" s="55">
        <v>0.41351751999999997</v>
      </c>
      <c r="N441" s="55">
        <v>0.47598101999999998</v>
      </c>
      <c r="O441" s="55">
        <v>9.3695440000000005E-2</v>
      </c>
      <c r="P441" s="55">
        <v>0.93038021999999998</v>
      </c>
      <c r="Q441" s="55">
        <v>3.9088320000000003E-2</v>
      </c>
      <c r="R441" s="55">
        <v>0.16762271999999998</v>
      </c>
      <c r="S441" s="55">
        <v>0.56302067</v>
      </c>
      <c r="T441" s="55">
        <v>0.16064850999999999</v>
      </c>
      <c r="U441" s="55">
        <v>0</v>
      </c>
      <c r="V441" s="55">
        <f t="shared" si="18"/>
        <v>1.0241651899999999</v>
      </c>
      <c r="W441" s="55">
        <f t="shared" si="19"/>
        <v>0</v>
      </c>
      <c r="X441" s="55">
        <f t="shared" si="20"/>
        <v>1.0241651899999999</v>
      </c>
      <c r="Y441" s="55">
        <v>0</v>
      </c>
      <c r="Z441" s="55">
        <v>0.93038021999999998</v>
      </c>
      <c r="AA441" s="55">
        <v>0</v>
      </c>
      <c r="AB441" s="55">
        <v>0</v>
      </c>
      <c r="AC441" s="55">
        <v>0</v>
      </c>
      <c r="AD441" s="55">
        <v>0</v>
      </c>
      <c r="AE441" s="55">
        <v>4.0971210000000001E-2</v>
      </c>
      <c r="AF441" s="55">
        <v>3.9088320000000003E-2</v>
      </c>
      <c r="AG441" s="55">
        <v>0.98319398000000002</v>
      </c>
      <c r="AH441" s="55">
        <v>0.89129190000000003</v>
      </c>
      <c r="AI441" s="55">
        <v>0</v>
      </c>
      <c r="AJ441" s="55" t="s">
        <v>2595</v>
      </c>
      <c r="AK441" s="55">
        <v>0</v>
      </c>
      <c r="AL441" s="55" t="s">
        <v>2595</v>
      </c>
      <c r="AM441" s="55">
        <v>1.0241651899999999</v>
      </c>
      <c r="AN441" s="55">
        <v>0.93038021999999998</v>
      </c>
      <c r="AO441" s="53" t="s">
        <v>205</v>
      </c>
    </row>
    <row r="442" spans="1:41" ht="31.5" x14ac:dyDescent="0.2">
      <c r="A442" s="53" t="s">
        <v>862</v>
      </c>
      <c r="B442" s="53" t="s">
        <v>885</v>
      </c>
      <c r="C442" s="54" t="s">
        <v>886</v>
      </c>
      <c r="D442" s="53" t="s">
        <v>131</v>
      </c>
      <c r="E442" s="54">
        <v>2023</v>
      </c>
      <c r="F442" s="54">
        <v>2024</v>
      </c>
      <c r="G442" s="54">
        <v>2024</v>
      </c>
      <c r="H442" s="55" t="s">
        <v>2595</v>
      </c>
      <c r="I442" s="55" t="s">
        <v>2595</v>
      </c>
      <c r="J442" s="55">
        <v>0</v>
      </c>
      <c r="K442" s="55">
        <v>1.8793114399999999</v>
      </c>
      <c r="L442" s="55">
        <v>7.5180949999999996E-2</v>
      </c>
      <c r="M442" s="55">
        <v>0.75879196999999998</v>
      </c>
      <c r="N442" s="55">
        <v>0.87341053999999996</v>
      </c>
      <c r="O442" s="55">
        <v>0.17192797999999998</v>
      </c>
      <c r="P442" s="55">
        <v>1.7772306100000002</v>
      </c>
      <c r="Q442" s="55">
        <v>7.4667280000000003E-2</v>
      </c>
      <c r="R442" s="55">
        <v>0.32019621999999998</v>
      </c>
      <c r="S442" s="55">
        <v>1.0754931599999999</v>
      </c>
      <c r="T442" s="55">
        <v>0.30687395000000001</v>
      </c>
      <c r="U442" s="55">
        <v>0</v>
      </c>
      <c r="V442" s="55">
        <f t="shared" si="18"/>
        <v>1.8793114399999999</v>
      </c>
      <c r="W442" s="55">
        <f t="shared" si="19"/>
        <v>0</v>
      </c>
      <c r="X442" s="55">
        <f t="shared" si="20"/>
        <v>1.8793114399999999</v>
      </c>
      <c r="Y442" s="55">
        <v>0</v>
      </c>
      <c r="Z442" s="55">
        <v>1.7772306100000002</v>
      </c>
      <c r="AA442" s="55">
        <v>0</v>
      </c>
      <c r="AB442" s="55">
        <v>0</v>
      </c>
      <c r="AC442" s="55">
        <v>7.5180949999999996E-2</v>
      </c>
      <c r="AD442" s="55">
        <v>7.4667280000000003E-2</v>
      </c>
      <c r="AE442" s="55">
        <v>1.8041304899999999</v>
      </c>
      <c r="AF442" s="55">
        <v>1.70256333</v>
      </c>
      <c r="AG442" s="55">
        <v>0</v>
      </c>
      <c r="AH442" s="55">
        <v>0</v>
      </c>
      <c r="AI442" s="55">
        <v>0</v>
      </c>
      <c r="AJ442" s="55" t="s">
        <v>2595</v>
      </c>
      <c r="AK442" s="55">
        <v>0</v>
      </c>
      <c r="AL442" s="55" t="s">
        <v>2595</v>
      </c>
      <c r="AM442" s="55">
        <v>1.8793114399999999</v>
      </c>
      <c r="AN442" s="55">
        <v>1.7772306100000002</v>
      </c>
      <c r="AO442" s="53" t="s">
        <v>205</v>
      </c>
    </row>
    <row r="443" spans="1:41" ht="31.5" x14ac:dyDescent="0.2">
      <c r="A443" s="53" t="s">
        <v>862</v>
      </c>
      <c r="B443" s="53" t="s">
        <v>887</v>
      </c>
      <c r="C443" s="54" t="s">
        <v>888</v>
      </c>
      <c r="D443" s="53" t="s">
        <v>131</v>
      </c>
      <c r="E443" s="54">
        <v>2022</v>
      </c>
      <c r="F443" s="54">
        <v>2023</v>
      </c>
      <c r="G443" s="54">
        <v>2023</v>
      </c>
      <c r="H443" s="55" t="s">
        <v>2595</v>
      </c>
      <c r="I443" s="55" t="s">
        <v>2595</v>
      </c>
      <c r="J443" s="55">
        <v>0</v>
      </c>
      <c r="K443" s="55">
        <v>1.80010673</v>
      </c>
      <c r="L443" s="55">
        <v>7.2012400000000004E-2</v>
      </c>
      <c r="M443" s="55">
        <v>0.72681222999999995</v>
      </c>
      <c r="N443" s="55">
        <v>0.83660013</v>
      </c>
      <c r="O443" s="55">
        <v>0.16468197000000001</v>
      </c>
      <c r="P443" s="55">
        <v>1.6974504400000001</v>
      </c>
      <c r="Q443" s="55">
        <v>7.1315450000000002E-2</v>
      </c>
      <c r="R443" s="55">
        <v>0.30582256000000002</v>
      </c>
      <c r="S443" s="55">
        <v>1.0272140999999999</v>
      </c>
      <c r="T443" s="55">
        <v>0.29309832999999996</v>
      </c>
      <c r="U443" s="55">
        <v>0</v>
      </c>
      <c r="V443" s="55">
        <f t="shared" si="18"/>
        <v>1.80010673</v>
      </c>
      <c r="W443" s="55">
        <f t="shared" si="19"/>
        <v>0</v>
      </c>
      <c r="X443" s="55">
        <f t="shared" si="20"/>
        <v>1.80010673</v>
      </c>
      <c r="Y443" s="55">
        <v>0</v>
      </c>
      <c r="Z443" s="55">
        <v>1.6974504400000001</v>
      </c>
      <c r="AA443" s="55">
        <v>7.2012400000000004E-2</v>
      </c>
      <c r="AB443" s="55">
        <v>7.1315450000000002E-2</v>
      </c>
      <c r="AC443" s="55">
        <v>1.7280943299999998</v>
      </c>
      <c r="AD443" s="55">
        <v>1.6261349899999999</v>
      </c>
      <c r="AE443" s="55">
        <v>0</v>
      </c>
      <c r="AF443" s="55">
        <v>0</v>
      </c>
      <c r="AG443" s="55">
        <v>0</v>
      </c>
      <c r="AH443" s="55">
        <v>0</v>
      </c>
      <c r="AI443" s="55">
        <v>0</v>
      </c>
      <c r="AJ443" s="55" t="s">
        <v>2595</v>
      </c>
      <c r="AK443" s="55">
        <v>0</v>
      </c>
      <c r="AL443" s="55" t="s">
        <v>2595</v>
      </c>
      <c r="AM443" s="55">
        <v>1.7280943299999998</v>
      </c>
      <c r="AN443" s="55">
        <v>1.6261349899999999</v>
      </c>
      <c r="AO443" s="53" t="s">
        <v>205</v>
      </c>
    </row>
    <row r="444" spans="1:41" ht="31.5" x14ac:dyDescent="0.2">
      <c r="A444" s="53" t="s">
        <v>862</v>
      </c>
      <c r="B444" s="53" t="s">
        <v>889</v>
      </c>
      <c r="C444" s="54" t="s">
        <v>890</v>
      </c>
      <c r="D444" s="53" t="s">
        <v>131</v>
      </c>
      <c r="E444" s="54">
        <v>2024</v>
      </c>
      <c r="F444" s="54">
        <v>2025</v>
      </c>
      <c r="G444" s="54">
        <v>2025</v>
      </c>
      <c r="H444" s="55" t="s">
        <v>2595</v>
      </c>
      <c r="I444" s="55" t="s">
        <v>2595</v>
      </c>
      <c r="J444" s="55">
        <v>0</v>
      </c>
      <c r="K444" s="55">
        <v>1.9620011300000002</v>
      </c>
      <c r="L444" s="55">
        <v>7.8488910000000009E-2</v>
      </c>
      <c r="M444" s="55">
        <v>0.79217881000000001</v>
      </c>
      <c r="N444" s="55">
        <v>0.9118406</v>
      </c>
      <c r="O444" s="55">
        <v>0.17949281</v>
      </c>
      <c r="P444" s="55">
        <v>1.86076044</v>
      </c>
      <c r="Q444" s="55">
        <v>7.8176640000000006E-2</v>
      </c>
      <c r="R444" s="55">
        <v>0.33524543999999995</v>
      </c>
      <c r="S444" s="55">
        <v>1.12604134</v>
      </c>
      <c r="T444" s="55">
        <v>0.32129701999999999</v>
      </c>
      <c r="U444" s="55">
        <v>0</v>
      </c>
      <c r="V444" s="55">
        <f t="shared" si="18"/>
        <v>1.9620011300000002</v>
      </c>
      <c r="W444" s="55">
        <f t="shared" si="19"/>
        <v>0</v>
      </c>
      <c r="X444" s="55">
        <f t="shared" si="20"/>
        <v>1.9620011300000002</v>
      </c>
      <c r="Y444" s="55">
        <v>0</v>
      </c>
      <c r="Z444" s="55">
        <v>1.86076044</v>
      </c>
      <c r="AA444" s="55">
        <v>0</v>
      </c>
      <c r="AB444" s="55">
        <v>0</v>
      </c>
      <c r="AC444" s="55">
        <v>0</v>
      </c>
      <c r="AD444" s="55">
        <v>0</v>
      </c>
      <c r="AE444" s="55">
        <v>7.8488910000000009E-2</v>
      </c>
      <c r="AF444" s="55">
        <v>7.8176640000000006E-2</v>
      </c>
      <c r="AG444" s="55">
        <v>1.8835122200000001</v>
      </c>
      <c r="AH444" s="55">
        <v>1.7825838000000001</v>
      </c>
      <c r="AI444" s="55">
        <v>0</v>
      </c>
      <c r="AJ444" s="55" t="s">
        <v>2595</v>
      </c>
      <c r="AK444" s="55">
        <v>0</v>
      </c>
      <c r="AL444" s="55" t="s">
        <v>2595</v>
      </c>
      <c r="AM444" s="55">
        <v>1.9620011300000002</v>
      </c>
      <c r="AN444" s="55">
        <v>1.86076044</v>
      </c>
      <c r="AO444" s="53" t="s">
        <v>205</v>
      </c>
    </row>
    <row r="445" spans="1:41" ht="31.5" x14ac:dyDescent="0.2">
      <c r="A445" s="53" t="s">
        <v>862</v>
      </c>
      <c r="B445" s="53" t="s">
        <v>891</v>
      </c>
      <c r="C445" s="54" t="s">
        <v>892</v>
      </c>
      <c r="D445" s="53" t="s">
        <v>131</v>
      </c>
      <c r="E445" s="54">
        <v>2022</v>
      </c>
      <c r="F445" s="54">
        <v>2023</v>
      </c>
      <c r="G445" s="54">
        <v>2023</v>
      </c>
      <c r="H445" s="55" t="s">
        <v>2595</v>
      </c>
      <c r="I445" s="55" t="s">
        <v>2595</v>
      </c>
      <c r="J445" s="55">
        <v>0</v>
      </c>
      <c r="K445" s="55">
        <v>0.90005389000000002</v>
      </c>
      <c r="L445" s="55">
        <v>3.6006200000000002E-2</v>
      </c>
      <c r="M445" s="55">
        <v>0.36340625999999998</v>
      </c>
      <c r="N445" s="55">
        <v>0.41830027000000003</v>
      </c>
      <c r="O445" s="55">
        <v>8.2341159999999997E-2</v>
      </c>
      <c r="P445" s="55">
        <v>0.84872522000000006</v>
      </c>
      <c r="Q445" s="55">
        <v>3.5657729999999999E-2</v>
      </c>
      <c r="R445" s="55">
        <v>0.15291128000000001</v>
      </c>
      <c r="S445" s="55">
        <v>0.51360704999999995</v>
      </c>
      <c r="T445" s="55">
        <v>0.14654916000000001</v>
      </c>
      <c r="U445" s="55">
        <v>0</v>
      </c>
      <c r="V445" s="55">
        <f t="shared" si="18"/>
        <v>0.90005389000000002</v>
      </c>
      <c r="W445" s="55">
        <f t="shared" si="19"/>
        <v>0</v>
      </c>
      <c r="X445" s="55">
        <f t="shared" si="20"/>
        <v>0.90005389000000002</v>
      </c>
      <c r="Y445" s="55">
        <v>0</v>
      </c>
      <c r="Z445" s="55">
        <v>0.84872522000000006</v>
      </c>
      <c r="AA445" s="55">
        <v>3.6006200000000002E-2</v>
      </c>
      <c r="AB445" s="55">
        <v>3.5657729999999999E-2</v>
      </c>
      <c r="AC445" s="55">
        <v>0.86404769000000003</v>
      </c>
      <c r="AD445" s="55">
        <v>0.81306749</v>
      </c>
      <c r="AE445" s="55">
        <v>0</v>
      </c>
      <c r="AF445" s="55">
        <v>0</v>
      </c>
      <c r="AG445" s="55">
        <v>0</v>
      </c>
      <c r="AH445" s="55">
        <v>0</v>
      </c>
      <c r="AI445" s="55">
        <v>0</v>
      </c>
      <c r="AJ445" s="55" t="s">
        <v>2595</v>
      </c>
      <c r="AK445" s="55">
        <v>0</v>
      </c>
      <c r="AL445" s="55" t="s">
        <v>2595</v>
      </c>
      <c r="AM445" s="55">
        <v>0.86404769000000003</v>
      </c>
      <c r="AN445" s="55">
        <v>0.81306749</v>
      </c>
      <c r="AO445" s="53" t="s">
        <v>205</v>
      </c>
    </row>
    <row r="446" spans="1:41" ht="31.5" x14ac:dyDescent="0.2">
      <c r="A446" s="53" t="s">
        <v>862</v>
      </c>
      <c r="B446" s="53" t="s">
        <v>893</v>
      </c>
      <c r="C446" s="54" t="s">
        <v>894</v>
      </c>
      <c r="D446" s="53" t="s">
        <v>128</v>
      </c>
      <c r="E446" s="54">
        <v>2021</v>
      </c>
      <c r="F446" s="54">
        <v>2022</v>
      </c>
      <c r="G446" s="54">
        <v>2022</v>
      </c>
      <c r="H446" s="55" t="s">
        <v>2595</v>
      </c>
      <c r="I446" s="55" t="s">
        <v>2595</v>
      </c>
      <c r="J446" s="55">
        <v>5.4613379999999996E-2</v>
      </c>
      <c r="K446" s="55">
        <v>1.7243063000000001</v>
      </c>
      <c r="L446" s="55">
        <v>6.9043530000000006E-2</v>
      </c>
      <c r="M446" s="55">
        <v>0.69618029999999997</v>
      </c>
      <c r="N446" s="55">
        <v>0.80134112000000002</v>
      </c>
      <c r="O446" s="55">
        <v>0.15774135</v>
      </c>
      <c r="P446" s="55">
        <v>1.6181605699999999</v>
      </c>
      <c r="Q446" s="55">
        <v>6.7984229999999993E-2</v>
      </c>
      <c r="R446" s="55">
        <v>0.29153723999999998</v>
      </c>
      <c r="S446" s="55">
        <v>0.97923173999999991</v>
      </c>
      <c r="T446" s="55">
        <v>0.27940735999999999</v>
      </c>
      <c r="U446" s="55">
        <v>0</v>
      </c>
      <c r="V446" s="55">
        <f t="shared" si="18"/>
        <v>1.6696929200000001</v>
      </c>
      <c r="W446" s="55">
        <f t="shared" si="19"/>
        <v>0</v>
      </c>
      <c r="X446" s="55">
        <f t="shared" si="20"/>
        <v>1.6696929200000001</v>
      </c>
      <c r="Y446" s="55">
        <v>0</v>
      </c>
      <c r="Z446" s="55">
        <v>1.56354719</v>
      </c>
      <c r="AA446" s="55">
        <v>1.65526277</v>
      </c>
      <c r="AB446" s="55">
        <v>1.56354719</v>
      </c>
      <c r="AC446" s="55">
        <v>0</v>
      </c>
      <c r="AD446" s="55">
        <v>0</v>
      </c>
      <c r="AE446" s="55">
        <v>0</v>
      </c>
      <c r="AF446" s="55">
        <v>0</v>
      </c>
      <c r="AG446" s="55">
        <v>0</v>
      </c>
      <c r="AH446" s="55">
        <v>0</v>
      </c>
      <c r="AI446" s="55">
        <v>0</v>
      </c>
      <c r="AJ446" s="55" t="s">
        <v>2595</v>
      </c>
      <c r="AK446" s="55">
        <v>0</v>
      </c>
      <c r="AL446" s="55" t="s">
        <v>2595</v>
      </c>
      <c r="AM446" s="55">
        <v>0</v>
      </c>
      <c r="AN446" s="55">
        <v>0</v>
      </c>
      <c r="AO446" s="53" t="s">
        <v>205</v>
      </c>
    </row>
    <row r="447" spans="1:41" ht="31.5" x14ac:dyDescent="0.2">
      <c r="A447" s="53" t="s">
        <v>862</v>
      </c>
      <c r="B447" s="53" t="s">
        <v>895</v>
      </c>
      <c r="C447" s="54" t="s">
        <v>896</v>
      </c>
      <c r="D447" s="53" t="s">
        <v>128</v>
      </c>
      <c r="E447" s="54">
        <v>2021</v>
      </c>
      <c r="F447" s="54">
        <v>2022</v>
      </c>
      <c r="G447" s="54">
        <v>2022</v>
      </c>
      <c r="H447" s="55" t="s">
        <v>2595</v>
      </c>
      <c r="I447" s="55" t="s">
        <v>2595</v>
      </c>
      <c r="J447" s="55">
        <v>5.4613379999999996E-2</v>
      </c>
      <c r="K447" s="55">
        <v>1.7243063000000001</v>
      </c>
      <c r="L447" s="55">
        <v>6.9043530000000006E-2</v>
      </c>
      <c r="M447" s="55">
        <v>0.69618029999999997</v>
      </c>
      <c r="N447" s="55">
        <v>0.80134112000000002</v>
      </c>
      <c r="O447" s="55">
        <v>0.15774135</v>
      </c>
      <c r="P447" s="55">
        <v>1.6181605699999999</v>
      </c>
      <c r="Q447" s="55">
        <v>6.7984229999999993E-2</v>
      </c>
      <c r="R447" s="55">
        <v>0.29153723999999998</v>
      </c>
      <c r="S447" s="55">
        <v>0.97923173999999991</v>
      </c>
      <c r="T447" s="55">
        <v>0.27940735999999999</v>
      </c>
      <c r="U447" s="55">
        <v>0</v>
      </c>
      <c r="V447" s="55">
        <f t="shared" si="18"/>
        <v>1.6696929200000001</v>
      </c>
      <c r="W447" s="55">
        <f t="shared" si="19"/>
        <v>0</v>
      </c>
      <c r="X447" s="55">
        <f t="shared" si="20"/>
        <v>1.6696929200000001</v>
      </c>
      <c r="Y447" s="55">
        <v>0</v>
      </c>
      <c r="Z447" s="55">
        <v>1.56354719</v>
      </c>
      <c r="AA447" s="55">
        <v>1.65526277</v>
      </c>
      <c r="AB447" s="55">
        <v>1.56354719</v>
      </c>
      <c r="AC447" s="55">
        <v>0</v>
      </c>
      <c r="AD447" s="55">
        <v>0</v>
      </c>
      <c r="AE447" s="55">
        <v>0</v>
      </c>
      <c r="AF447" s="55">
        <v>0</v>
      </c>
      <c r="AG447" s="55">
        <v>0</v>
      </c>
      <c r="AH447" s="55">
        <v>0</v>
      </c>
      <c r="AI447" s="55">
        <v>0</v>
      </c>
      <c r="AJ447" s="55" t="s">
        <v>2595</v>
      </c>
      <c r="AK447" s="55">
        <v>0</v>
      </c>
      <c r="AL447" s="55" t="s">
        <v>2595</v>
      </c>
      <c r="AM447" s="55">
        <v>0</v>
      </c>
      <c r="AN447" s="55">
        <v>0</v>
      </c>
      <c r="AO447" s="53" t="s">
        <v>205</v>
      </c>
    </row>
    <row r="448" spans="1:41" ht="31.5" x14ac:dyDescent="0.2">
      <c r="A448" s="53" t="s">
        <v>862</v>
      </c>
      <c r="B448" s="53" t="s">
        <v>897</v>
      </c>
      <c r="C448" s="54" t="s">
        <v>898</v>
      </c>
      <c r="D448" s="53" t="s">
        <v>131</v>
      </c>
      <c r="E448" s="54">
        <v>2022</v>
      </c>
      <c r="F448" s="54">
        <v>2023</v>
      </c>
      <c r="G448" s="54">
        <v>2023</v>
      </c>
      <c r="H448" s="55" t="s">
        <v>2595</v>
      </c>
      <c r="I448" s="55" t="s">
        <v>2595</v>
      </c>
      <c r="J448" s="55">
        <v>0</v>
      </c>
      <c r="K448" s="55">
        <v>0.90005389000000002</v>
      </c>
      <c r="L448" s="55">
        <v>3.6006200000000002E-2</v>
      </c>
      <c r="M448" s="55">
        <v>0.36340625999999998</v>
      </c>
      <c r="N448" s="55">
        <v>0.41830027000000003</v>
      </c>
      <c r="O448" s="55">
        <v>8.2341159999999997E-2</v>
      </c>
      <c r="P448" s="55">
        <v>0.84872522000000006</v>
      </c>
      <c r="Q448" s="55">
        <v>3.5657729999999999E-2</v>
      </c>
      <c r="R448" s="55">
        <v>0.15291128000000001</v>
      </c>
      <c r="S448" s="55">
        <v>0.51360704999999995</v>
      </c>
      <c r="T448" s="55">
        <v>0.14654916000000001</v>
      </c>
      <c r="U448" s="55">
        <v>0</v>
      </c>
      <c r="V448" s="55">
        <f t="shared" si="18"/>
        <v>0.90005389000000002</v>
      </c>
      <c r="W448" s="55">
        <f t="shared" si="19"/>
        <v>0</v>
      </c>
      <c r="X448" s="55">
        <f t="shared" si="20"/>
        <v>0.90005389000000002</v>
      </c>
      <c r="Y448" s="55">
        <v>0</v>
      </c>
      <c r="Z448" s="55">
        <v>0.84872522000000006</v>
      </c>
      <c r="AA448" s="55">
        <v>3.6006200000000002E-2</v>
      </c>
      <c r="AB448" s="55">
        <v>3.5657729999999999E-2</v>
      </c>
      <c r="AC448" s="55">
        <v>0.86404769000000003</v>
      </c>
      <c r="AD448" s="55">
        <v>0.81306749</v>
      </c>
      <c r="AE448" s="55">
        <v>0</v>
      </c>
      <c r="AF448" s="55">
        <v>0</v>
      </c>
      <c r="AG448" s="55">
        <v>0</v>
      </c>
      <c r="AH448" s="55">
        <v>0</v>
      </c>
      <c r="AI448" s="55">
        <v>0</v>
      </c>
      <c r="AJ448" s="55" t="s">
        <v>2595</v>
      </c>
      <c r="AK448" s="55">
        <v>0</v>
      </c>
      <c r="AL448" s="55" t="s">
        <v>2595</v>
      </c>
      <c r="AM448" s="55">
        <v>0.86404769000000003</v>
      </c>
      <c r="AN448" s="55">
        <v>0.81306749</v>
      </c>
      <c r="AO448" s="53" t="s">
        <v>205</v>
      </c>
    </row>
    <row r="449" spans="1:41" ht="31.5" x14ac:dyDescent="0.2">
      <c r="A449" s="53" t="s">
        <v>862</v>
      </c>
      <c r="B449" s="53" t="s">
        <v>899</v>
      </c>
      <c r="C449" s="54" t="s">
        <v>900</v>
      </c>
      <c r="D449" s="53" t="s">
        <v>128</v>
      </c>
      <c r="E449" s="54">
        <v>2021</v>
      </c>
      <c r="F449" s="54">
        <v>2022</v>
      </c>
      <c r="G449" s="54">
        <v>2022</v>
      </c>
      <c r="H449" s="55" t="s">
        <v>2595</v>
      </c>
      <c r="I449" s="55" t="s">
        <v>2595</v>
      </c>
      <c r="J449" s="55">
        <v>5.4613379999999996E-2</v>
      </c>
      <c r="K449" s="55">
        <v>1.7243063000000001</v>
      </c>
      <c r="L449" s="55">
        <v>6.9043530000000006E-2</v>
      </c>
      <c r="M449" s="55">
        <v>0.69618029999999997</v>
      </c>
      <c r="N449" s="55">
        <v>0.80134112000000002</v>
      </c>
      <c r="O449" s="55">
        <v>0.15774135</v>
      </c>
      <c r="P449" s="55">
        <v>1.6181605699999999</v>
      </c>
      <c r="Q449" s="55">
        <v>6.7984229999999993E-2</v>
      </c>
      <c r="R449" s="55">
        <v>0.29153723999999998</v>
      </c>
      <c r="S449" s="55">
        <v>0.97923173999999991</v>
      </c>
      <c r="T449" s="55">
        <v>0.27940735999999999</v>
      </c>
      <c r="U449" s="55">
        <v>0</v>
      </c>
      <c r="V449" s="55">
        <f t="shared" si="18"/>
        <v>1.6696929200000001</v>
      </c>
      <c r="W449" s="55">
        <f t="shared" si="19"/>
        <v>0</v>
      </c>
      <c r="X449" s="55">
        <f t="shared" si="20"/>
        <v>1.6696929200000001</v>
      </c>
      <c r="Y449" s="55">
        <v>0</v>
      </c>
      <c r="Z449" s="55">
        <v>1.56354719</v>
      </c>
      <c r="AA449" s="55">
        <v>1.65526277</v>
      </c>
      <c r="AB449" s="55">
        <v>1.56354719</v>
      </c>
      <c r="AC449" s="55">
        <v>0</v>
      </c>
      <c r="AD449" s="55">
        <v>0</v>
      </c>
      <c r="AE449" s="55">
        <v>0</v>
      </c>
      <c r="AF449" s="55">
        <v>0</v>
      </c>
      <c r="AG449" s="55">
        <v>0</v>
      </c>
      <c r="AH449" s="55">
        <v>0</v>
      </c>
      <c r="AI449" s="55">
        <v>0</v>
      </c>
      <c r="AJ449" s="55" t="s">
        <v>2595</v>
      </c>
      <c r="AK449" s="55">
        <v>0</v>
      </c>
      <c r="AL449" s="55" t="s">
        <v>2595</v>
      </c>
      <c r="AM449" s="55">
        <v>0</v>
      </c>
      <c r="AN449" s="55">
        <v>0</v>
      </c>
      <c r="AO449" s="53" t="s">
        <v>205</v>
      </c>
    </row>
    <row r="450" spans="1:41" ht="31.5" x14ac:dyDescent="0.2">
      <c r="A450" s="53" t="s">
        <v>862</v>
      </c>
      <c r="B450" s="53" t="s">
        <v>901</v>
      </c>
      <c r="C450" s="54" t="s">
        <v>902</v>
      </c>
      <c r="D450" s="53" t="s">
        <v>131</v>
      </c>
      <c r="E450" s="54">
        <v>2024</v>
      </c>
      <c r="F450" s="54">
        <v>2025</v>
      </c>
      <c r="G450" s="54">
        <v>2025</v>
      </c>
      <c r="H450" s="55" t="s">
        <v>2595</v>
      </c>
      <c r="I450" s="55" t="s">
        <v>2595</v>
      </c>
      <c r="J450" s="55">
        <v>0</v>
      </c>
      <c r="K450" s="55">
        <v>1.9620011300000002</v>
      </c>
      <c r="L450" s="55">
        <v>7.8488910000000009E-2</v>
      </c>
      <c r="M450" s="55">
        <v>0.79217881000000001</v>
      </c>
      <c r="N450" s="55">
        <v>0.9118406</v>
      </c>
      <c r="O450" s="55">
        <v>0.17949281</v>
      </c>
      <c r="P450" s="55">
        <v>1.86076044</v>
      </c>
      <c r="Q450" s="55">
        <v>7.8176640000000006E-2</v>
      </c>
      <c r="R450" s="55">
        <v>0.33524543999999995</v>
      </c>
      <c r="S450" s="55">
        <v>1.12604134</v>
      </c>
      <c r="T450" s="55">
        <v>0.32129701999999999</v>
      </c>
      <c r="U450" s="55">
        <v>0</v>
      </c>
      <c r="V450" s="55">
        <f t="shared" si="18"/>
        <v>1.9620011300000002</v>
      </c>
      <c r="W450" s="55">
        <f t="shared" si="19"/>
        <v>0</v>
      </c>
      <c r="X450" s="55">
        <f t="shared" si="20"/>
        <v>1.9620011300000002</v>
      </c>
      <c r="Y450" s="55">
        <v>0</v>
      </c>
      <c r="Z450" s="55">
        <v>1.86076044</v>
      </c>
      <c r="AA450" s="55">
        <v>0</v>
      </c>
      <c r="AB450" s="55">
        <v>0</v>
      </c>
      <c r="AC450" s="55">
        <v>0</v>
      </c>
      <c r="AD450" s="55">
        <v>0</v>
      </c>
      <c r="AE450" s="55">
        <v>7.8488910000000009E-2</v>
      </c>
      <c r="AF450" s="55">
        <v>7.8176640000000006E-2</v>
      </c>
      <c r="AG450" s="55">
        <v>1.8835122200000001</v>
      </c>
      <c r="AH450" s="55">
        <v>1.7825838000000001</v>
      </c>
      <c r="AI450" s="55">
        <v>0</v>
      </c>
      <c r="AJ450" s="55" t="s">
        <v>2595</v>
      </c>
      <c r="AK450" s="55">
        <v>0</v>
      </c>
      <c r="AL450" s="55" t="s">
        <v>2595</v>
      </c>
      <c r="AM450" s="55">
        <v>1.9620011300000002</v>
      </c>
      <c r="AN450" s="55">
        <v>1.86076044</v>
      </c>
      <c r="AO450" s="53" t="s">
        <v>205</v>
      </c>
    </row>
    <row r="451" spans="1:41" ht="31.5" x14ac:dyDescent="0.2">
      <c r="A451" s="53" t="s">
        <v>862</v>
      </c>
      <c r="B451" s="53" t="s">
        <v>903</v>
      </c>
      <c r="C451" s="54" t="s">
        <v>904</v>
      </c>
      <c r="D451" s="53" t="s">
        <v>131</v>
      </c>
      <c r="E451" s="54">
        <v>2024</v>
      </c>
      <c r="F451" s="54">
        <v>2025</v>
      </c>
      <c r="G451" s="54">
        <v>2025</v>
      </c>
      <c r="H451" s="55" t="s">
        <v>2595</v>
      </c>
      <c r="I451" s="55" t="s">
        <v>2595</v>
      </c>
      <c r="J451" s="55">
        <v>0</v>
      </c>
      <c r="K451" s="55">
        <v>1.0241651899999999</v>
      </c>
      <c r="L451" s="55">
        <v>4.0971210000000001E-2</v>
      </c>
      <c r="M451" s="55">
        <v>0.41351751999999997</v>
      </c>
      <c r="N451" s="55">
        <v>0.47598101999999998</v>
      </c>
      <c r="O451" s="55">
        <v>9.3695440000000005E-2</v>
      </c>
      <c r="P451" s="55">
        <v>0.93038021999999998</v>
      </c>
      <c r="Q451" s="55">
        <v>3.9088320000000003E-2</v>
      </c>
      <c r="R451" s="55">
        <v>0.16762271999999998</v>
      </c>
      <c r="S451" s="55">
        <v>0.56302067</v>
      </c>
      <c r="T451" s="55">
        <v>0.16064850999999999</v>
      </c>
      <c r="U451" s="55">
        <v>0</v>
      </c>
      <c r="V451" s="55">
        <f t="shared" si="18"/>
        <v>1.0241651899999999</v>
      </c>
      <c r="W451" s="55">
        <f t="shared" si="19"/>
        <v>0</v>
      </c>
      <c r="X451" s="55">
        <f t="shared" si="20"/>
        <v>1.0241651899999999</v>
      </c>
      <c r="Y451" s="55">
        <v>0</v>
      </c>
      <c r="Z451" s="55">
        <v>0.93038021999999998</v>
      </c>
      <c r="AA451" s="55">
        <v>0</v>
      </c>
      <c r="AB451" s="55">
        <v>0</v>
      </c>
      <c r="AC451" s="55">
        <v>0</v>
      </c>
      <c r="AD451" s="55">
        <v>0</v>
      </c>
      <c r="AE451" s="55">
        <v>4.0971210000000001E-2</v>
      </c>
      <c r="AF451" s="55">
        <v>3.9088320000000003E-2</v>
      </c>
      <c r="AG451" s="55">
        <v>0.98319398000000002</v>
      </c>
      <c r="AH451" s="55">
        <v>0.89129190000000003</v>
      </c>
      <c r="AI451" s="55">
        <v>0</v>
      </c>
      <c r="AJ451" s="55" t="s">
        <v>2595</v>
      </c>
      <c r="AK451" s="55">
        <v>0</v>
      </c>
      <c r="AL451" s="55" t="s">
        <v>2595</v>
      </c>
      <c r="AM451" s="55">
        <v>1.0241651899999999</v>
      </c>
      <c r="AN451" s="55">
        <v>0.93038021999999998</v>
      </c>
      <c r="AO451" s="53" t="s">
        <v>205</v>
      </c>
    </row>
    <row r="452" spans="1:41" ht="31.5" x14ac:dyDescent="0.2">
      <c r="A452" s="53" t="s">
        <v>862</v>
      </c>
      <c r="B452" s="53" t="s">
        <v>905</v>
      </c>
      <c r="C452" s="54" t="s">
        <v>906</v>
      </c>
      <c r="D452" s="53" t="s">
        <v>131</v>
      </c>
      <c r="E452" s="54">
        <v>2024</v>
      </c>
      <c r="F452" s="54">
        <v>2025</v>
      </c>
      <c r="G452" s="54">
        <v>2025</v>
      </c>
      <c r="H452" s="55" t="s">
        <v>2595</v>
      </c>
      <c r="I452" s="55" t="s">
        <v>2595</v>
      </c>
      <c r="J452" s="55">
        <v>0</v>
      </c>
      <c r="K452" s="55">
        <v>1.0241651899999999</v>
      </c>
      <c r="L452" s="55">
        <v>4.0971210000000001E-2</v>
      </c>
      <c r="M452" s="55">
        <v>0.41351751999999997</v>
      </c>
      <c r="N452" s="55">
        <v>0.47598101999999998</v>
      </c>
      <c r="O452" s="55">
        <v>9.3695440000000005E-2</v>
      </c>
      <c r="P452" s="55">
        <v>0.93038021999999998</v>
      </c>
      <c r="Q452" s="55">
        <v>3.9088320000000003E-2</v>
      </c>
      <c r="R452" s="55">
        <v>0.16762271999999998</v>
      </c>
      <c r="S452" s="55">
        <v>0.56302067</v>
      </c>
      <c r="T452" s="55">
        <v>0.16064850999999999</v>
      </c>
      <c r="U452" s="55">
        <v>0</v>
      </c>
      <c r="V452" s="55">
        <f t="shared" si="18"/>
        <v>1.0241651899999999</v>
      </c>
      <c r="W452" s="55">
        <f t="shared" si="19"/>
        <v>0</v>
      </c>
      <c r="X452" s="55">
        <f t="shared" si="20"/>
        <v>1.0241651899999999</v>
      </c>
      <c r="Y452" s="55">
        <v>0</v>
      </c>
      <c r="Z452" s="55">
        <v>0.93038021999999998</v>
      </c>
      <c r="AA452" s="55">
        <v>0</v>
      </c>
      <c r="AB452" s="55">
        <v>0</v>
      </c>
      <c r="AC452" s="55">
        <v>0</v>
      </c>
      <c r="AD452" s="55">
        <v>0</v>
      </c>
      <c r="AE452" s="55">
        <v>4.0971210000000001E-2</v>
      </c>
      <c r="AF452" s="55">
        <v>3.9088320000000003E-2</v>
      </c>
      <c r="AG452" s="55">
        <v>0.98319398000000002</v>
      </c>
      <c r="AH452" s="55">
        <v>0.89129190000000003</v>
      </c>
      <c r="AI452" s="55">
        <v>0</v>
      </c>
      <c r="AJ452" s="55" t="s">
        <v>2595</v>
      </c>
      <c r="AK452" s="55">
        <v>0</v>
      </c>
      <c r="AL452" s="55" t="s">
        <v>2595</v>
      </c>
      <c r="AM452" s="55">
        <v>1.0241651899999999</v>
      </c>
      <c r="AN452" s="55">
        <v>0.93038021999999998</v>
      </c>
      <c r="AO452" s="53" t="s">
        <v>205</v>
      </c>
    </row>
    <row r="453" spans="1:41" ht="31.5" x14ac:dyDescent="0.2">
      <c r="A453" s="53" t="s">
        <v>862</v>
      </c>
      <c r="B453" s="53" t="s">
        <v>907</v>
      </c>
      <c r="C453" s="54" t="s">
        <v>908</v>
      </c>
      <c r="D453" s="53" t="s">
        <v>128</v>
      </c>
      <c r="E453" s="54">
        <v>2021</v>
      </c>
      <c r="F453" s="54">
        <v>2022</v>
      </c>
      <c r="G453" s="54">
        <v>2022</v>
      </c>
      <c r="H453" s="55" t="s">
        <v>2595</v>
      </c>
      <c r="I453" s="55" t="s">
        <v>2595</v>
      </c>
      <c r="J453" s="55">
        <v>5.4613379999999996E-2</v>
      </c>
      <c r="K453" s="55">
        <v>1.8108788999999998</v>
      </c>
      <c r="L453" s="55">
        <v>7.1812200000000007E-2</v>
      </c>
      <c r="M453" s="55">
        <v>0.73396126000000006</v>
      </c>
      <c r="N453" s="55">
        <v>0.83924239999999994</v>
      </c>
      <c r="O453" s="55">
        <v>0.16586304000000002</v>
      </c>
      <c r="P453" s="55">
        <v>1.6181605699999999</v>
      </c>
      <c r="Q453" s="55">
        <v>6.7984229999999993E-2</v>
      </c>
      <c r="R453" s="55">
        <v>0.29153723999999998</v>
      </c>
      <c r="S453" s="55">
        <v>0.97923173999999991</v>
      </c>
      <c r="T453" s="55">
        <v>0.27940735999999999</v>
      </c>
      <c r="U453" s="55">
        <v>0</v>
      </c>
      <c r="V453" s="55">
        <f t="shared" si="18"/>
        <v>1.7562655199999999</v>
      </c>
      <c r="W453" s="55">
        <f t="shared" si="19"/>
        <v>0</v>
      </c>
      <c r="X453" s="55">
        <f t="shared" si="20"/>
        <v>1.7562655199999999</v>
      </c>
      <c r="Y453" s="55">
        <v>0</v>
      </c>
      <c r="Z453" s="55">
        <v>1.56354719</v>
      </c>
      <c r="AA453" s="55">
        <v>1.7390667000000002</v>
      </c>
      <c r="AB453" s="55">
        <v>1.56354719</v>
      </c>
      <c r="AC453" s="55">
        <v>0</v>
      </c>
      <c r="AD453" s="55">
        <v>0</v>
      </c>
      <c r="AE453" s="55">
        <v>0</v>
      </c>
      <c r="AF453" s="55">
        <v>0</v>
      </c>
      <c r="AG453" s="55">
        <v>0</v>
      </c>
      <c r="AH453" s="55">
        <v>0</v>
      </c>
      <c r="AI453" s="55">
        <v>0</v>
      </c>
      <c r="AJ453" s="55" t="s">
        <v>2595</v>
      </c>
      <c r="AK453" s="55">
        <v>0</v>
      </c>
      <c r="AL453" s="55" t="s">
        <v>2595</v>
      </c>
      <c r="AM453" s="55">
        <v>0</v>
      </c>
      <c r="AN453" s="55">
        <v>0</v>
      </c>
      <c r="AO453" s="53" t="s">
        <v>205</v>
      </c>
    </row>
    <row r="454" spans="1:41" ht="31.5" x14ac:dyDescent="0.2">
      <c r="A454" s="53" t="s">
        <v>862</v>
      </c>
      <c r="B454" s="53" t="s">
        <v>909</v>
      </c>
      <c r="C454" s="54" t="s">
        <v>910</v>
      </c>
      <c r="D454" s="53" t="s">
        <v>128</v>
      </c>
      <c r="E454" s="54">
        <v>2021</v>
      </c>
      <c r="F454" s="54">
        <v>2022</v>
      </c>
      <c r="G454" s="54">
        <v>2022</v>
      </c>
      <c r="H454" s="55" t="s">
        <v>2595</v>
      </c>
      <c r="I454" s="55" t="s">
        <v>2595</v>
      </c>
      <c r="J454" s="55">
        <v>5.4613379999999996E-2</v>
      </c>
      <c r="K454" s="55">
        <v>1.7243063000000001</v>
      </c>
      <c r="L454" s="55">
        <v>6.9043530000000006E-2</v>
      </c>
      <c r="M454" s="55">
        <v>0.69618029999999997</v>
      </c>
      <c r="N454" s="55">
        <v>0.80134112000000002</v>
      </c>
      <c r="O454" s="55">
        <v>0.15774135</v>
      </c>
      <c r="P454" s="55">
        <v>1.6181605699999999</v>
      </c>
      <c r="Q454" s="55">
        <v>6.7984229999999993E-2</v>
      </c>
      <c r="R454" s="55">
        <v>0.29153723999999998</v>
      </c>
      <c r="S454" s="55">
        <v>0.97923173999999991</v>
      </c>
      <c r="T454" s="55">
        <v>0.27940735999999999</v>
      </c>
      <c r="U454" s="55">
        <v>0</v>
      </c>
      <c r="V454" s="55">
        <f t="shared" si="18"/>
        <v>1.6696929200000001</v>
      </c>
      <c r="W454" s="55">
        <f t="shared" si="19"/>
        <v>0</v>
      </c>
      <c r="X454" s="55">
        <f t="shared" si="20"/>
        <v>1.6696929200000001</v>
      </c>
      <c r="Y454" s="55">
        <v>0</v>
      </c>
      <c r="Z454" s="55">
        <v>1.56354719</v>
      </c>
      <c r="AA454" s="55">
        <v>1.65526277</v>
      </c>
      <c r="AB454" s="55">
        <v>1.56354719</v>
      </c>
      <c r="AC454" s="55">
        <v>0</v>
      </c>
      <c r="AD454" s="55">
        <v>0</v>
      </c>
      <c r="AE454" s="55">
        <v>0</v>
      </c>
      <c r="AF454" s="55">
        <v>0</v>
      </c>
      <c r="AG454" s="55">
        <v>0</v>
      </c>
      <c r="AH454" s="55">
        <v>0</v>
      </c>
      <c r="AI454" s="55">
        <v>0</v>
      </c>
      <c r="AJ454" s="55" t="s">
        <v>2595</v>
      </c>
      <c r="AK454" s="55">
        <v>0</v>
      </c>
      <c r="AL454" s="55" t="s">
        <v>2595</v>
      </c>
      <c r="AM454" s="55">
        <v>0</v>
      </c>
      <c r="AN454" s="55">
        <v>0</v>
      </c>
      <c r="AO454" s="53" t="s">
        <v>205</v>
      </c>
    </row>
    <row r="455" spans="1:41" ht="126" x14ac:dyDescent="0.2">
      <c r="A455" s="53" t="s">
        <v>862</v>
      </c>
      <c r="B455" s="53" t="s">
        <v>911</v>
      </c>
      <c r="C455" s="54" t="s">
        <v>912</v>
      </c>
      <c r="D455" s="53" t="s">
        <v>128</v>
      </c>
      <c r="E455" s="54">
        <v>2021</v>
      </c>
      <c r="F455" s="54">
        <v>2023</v>
      </c>
      <c r="G455" s="54">
        <v>2023</v>
      </c>
      <c r="H455" s="55" t="s">
        <v>2595</v>
      </c>
      <c r="I455" s="55" t="s">
        <v>2595</v>
      </c>
      <c r="J455" s="55">
        <v>5.4613379999999996E-2</v>
      </c>
      <c r="K455" s="55">
        <v>1.7243063000000001</v>
      </c>
      <c r="L455" s="55">
        <v>6.9043530000000006E-2</v>
      </c>
      <c r="M455" s="55">
        <v>0.69618029999999997</v>
      </c>
      <c r="N455" s="55">
        <v>0.80134112000000002</v>
      </c>
      <c r="O455" s="55">
        <v>0.15774135</v>
      </c>
      <c r="P455" s="55">
        <v>1.6181605699999999</v>
      </c>
      <c r="Q455" s="55">
        <v>6.7984229999999993E-2</v>
      </c>
      <c r="R455" s="55">
        <v>0.29153723999999998</v>
      </c>
      <c r="S455" s="55">
        <v>0.97923173999999991</v>
      </c>
      <c r="T455" s="55">
        <v>0.27940735999999999</v>
      </c>
      <c r="U455" s="55">
        <v>0</v>
      </c>
      <c r="V455" s="55">
        <f t="shared" si="18"/>
        <v>1.6696929200000001</v>
      </c>
      <c r="W455" s="55">
        <f t="shared" si="19"/>
        <v>0</v>
      </c>
      <c r="X455" s="55">
        <f t="shared" si="20"/>
        <v>1.6696929200000001</v>
      </c>
      <c r="Y455" s="55">
        <v>0</v>
      </c>
      <c r="Z455" s="55">
        <v>1.56354719</v>
      </c>
      <c r="AA455" s="55">
        <v>1.65526277</v>
      </c>
      <c r="AB455" s="55">
        <v>1.56354719</v>
      </c>
      <c r="AC455" s="55">
        <v>0</v>
      </c>
      <c r="AD455" s="55">
        <v>0</v>
      </c>
      <c r="AE455" s="55">
        <v>0</v>
      </c>
      <c r="AF455" s="55">
        <v>0</v>
      </c>
      <c r="AG455" s="55">
        <v>0</v>
      </c>
      <c r="AH455" s="55">
        <v>0</v>
      </c>
      <c r="AI455" s="55">
        <v>0</v>
      </c>
      <c r="AJ455" s="55" t="s">
        <v>2595</v>
      </c>
      <c r="AK455" s="55">
        <v>0</v>
      </c>
      <c r="AL455" s="55" t="s">
        <v>2595</v>
      </c>
      <c r="AM455" s="55">
        <v>0</v>
      </c>
      <c r="AN455" s="55">
        <v>0</v>
      </c>
      <c r="AO455" s="53" t="s">
        <v>913</v>
      </c>
    </row>
    <row r="456" spans="1:41" ht="126" x14ac:dyDescent="0.2">
      <c r="A456" s="53" t="s">
        <v>862</v>
      </c>
      <c r="B456" s="53" t="s">
        <v>914</v>
      </c>
      <c r="C456" s="54" t="s">
        <v>915</v>
      </c>
      <c r="D456" s="53" t="s">
        <v>128</v>
      </c>
      <c r="E456" s="54">
        <v>2021</v>
      </c>
      <c r="F456" s="54">
        <v>2023</v>
      </c>
      <c r="G456" s="54">
        <v>2023</v>
      </c>
      <c r="H456" s="55" t="s">
        <v>2595</v>
      </c>
      <c r="I456" s="55" t="s">
        <v>2595</v>
      </c>
      <c r="J456" s="55">
        <v>5.4613379999999996E-2</v>
      </c>
      <c r="K456" s="55">
        <v>1.7243063000000001</v>
      </c>
      <c r="L456" s="55">
        <v>6.9043530000000006E-2</v>
      </c>
      <c r="M456" s="55">
        <v>0.69618029999999997</v>
      </c>
      <c r="N456" s="55">
        <v>0.80134112000000002</v>
      </c>
      <c r="O456" s="55">
        <v>0.15774135</v>
      </c>
      <c r="P456" s="55">
        <v>1.6181605699999999</v>
      </c>
      <c r="Q456" s="55">
        <v>6.7984229999999993E-2</v>
      </c>
      <c r="R456" s="55">
        <v>0.29153723999999998</v>
      </c>
      <c r="S456" s="55">
        <v>0.97923173999999991</v>
      </c>
      <c r="T456" s="55">
        <v>0.27940735999999999</v>
      </c>
      <c r="U456" s="55">
        <v>0</v>
      </c>
      <c r="V456" s="55">
        <f t="shared" si="18"/>
        <v>1.6696929200000001</v>
      </c>
      <c r="W456" s="55">
        <f t="shared" si="19"/>
        <v>0</v>
      </c>
      <c r="X456" s="55">
        <f t="shared" si="20"/>
        <v>1.6696929200000001</v>
      </c>
      <c r="Y456" s="55">
        <v>0</v>
      </c>
      <c r="Z456" s="55">
        <v>1.56354719</v>
      </c>
      <c r="AA456" s="55">
        <v>1.65526277</v>
      </c>
      <c r="AB456" s="55">
        <v>1.56354719</v>
      </c>
      <c r="AC456" s="55">
        <v>0</v>
      </c>
      <c r="AD456" s="55">
        <v>0</v>
      </c>
      <c r="AE456" s="55">
        <v>0</v>
      </c>
      <c r="AF456" s="55">
        <v>0</v>
      </c>
      <c r="AG456" s="55">
        <v>0</v>
      </c>
      <c r="AH456" s="55">
        <v>0</v>
      </c>
      <c r="AI456" s="55">
        <v>0</v>
      </c>
      <c r="AJ456" s="55" t="s">
        <v>2595</v>
      </c>
      <c r="AK456" s="55">
        <v>0</v>
      </c>
      <c r="AL456" s="55" t="s">
        <v>2595</v>
      </c>
      <c r="AM456" s="55">
        <v>0</v>
      </c>
      <c r="AN456" s="55">
        <v>0</v>
      </c>
      <c r="AO456" s="53" t="s">
        <v>913</v>
      </c>
    </row>
    <row r="457" spans="1:41" ht="31.5" x14ac:dyDescent="0.2">
      <c r="A457" s="53" t="s">
        <v>862</v>
      </c>
      <c r="B457" s="53" t="s">
        <v>916</v>
      </c>
      <c r="C457" s="54" t="s">
        <v>917</v>
      </c>
      <c r="D457" s="53" t="s">
        <v>128</v>
      </c>
      <c r="E457" s="54">
        <v>2021</v>
      </c>
      <c r="F457" s="54">
        <v>2022</v>
      </c>
      <c r="G457" s="54">
        <v>2022</v>
      </c>
      <c r="H457" s="55" t="s">
        <v>2595</v>
      </c>
      <c r="I457" s="55" t="s">
        <v>2595</v>
      </c>
      <c r="J457" s="55">
        <v>3.4521769999999993E-2</v>
      </c>
      <c r="K457" s="55">
        <v>0.86215365999999993</v>
      </c>
      <c r="L457" s="55">
        <v>3.4521769999999993E-2</v>
      </c>
      <c r="M457" s="55">
        <v>0.34809028999999997</v>
      </c>
      <c r="N457" s="55">
        <v>0.40067075999999996</v>
      </c>
      <c r="O457" s="55">
        <v>7.8870839999999998E-2</v>
      </c>
      <c r="P457" s="55">
        <v>0.80908027999999999</v>
      </c>
      <c r="Q457" s="55">
        <v>3.3992109999999999E-2</v>
      </c>
      <c r="R457" s="55">
        <v>0.14576861999999999</v>
      </c>
      <c r="S457" s="55">
        <v>0.48961586999999995</v>
      </c>
      <c r="T457" s="55">
        <v>0.13970368</v>
      </c>
      <c r="U457" s="55">
        <v>0</v>
      </c>
      <c r="V457" s="55">
        <f t="shared" si="18"/>
        <v>0.82763188999999993</v>
      </c>
      <c r="W457" s="55">
        <f t="shared" si="19"/>
        <v>0</v>
      </c>
      <c r="X457" s="55">
        <f t="shared" si="20"/>
        <v>0.82763188999999993</v>
      </c>
      <c r="Y457" s="55">
        <v>0</v>
      </c>
      <c r="Z457" s="55">
        <v>0.77455850999999998</v>
      </c>
      <c r="AA457" s="55">
        <v>0.82763189000000004</v>
      </c>
      <c r="AB457" s="55">
        <v>0.77455850999999998</v>
      </c>
      <c r="AC457" s="55">
        <v>0</v>
      </c>
      <c r="AD457" s="55">
        <v>0</v>
      </c>
      <c r="AE457" s="55">
        <v>0</v>
      </c>
      <c r="AF457" s="55">
        <v>0</v>
      </c>
      <c r="AG457" s="55">
        <v>0</v>
      </c>
      <c r="AH457" s="55">
        <v>0</v>
      </c>
      <c r="AI457" s="55">
        <v>0</v>
      </c>
      <c r="AJ457" s="55" t="s">
        <v>2595</v>
      </c>
      <c r="AK457" s="55">
        <v>0</v>
      </c>
      <c r="AL457" s="55" t="s">
        <v>2595</v>
      </c>
      <c r="AM457" s="55">
        <v>0</v>
      </c>
      <c r="AN457" s="55">
        <v>0</v>
      </c>
      <c r="AO457" s="53" t="s">
        <v>205</v>
      </c>
    </row>
    <row r="458" spans="1:41" ht="126" x14ac:dyDescent="0.2">
      <c r="A458" s="53" t="s">
        <v>862</v>
      </c>
      <c r="B458" s="53" t="s">
        <v>918</v>
      </c>
      <c r="C458" s="54" t="s">
        <v>919</v>
      </c>
      <c r="D458" s="53" t="s">
        <v>128</v>
      </c>
      <c r="E458" s="54">
        <v>2021</v>
      </c>
      <c r="F458" s="54">
        <v>2023</v>
      </c>
      <c r="G458" s="54">
        <v>2023</v>
      </c>
      <c r="H458" s="55" t="s">
        <v>2595</v>
      </c>
      <c r="I458" s="55" t="s">
        <v>2595</v>
      </c>
      <c r="J458" s="55">
        <v>5.4613379999999996E-2</v>
      </c>
      <c r="K458" s="55">
        <v>1.7243063000000001</v>
      </c>
      <c r="L458" s="55">
        <v>6.9043530000000006E-2</v>
      </c>
      <c r="M458" s="55">
        <v>0.69618029999999997</v>
      </c>
      <c r="N458" s="55">
        <v>0.80134112000000002</v>
      </c>
      <c r="O458" s="55">
        <v>0.15774135</v>
      </c>
      <c r="P458" s="55">
        <v>1.6181605699999999</v>
      </c>
      <c r="Q458" s="55">
        <v>6.7984229999999993E-2</v>
      </c>
      <c r="R458" s="55">
        <v>0.29153723999999998</v>
      </c>
      <c r="S458" s="55">
        <v>0.97923173999999991</v>
      </c>
      <c r="T458" s="55">
        <v>0.27940735999999999</v>
      </c>
      <c r="U458" s="55">
        <v>0</v>
      </c>
      <c r="V458" s="55">
        <f t="shared" si="18"/>
        <v>1.6696929200000001</v>
      </c>
      <c r="W458" s="55">
        <f t="shared" si="19"/>
        <v>0</v>
      </c>
      <c r="X458" s="55">
        <f t="shared" si="20"/>
        <v>1.6696929200000001</v>
      </c>
      <c r="Y458" s="55">
        <v>0</v>
      </c>
      <c r="Z458" s="55">
        <v>1.56354719</v>
      </c>
      <c r="AA458" s="55">
        <v>1.65526277</v>
      </c>
      <c r="AB458" s="55">
        <v>1.56354719</v>
      </c>
      <c r="AC458" s="55">
        <v>0</v>
      </c>
      <c r="AD458" s="55">
        <v>0</v>
      </c>
      <c r="AE458" s="55">
        <v>0</v>
      </c>
      <c r="AF458" s="55">
        <v>0</v>
      </c>
      <c r="AG458" s="55">
        <v>0</v>
      </c>
      <c r="AH458" s="55">
        <v>0</v>
      </c>
      <c r="AI458" s="55">
        <v>0</v>
      </c>
      <c r="AJ458" s="55" t="s">
        <v>2595</v>
      </c>
      <c r="AK458" s="55">
        <v>0</v>
      </c>
      <c r="AL458" s="55" t="s">
        <v>2595</v>
      </c>
      <c r="AM458" s="55">
        <v>0</v>
      </c>
      <c r="AN458" s="55">
        <v>0</v>
      </c>
      <c r="AO458" s="53" t="s">
        <v>913</v>
      </c>
    </row>
    <row r="459" spans="1:41" ht="126" x14ac:dyDescent="0.2">
      <c r="A459" s="53" t="s">
        <v>862</v>
      </c>
      <c r="B459" s="53" t="s">
        <v>920</v>
      </c>
      <c r="C459" s="54" t="s">
        <v>921</v>
      </c>
      <c r="D459" s="53" t="s">
        <v>128</v>
      </c>
      <c r="E459" s="54">
        <v>2021</v>
      </c>
      <c r="F459" s="54">
        <v>2023</v>
      </c>
      <c r="G459" s="54">
        <v>2023</v>
      </c>
      <c r="H459" s="55" t="s">
        <v>2595</v>
      </c>
      <c r="I459" s="55" t="s">
        <v>2595</v>
      </c>
      <c r="J459" s="55">
        <v>5.4613379999999996E-2</v>
      </c>
      <c r="K459" s="55">
        <v>1.7243063000000001</v>
      </c>
      <c r="L459" s="55">
        <v>6.9043530000000006E-2</v>
      </c>
      <c r="M459" s="55">
        <v>0.69618029999999997</v>
      </c>
      <c r="N459" s="55">
        <v>0.80134112000000002</v>
      </c>
      <c r="O459" s="55">
        <v>0.15774135</v>
      </c>
      <c r="P459" s="55">
        <v>1.6181605699999999</v>
      </c>
      <c r="Q459" s="55">
        <v>6.7984229999999993E-2</v>
      </c>
      <c r="R459" s="55">
        <v>0.29153723999999998</v>
      </c>
      <c r="S459" s="55">
        <v>0.97923173999999991</v>
      </c>
      <c r="T459" s="55">
        <v>0.27940735999999999</v>
      </c>
      <c r="U459" s="55">
        <v>0</v>
      </c>
      <c r="V459" s="55">
        <f t="shared" si="18"/>
        <v>1.6696929200000001</v>
      </c>
      <c r="W459" s="55">
        <f t="shared" si="19"/>
        <v>0</v>
      </c>
      <c r="X459" s="55">
        <f t="shared" si="20"/>
        <v>1.6696929200000001</v>
      </c>
      <c r="Y459" s="55">
        <v>0</v>
      </c>
      <c r="Z459" s="55">
        <v>1.56354719</v>
      </c>
      <c r="AA459" s="55">
        <v>1.65526277</v>
      </c>
      <c r="AB459" s="55">
        <v>1.56354719</v>
      </c>
      <c r="AC459" s="55">
        <v>0</v>
      </c>
      <c r="AD459" s="55">
        <v>0</v>
      </c>
      <c r="AE459" s="55">
        <v>0</v>
      </c>
      <c r="AF459" s="55">
        <v>0</v>
      </c>
      <c r="AG459" s="55">
        <v>0</v>
      </c>
      <c r="AH459" s="55">
        <v>0</v>
      </c>
      <c r="AI459" s="55">
        <v>0</v>
      </c>
      <c r="AJ459" s="55" t="s">
        <v>2595</v>
      </c>
      <c r="AK459" s="55">
        <v>0</v>
      </c>
      <c r="AL459" s="55" t="s">
        <v>2595</v>
      </c>
      <c r="AM459" s="55">
        <v>0</v>
      </c>
      <c r="AN459" s="55">
        <v>0</v>
      </c>
      <c r="AO459" s="53" t="s">
        <v>913</v>
      </c>
    </row>
    <row r="460" spans="1:41" ht="126" x14ac:dyDescent="0.2">
      <c r="A460" s="53" t="s">
        <v>862</v>
      </c>
      <c r="B460" s="53" t="s">
        <v>922</v>
      </c>
      <c r="C460" s="54" t="s">
        <v>923</v>
      </c>
      <c r="D460" s="53" t="s">
        <v>128</v>
      </c>
      <c r="E460" s="54">
        <v>2021</v>
      </c>
      <c r="F460" s="54">
        <v>2023</v>
      </c>
      <c r="G460" s="54">
        <v>2023</v>
      </c>
      <c r="H460" s="55" t="s">
        <v>2595</v>
      </c>
      <c r="I460" s="55" t="s">
        <v>2595</v>
      </c>
      <c r="J460" s="55">
        <v>3.4521769999999993E-2</v>
      </c>
      <c r="K460" s="55">
        <v>0.86215365999999993</v>
      </c>
      <c r="L460" s="55">
        <v>3.4521769999999993E-2</v>
      </c>
      <c r="M460" s="55">
        <v>0.34809028999999997</v>
      </c>
      <c r="N460" s="55">
        <v>0.40067075999999996</v>
      </c>
      <c r="O460" s="55">
        <v>7.8870839999999998E-2</v>
      </c>
      <c r="P460" s="55">
        <v>0.80908027999999999</v>
      </c>
      <c r="Q460" s="55">
        <v>3.3992109999999999E-2</v>
      </c>
      <c r="R460" s="55">
        <v>0.14576861999999999</v>
      </c>
      <c r="S460" s="55">
        <v>0.48961586999999995</v>
      </c>
      <c r="T460" s="55">
        <v>0.13970368</v>
      </c>
      <c r="U460" s="55">
        <v>0</v>
      </c>
      <c r="V460" s="55">
        <f t="shared" si="18"/>
        <v>0.82763188999999993</v>
      </c>
      <c r="W460" s="55">
        <f t="shared" si="19"/>
        <v>0</v>
      </c>
      <c r="X460" s="55">
        <f t="shared" si="20"/>
        <v>0.82763188999999993</v>
      </c>
      <c r="Y460" s="55">
        <v>0</v>
      </c>
      <c r="Z460" s="55">
        <v>0.77455850999999998</v>
      </c>
      <c r="AA460" s="55">
        <v>0.82763189000000004</v>
      </c>
      <c r="AB460" s="55">
        <v>0.77455850999999998</v>
      </c>
      <c r="AC460" s="55">
        <v>0</v>
      </c>
      <c r="AD460" s="55">
        <v>0</v>
      </c>
      <c r="AE460" s="55">
        <v>0</v>
      </c>
      <c r="AF460" s="55">
        <v>0</v>
      </c>
      <c r="AG460" s="55">
        <v>0</v>
      </c>
      <c r="AH460" s="55">
        <v>0</v>
      </c>
      <c r="AI460" s="55">
        <v>0</v>
      </c>
      <c r="AJ460" s="55" t="s">
        <v>2595</v>
      </c>
      <c r="AK460" s="55">
        <v>0</v>
      </c>
      <c r="AL460" s="55" t="s">
        <v>2595</v>
      </c>
      <c r="AM460" s="55">
        <v>0</v>
      </c>
      <c r="AN460" s="55">
        <v>0</v>
      </c>
      <c r="AO460" s="53" t="s">
        <v>913</v>
      </c>
    </row>
    <row r="461" spans="1:41" ht="126" x14ac:dyDescent="0.2">
      <c r="A461" s="53" t="s">
        <v>862</v>
      </c>
      <c r="B461" s="53" t="s">
        <v>924</v>
      </c>
      <c r="C461" s="54" t="s">
        <v>925</v>
      </c>
      <c r="D461" s="53" t="s">
        <v>128</v>
      </c>
      <c r="E461" s="54">
        <v>2021</v>
      </c>
      <c r="F461" s="54">
        <v>2023</v>
      </c>
      <c r="G461" s="54">
        <v>2023</v>
      </c>
      <c r="H461" s="55" t="s">
        <v>2595</v>
      </c>
      <c r="I461" s="55" t="s">
        <v>2595</v>
      </c>
      <c r="J461" s="55">
        <v>5.4613379999999996E-2</v>
      </c>
      <c r="K461" s="55">
        <v>1.7243063000000001</v>
      </c>
      <c r="L461" s="55">
        <v>6.9043530000000006E-2</v>
      </c>
      <c r="M461" s="55">
        <v>0.69618029999999997</v>
      </c>
      <c r="N461" s="55">
        <v>0.80134112000000002</v>
      </c>
      <c r="O461" s="55">
        <v>0.15774135</v>
      </c>
      <c r="P461" s="55">
        <v>1.6181605699999999</v>
      </c>
      <c r="Q461" s="55">
        <v>6.7984229999999993E-2</v>
      </c>
      <c r="R461" s="55">
        <v>0.29153723999999998</v>
      </c>
      <c r="S461" s="55">
        <v>0.97923173999999991</v>
      </c>
      <c r="T461" s="55">
        <v>0.27940735999999999</v>
      </c>
      <c r="U461" s="55">
        <v>0</v>
      </c>
      <c r="V461" s="55">
        <f t="shared" si="18"/>
        <v>1.6696929200000001</v>
      </c>
      <c r="W461" s="55">
        <f t="shared" si="19"/>
        <v>0</v>
      </c>
      <c r="X461" s="55">
        <f t="shared" si="20"/>
        <v>1.6696929200000001</v>
      </c>
      <c r="Y461" s="55">
        <v>0</v>
      </c>
      <c r="Z461" s="55">
        <v>1.56354719</v>
      </c>
      <c r="AA461" s="55">
        <v>1.65526277</v>
      </c>
      <c r="AB461" s="55">
        <v>1.56354719</v>
      </c>
      <c r="AC461" s="55">
        <v>0</v>
      </c>
      <c r="AD461" s="55">
        <v>0</v>
      </c>
      <c r="AE461" s="55">
        <v>0</v>
      </c>
      <c r="AF461" s="55">
        <v>0</v>
      </c>
      <c r="AG461" s="55">
        <v>0</v>
      </c>
      <c r="AH461" s="55">
        <v>0</v>
      </c>
      <c r="AI461" s="55">
        <v>0</v>
      </c>
      <c r="AJ461" s="55" t="s">
        <v>2595</v>
      </c>
      <c r="AK461" s="55">
        <v>0</v>
      </c>
      <c r="AL461" s="55" t="s">
        <v>2595</v>
      </c>
      <c r="AM461" s="55">
        <v>0</v>
      </c>
      <c r="AN461" s="55">
        <v>0</v>
      </c>
      <c r="AO461" s="53" t="s">
        <v>913</v>
      </c>
    </row>
    <row r="462" spans="1:41" ht="126" x14ac:dyDescent="0.2">
      <c r="A462" s="53" t="s">
        <v>862</v>
      </c>
      <c r="B462" s="53" t="s">
        <v>926</v>
      </c>
      <c r="C462" s="54" t="s">
        <v>927</v>
      </c>
      <c r="D462" s="53" t="s">
        <v>128</v>
      </c>
      <c r="E462" s="54">
        <v>2021</v>
      </c>
      <c r="F462" s="54">
        <v>2023</v>
      </c>
      <c r="G462" s="54">
        <v>2023</v>
      </c>
      <c r="H462" s="55" t="s">
        <v>2595</v>
      </c>
      <c r="I462" s="55" t="s">
        <v>2595</v>
      </c>
      <c r="J462" s="55">
        <v>5.4613379999999996E-2</v>
      </c>
      <c r="K462" s="55">
        <v>1.7243063000000001</v>
      </c>
      <c r="L462" s="55">
        <v>6.9043530000000006E-2</v>
      </c>
      <c r="M462" s="55">
        <v>0.69618029999999997</v>
      </c>
      <c r="N462" s="55">
        <v>0.80134112000000002</v>
      </c>
      <c r="O462" s="55">
        <v>0.15774135</v>
      </c>
      <c r="P462" s="55">
        <v>1.6181605699999999</v>
      </c>
      <c r="Q462" s="55">
        <v>6.7984229999999993E-2</v>
      </c>
      <c r="R462" s="55">
        <v>0.29153723999999998</v>
      </c>
      <c r="S462" s="55">
        <v>0.97923173999999991</v>
      </c>
      <c r="T462" s="55">
        <v>0.27940735999999999</v>
      </c>
      <c r="U462" s="55">
        <v>0</v>
      </c>
      <c r="V462" s="55">
        <f t="shared" si="18"/>
        <v>1.6696929200000001</v>
      </c>
      <c r="W462" s="55">
        <f t="shared" si="19"/>
        <v>0</v>
      </c>
      <c r="X462" s="55">
        <f t="shared" si="20"/>
        <v>1.6696929200000001</v>
      </c>
      <c r="Y462" s="55">
        <v>0</v>
      </c>
      <c r="Z462" s="55">
        <v>1.56354719</v>
      </c>
      <c r="AA462" s="55">
        <v>1.65526277</v>
      </c>
      <c r="AB462" s="55">
        <v>1.56354719</v>
      </c>
      <c r="AC462" s="55">
        <v>0</v>
      </c>
      <c r="AD462" s="55">
        <v>0</v>
      </c>
      <c r="AE462" s="55">
        <v>0</v>
      </c>
      <c r="AF462" s="55">
        <v>0</v>
      </c>
      <c r="AG462" s="55">
        <v>0</v>
      </c>
      <c r="AH462" s="55">
        <v>0</v>
      </c>
      <c r="AI462" s="55">
        <v>0</v>
      </c>
      <c r="AJ462" s="55" t="s">
        <v>2595</v>
      </c>
      <c r="AK462" s="55">
        <v>0</v>
      </c>
      <c r="AL462" s="55" t="s">
        <v>2595</v>
      </c>
      <c r="AM462" s="55">
        <v>0</v>
      </c>
      <c r="AN462" s="55">
        <v>0</v>
      </c>
      <c r="AO462" s="53" t="s">
        <v>913</v>
      </c>
    </row>
    <row r="463" spans="1:41" ht="31.5" x14ac:dyDescent="0.2">
      <c r="A463" s="53" t="s">
        <v>862</v>
      </c>
      <c r="B463" s="53" t="s">
        <v>928</v>
      </c>
      <c r="C463" s="54" t="s">
        <v>929</v>
      </c>
      <c r="D463" s="53" t="s">
        <v>131</v>
      </c>
      <c r="E463" s="54">
        <v>2022</v>
      </c>
      <c r="F463" s="54">
        <v>2023</v>
      </c>
      <c r="G463" s="54">
        <v>2023</v>
      </c>
      <c r="H463" s="55" t="s">
        <v>2595</v>
      </c>
      <c r="I463" s="55" t="s">
        <v>2595</v>
      </c>
      <c r="J463" s="55">
        <v>0</v>
      </c>
      <c r="K463" s="55">
        <v>1.80010673</v>
      </c>
      <c r="L463" s="55">
        <v>7.2012400000000004E-2</v>
      </c>
      <c r="M463" s="55">
        <v>0.72681222999999995</v>
      </c>
      <c r="N463" s="55">
        <v>0.83660013</v>
      </c>
      <c r="O463" s="55">
        <v>0.16468197000000001</v>
      </c>
      <c r="P463" s="55">
        <v>1.6974504400000001</v>
      </c>
      <c r="Q463" s="55">
        <v>7.1315450000000002E-2</v>
      </c>
      <c r="R463" s="55">
        <v>0.30582256000000002</v>
      </c>
      <c r="S463" s="55">
        <v>1.0272140999999999</v>
      </c>
      <c r="T463" s="55">
        <v>0.29309832999999996</v>
      </c>
      <c r="U463" s="55">
        <v>0</v>
      </c>
      <c r="V463" s="55">
        <f t="shared" si="18"/>
        <v>1.80010673</v>
      </c>
      <c r="W463" s="55">
        <f t="shared" si="19"/>
        <v>0</v>
      </c>
      <c r="X463" s="55">
        <f t="shared" si="20"/>
        <v>1.80010673</v>
      </c>
      <c r="Y463" s="55">
        <v>0</v>
      </c>
      <c r="Z463" s="55">
        <v>1.6974504400000001</v>
      </c>
      <c r="AA463" s="55">
        <v>7.2012400000000004E-2</v>
      </c>
      <c r="AB463" s="55">
        <v>7.1315450000000002E-2</v>
      </c>
      <c r="AC463" s="55">
        <v>1.7280943299999998</v>
      </c>
      <c r="AD463" s="55">
        <v>1.6261349899999999</v>
      </c>
      <c r="AE463" s="55">
        <v>0</v>
      </c>
      <c r="AF463" s="55">
        <v>0</v>
      </c>
      <c r="AG463" s="55">
        <v>0</v>
      </c>
      <c r="AH463" s="55">
        <v>0</v>
      </c>
      <c r="AI463" s="55">
        <v>0</v>
      </c>
      <c r="AJ463" s="55" t="s">
        <v>2595</v>
      </c>
      <c r="AK463" s="55">
        <v>0</v>
      </c>
      <c r="AL463" s="55" t="s">
        <v>2595</v>
      </c>
      <c r="AM463" s="55">
        <v>1.7280943299999998</v>
      </c>
      <c r="AN463" s="55">
        <v>1.6261349899999999</v>
      </c>
      <c r="AO463" s="53" t="s">
        <v>205</v>
      </c>
    </row>
    <row r="464" spans="1:41" ht="37.5" customHeight="1" x14ac:dyDescent="0.2">
      <c r="A464" s="53" t="s">
        <v>862</v>
      </c>
      <c r="B464" s="53" t="s">
        <v>930</v>
      </c>
      <c r="C464" s="54" t="s">
        <v>931</v>
      </c>
      <c r="D464" s="53" t="s">
        <v>131</v>
      </c>
      <c r="E464" s="54">
        <v>2023</v>
      </c>
      <c r="F464" s="54">
        <v>2024</v>
      </c>
      <c r="G464" s="54">
        <v>2024</v>
      </c>
      <c r="H464" s="55" t="s">
        <v>2595</v>
      </c>
      <c r="I464" s="55" t="s">
        <v>2595</v>
      </c>
      <c r="J464" s="55">
        <v>0</v>
      </c>
      <c r="K464" s="55">
        <v>0.93965626000000002</v>
      </c>
      <c r="L464" s="55">
        <v>3.7590470000000001E-2</v>
      </c>
      <c r="M464" s="55">
        <v>0.37939613999999999</v>
      </c>
      <c r="N464" s="55">
        <v>0.43670548000000003</v>
      </c>
      <c r="O464" s="55">
        <v>8.5964169999999993E-2</v>
      </c>
      <c r="P464" s="55">
        <v>0.8886153</v>
      </c>
      <c r="Q464" s="55">
        <v>3.7333640000000001E-2</v>
      </c>
      <c r="R464" s="55">
        <v>0.16009810999999999</v>
      </c>
      <c r="S464" s="55">
        <v>0.53774657999999997</v>
      </c>
      <c r="T464" s="55">
        <v>0.15343697000000001</v>
      </c>
      <c r="U464" s="55">
        <v>0</v>
      </c>
      <c r="V464" s="55">
        <f t="shared" si="18"/>
        <v>0.93965626000000002</v>
      </c>
      <c r="W464" s="55">
        <f t="shared" si="19"/>
        <v>0</v>
      </c>
      <c r="X464" s="55">
        <f t="shared" si="20"/>
        <v>0.93965626000000002</v>
      </c>
      <c r="Y464" s="55">
        <v>0</v>
      </c>
      <c r="Z464" s="55">
        <v>0.8886153</v>
      </c>
      <c r="AA464" s="55">
        <v>0</v>
      </c>
      <c r="AB464" s="55">
        <v>0</v>
      </c>
      <c r="AC464" s="55">
        <v>3.7590470000000001E-2</v>
      </c>
      <c r="AD464" s="55">
        <v>3.7333640000000001E-2</v>
      </c>
      <c r="AE464" s="55">
        <v>0.90206578999999998</v>
      </c>
      <c r="AF464" s="55">
        <v>0.85128165999999994</v>
      </c>
      <c r="AG464" s="55">
        <v>0</v>
      </c>
      <c r="AH464" s="55">
        <v>0</v>
      </c>
      <c r="AI464" s="55">
        <v>0</v>
      </c>
      <c r="AJ464" s="55" t="s">
        <v>2595</v>
      </c>
      <c r="AK464" s="55">
        <v>0</v>
      </c>
      <c r="AL464" s="55" t="s">
        <v>2595</v>
      </c>
      <c r="AM464" s="55">
        <v>0.93965626000000002</v>
      </c>
      <c r="AN464" s="55">
        <v>0.8886153</v>
      </c>
      <c r="AO464" s="53" t="s">
        <v>205</v>
      </c>
    </row>
    <row r="465" spans="1:41" ht="126" x14ac:dyDescent="0.2">
      <c r="A465" s="53" t="s">
        <v>862</v>
      </c>
      <c r="B465" s="53" t="s">
        <v>932</v>
      </c>
      <c r="C465" s="54" t="s">
        <v>933</v>
      </c>
      <c r="D465" s="53" t="s">
        <v>128</v>
      </c>
      <c r="E465" s="54">
        <v>2021</v>
      </c>
      <c r="F465" s="54">
        <v>2023</v>
      </c>
      <c r="G465" s="54">
        <v>2023</v>
      </c>
      <c r="H465" s="55" t="s">
        <v>2595</v>
      </c>
      <c r="I465" s="55" t="s">
        <v>2595</v>
      </c>
      <c r="J465" s="55">
        <v>3.4521769999999993E-2</v>
      </c>
      <c r="K465" s="55">
        <v>0.86215365999999993</v>
      </c>
      <c r="L465" s="55">
        <v>3.4521769999999993E-2</v>
      </c>
      <c r="M465" s="55">
        <v>0.34809028999999997</v>
      </c>
      <c r="N465" s="55">
        <v>0.40067075999999996</v>
      </c>
      <c r="O465" s="55">
        <v>7.8870839999999998E-2</v>
      </c>
      <c r="P465" s="55">
        <v>0.80908027999999999</v>
      </c>
      <c r="Q465" s="55">
        <v>3.3992109999999999E-2</v>
      </c>
      <c r="R465" s="55">
        <v>0.14576861999999999</v>
      </c>
      <c r="S465" s="55">
        <v>0.48961586999999995</v>
      </c>
      <c r="T465" s="55">
        <v>0.13970368</v>
      </c>
      <c r="U465" s="55">
        <v>0</v>
      </c>
      <c r="V465" s="55">
        <f t="shared" si="18"/>
        <v>0.82763188999999993</v>
      </c>
      <c r="W465" s="55">
        <f t="shared" si="19"/>
        <v>0</v>
      </c>
      <c r="X465" s="55">
        <f t="shared" si="20"/>
        <v>0.82763188999999993</v>
      </c>
      <c r="Y465" s="55">
        <v>0</v>
      </c>
      <c r="Z465" s="55">
        <v>0.77455850999999998</v>
      </c>
      <c r="AA465" s="55">
        <v>0.82763189000000004</v>
      </c>
      <c r="AB465" s="55">
        <v>0.77455850999999998</v>
      </c>
      <c r="AC465" s="55">
        <v>0</v>
      </c>
      <c r="AD465" s="55">
        <v>0</v>
      </c>
      <c r="AE465" s="55">
        <v>0</v>
      </c>
      <c r="AF465" s="55">
        <v>0</v>
      </c>
      <c r="AG465" s="55">
        <v>0</v>
      </c>
      <c r="AH465" s="55">
        <v>0</v>
      </c>
      <c r="AI465" s="55">
        <v>0</v>
      </c>
      <c r="AJ465" s="55" t="s">
        <v>2595</v>
      </c>
      <c r="AK465" s="55">
        <v>0</v>
      </c>
      <c r="AL465" s="55" t="s">
        <v>2595</v>
      </c>
      <c r="AM465" s="55">
        <v>0</v>
      </c>
      <c r="AN465" s="55">
        <v>0</v>
      </c>
      <c r="AO465" s="53" t="s">
        <v>913</v>
      </c>
    </row>
    <row r="466" spans="1:41" ht="126" x14ac:dyDescent="0.2">
      <c r="A466" s="53" t="s">
        <v>862</v>
      </c>
      <c r="B466" s="53" t="s">
        <v>934</v>
      </c>
      <c r="C466" s="54" t="s">
        <v>935</v>
      </c>
      <c r="D466" s="53" t="s">
        <v>128</v>
      </c>
      <c r="E466" s="54">
        <v>2021</v>
      </c>
      <c r="F466" s="54">
        <v>2023</v>
      </c>
      <c r="G466" s="54">
        <v>2023</v>
      </c>
      <c r="H466" s="55" t="s">
        <v>2595</v>
      </c>
      <c r="I466" s="55" t="s">
        <v>2595</v>
      </c>
      <c r="J466" s="55">
        <v>3.4521769999999993E-2</v>
      </c>
      <c r="K466" s="55">
        <v>0.86215365999999993</v>
      </c>
      <c r="L466" s="55">
        <v>3.4521769999999993E-2</v>
      </c>
      <c r="M466" s="55">
        <v>0.34809028999999997</v>
      </c>
      <c r="N466" s="55">
        <v>0.40067075999999996</v>
      </c>
      <c r="O466" s="55">
        <v>7.8870839999999998E-2</v>
      </c>
      <c r="P466" s="55">
        <v>0.80908027999999999</v>
      </c>
      <c r="Q466" s="55">
        <v>3.3992109999999999E-2</v>
      </c>
      <c r="R466" s="55">
        <v>0.14576861999999999</v>
      </c>
      <c r="S466" s="55">
        <v>0.48961586999999995</v>
      </c>
      <c r="T466" s="55">
        <v>0.13970368</v>
      </c>
      <c r="U466" s="55">
        <v>0</v>
      </c>
      <c r="V466" s="55">
        <f t="shared" si="18"/>
        <v>0.82763188999999993</v>
      </c>
      <c r="W466" s="55">
        <f t="shared" si="19"/>
        <v>0</v>
      </c>
      <c r="X466" s="55">
        <f t="shared" si="20"/>
        <v>0.82763188999999993</v>
      </c>
      <c r="Y466" s="55">
        <v>0</v>
      </c>
      <c r="Z466" s="55">
        <v>0.77455850999999998</v>
      </c>
      <c r="AA466" s="55">
        <v>0.82763189000000004</v>
      </c>
      <c r="AB466" s="55">
        <v>0.77455850999999998</v>
      </c>
      <c r="AC466" s="55">
        <v>0</v>
      </c>
      <c r="AD466" s="55">
        <v>0</v>
      </c>
      <c r="AE466" s="55">
        <v>0</v>
      </c>
      <c r="AF466" s="55">
        <v>0</v>
      </c>
      <c r="AG466" s="55">
        <v>0</v>
      </c>
      <c r="AH466" s="55">
        <v>0</v>
      </c>
      <c r="AI466" s="55">
        <v>0</v>
      </c>
      <c r="AJ466" s="55" t="s">
        <v>2595</v>
      </c>
      <c r="AK466" s="55">
        <v>0</v>
      </c>
      <c r="AL466" s="55" t="s">
        <v>2595</v>
      </c>
      <c r="AM466" s="55">
        <v>0</v>
      </c>
      <c r="AN466" s="55">
        <v>0</v>
      </c>
      <c r="AO466" s="53" t="s">
        <v>913</v>
      </c>
    </row>
    <row r="467" spans="1:41" ht="126" x14ac:dyDescent="0.2">
      <c r="A467" s="53" t="s">
        <v>862</v>
      </c>
      <c r="B467" s="53" t="s">
        <v>936</v>
      </c>
      <c r="C467" s="54" t="s">
        <v>937</v>
      </c>
      <c r="D467" s="53" t="s">
        <v>128</v>
      </c>
      <c r="E467" s="54">
        <v>2021</v>
      </c>
      <c r="F467" s="54">
        <v>2023</v>
      </c>
      <c r="G467" s="54">
        <v>2023</v>
      </c>
      <c r="H467" s="55" t="s">
        <v>2595</v>
      </c>
      <c r="I467" s="55" t="s">
        <v>2595</v>
      </c>
      <c r="J467" s="55">
        <v>3.4521769999999993E-2</v>
      </c>
      <c r="K467" s="55">
        <v>0.86215365999999993</v>
      </c>
      <c r="L467" s="55">
        <v>3.4521769999999993E-2</v>
      </c>
      <c r="M467" s="55">
        <v>0.34809028999999997</v>
      </c>
      <c r="N467" s="55">
        <v>0.40067075999999996</v>
      </c>
      <c r="O467" s="55">
        <v>7.8870839999999998E-2</v>
      </c>
      <c r="P467" s="55">
        <v>0.80908027999999999</v>
      </c>
      <c r="Q467" s="55">
        <v>3.3992109999999999E-2</v>
      </c>
      <c r="R467" s="55">
        <v>0.14576861999999999</v>
      </c>
      <c r="S467" s="55">
        <v>0.48961586999999995</v>
      </c>
      <c r="T467" s="55">
        <v>0.13970368</v>
      </c>
      <c r="U467" s="55">
        <v>0</v>
      </c>
      <c r="V467" s="55">
        <f t="shared" si="18"/>
        <v>0.82763188999999993</v>
      </c>
      <c r="W467" s="55">
        <f t="shared" si="19"/>
        <v>0</v>
      </c>
      <c r="X467" s="55">
        <f t="shared" si="20"/>
        <v>0.82763188999999993</v>
      </c>
      <c r="Y467" s="55">
        <v>0</v>
      </c>
      <c r="Z467" s="55">
        <v>0.77455850999999998</v>
      </c>
      <c r="AA467" s="55">
        <v>0.82763189000000004</v>
      </c>
      <c r="AB467" s="55">
        <v>0.77455850999999998</v>
      </c>
      <c r="AC467" s="55">
        <v>0</v>
      </c>
      <c r="AD467" s="55">
        <v>0</v>
      </c>
      <c r="AE467" s="55">
        <v>0</v>
      </c>
      <c r="AF467" s="55">
        <v>0</v>
      </c>
      <c r="AG467" s="55">
        <v>0</v>
      </c>
      <c r="AH467" s="55">
        <v>0</v>
      </c>
      <c r="AI467" s="55">
        <v>0</v>
      </c>
      <c r="AJ467" s="55" t="s">
        <v>2595</v>
      </c>
      <c r="AK467" s="55">
        <v>0</v>
      </c>
      <c r="AL467" s="55" t="s">
        <v>2595</v>
      </c>
      <c r="AM467" s="55">
        <v>0</v>
      </c>
      <c r="AN467" s="55">
        <v>0</v>
      </c>
      <c r="AO467" s="53" t="s">
        <v>913</v>
      </c>
    </row>
    <row r="468" spans="1:41" ht="31.5" x14ac:dyDescent="0.2">
      <c r="A468" s="53" t="s">
        <v>862</v>
      </c>
      <c r="B468" s="53" t="s">
        <v>938</v>
      </c>
      <c r="C468" s="54" t="s">
        <v>939</v>
      </c>
      <c r="D468" s="53" t="s">
        <v>131</v>
      </c>
      <c r="E468" s="54">
        <v>2022</v>
      </c>
      <c r="F468" s="54">
        <v>2023</v>
      </c>
      <c r="G468" s="54">
        <v>2023</v>
      </c>
      <c r="H468" s="55" t="s">
        <v>2595</v>
      </c>
      <c r="I468" s="55" t="s">
        <v>2595</v>
      </c>
      <c r="J468" s="55">
        <v>0</v>
      </c>
      <c r="K468" s="55">
        <v>1.80010673</v>
      </c>
      <c r="L468" s="55">
        <v>7.2012400000000004E-2</v>
      </c>
      <c r="M468" s="55">
        <v>0.72681222999999995</v>
      </c>
      <c r="N468" s="55">
        <v>0.83660013</v>
      </c>
      <c r="O468" s="55">
        <v>0.16468197000000001</v>
      </c>
      <c r="P468" s="55">
        <v>1.6974504400000001</v>
      </c>
      <c r="Q468" s="55">
        <v>7.1315450000000002E-2</v>
      </c>
      <c r="R468" s="55">
        <v>0.30582256000000002</v>
      </c>
      <c r="S468" s="55">
        <v>1.0272140999999999</v>
      </c>
      <c r="T468" s="55">
        <v>0.29309832999999996</v>
      </c>
      <c r="U468" s="55">
        <v>0</v>
      </c>
      <c r="V468" s="55">
        <f t="shared" si="18"/>
        <v>1.80010673</v>
      </c>
      <c r="W468" s="55">
        <f t="shared" si="19"/>
        <v>0</v>
      </c>
      <c r="X468" s="55">
        <f t="shared" si="20"/>
        <v>1.80010673</v>
      </c>
      <c r="Y468" s="55">
        <v>0</v>
      </c>
      <c r="Z468" s="55">
        <v>1.6974504400000001</v>
      </c>
      <c r="AA468" s="55">
        <v>7.2012400000000004E-2</v>
      </c>
      <c r="AB468" s="55">
        <v>7.1315450000000002E-2</v>
      </c>
      <c r="AC468" s="55">
        <v>1.7280943299999998</v>
      </c>
      <c r="AD468" s="55">
        <v>1.6261349899999999</v>
      </c>
      <c r="AE468" s="55">
        <v>0</v>
      </c>
      <c r="AF468" s="55">
        <v>0</v>
      </c>
      <c r="AG468" s="55">
        <v>0</v>
      </c>
      <c r="AH468" s="55">
        <v>0</v>
      </c>
      <c r="AI468" s="55">
        <v>0</v>
      </c>
      <c r="AJ468" s="55" t="s">
        <v>2595</v>
      </c>
      <c r="AK468" s="55">
        <v>0</v>
      </c>
      <c r="AL468" s="55" t="s">
        <v>2595</v>
      </c>
      <c r="AM468" s="55">
        <v>1.7280943299999998</v>
      </c>
      <c r="AN468" s="55">
        <v>1.6261349899999999</v>
      </c>
      <c r="AO468" s="53" t="s">
        <v>205</v>
      </c>
    </row>
    <row r="469" spans="1:41" ht="126" x14ac:dyDescent="0.2">
      <c r="A469" s="53" t="s">
        <v>862</v>
      </c>
      <c r="B469" s="53" t="s">
        <v>940</v>
      </c>
      <c r="C469" s="54" t="s">
        <v>941</v>
      </c>
      <c r="D469" s="53" t="s">
        <v>128</v>
      </c>
      <c r="E469" s="54">
        <v>2021</v>
      </c>
      <c r="F469" s="54">
        <v>2023</v>
      </c>
      <c r="G469" s="54">
        <v>2023</v>
      </c>
      <c r="H469" s="55" t="s">
        <v>2595</v>
      </c>
      <c r="I469" s="55" t="s">
        <v>2595</v>
      </c>
      <c r="J469" s="55">
        <v>5.4613379999999996E-2</v>
      </c>
      <c r="K469" s="55">
        <v>1.7243063000000001</v>
      </c>
      <c r="L469" s="55">
        <v>6.9043530000000006E-2</v>
      </c>
      <c r="M469" s="55">
        <v>0.69618029999999997</v>
      </c>
      <c r="N469" s="55">
        <v>0.80134112000000002</v>
      </c>
      <c r="O469" s="55">
        <v>0.15774135</v>
      </c>
      <c r="P469" s="55">
        <v>1.6181605699999999</v>
      </c>
      <c r="Q469" s="55">
        <v>6.7984229999999993E-2</v>
      </c>
      <c r="R469" s="55">
        <v>0.29153723999999998</v>
      </c>
      <c r="S469" s="55">
        <v>0.97923173999999991</v>
      </c>
      <c r="T469" s="55">
        <v>0.27940735999999999</v>
      </c>
      <c r="U469" s="55">
        <v>0</v>
      </c>
      <c r="V469" s="55">
        <f t="shared" si="18"/>
        <v>1.6696929200000001</v>
      </c>
      <c r="W469" s="55">
        <f t="shared" si="19"/>
        <v>0</v>
      </c>
      <c r="X469" s="55">
        <f t="shared" si="20"/>
        <v>1.6696929200000001</v>
      </c>
      <c r="Y469" s="55">
        <v>0</v>
      </c>
      <c r="Z469" s="55">
        <v>1.56354719</v>
      </c>
      <c r="AA469" s="55">
        <v>1.65526277</v>
      </c>
      <c r="AB469" s="55">
        <v>1.56354719</v>
      </c>
      <c r="AC469" s="55">
        <v>0</v>
      </c>
      <c r="AD469" s="55">
        <v>0</v>
      </c>
      <c r="AE469" s="55">
        <v>0</v>
      </c>
      <c r="AF469" s="55">
        <v>0</v>
      </c>
      <c r="AG469" s="55">
        <v>0</v>
      </c>
      <c r="AH469" s="55">
        <v>0</v>
      </c>
      <c r="AI469" s="55">
        <v>0</v>
      </c>
      <c r="AJ469" s="55" t="s">
        <v>2595</v>
      </c>
      <c r="AK469" s="55">
        <v>0</v>
      </c>
      <c r="AL469" s="55" t="s">
        <v>2595</v>
      </c>
      <c r="AM469" s="55">
        <v>0</v>
      </c>
      <c r="AN469" s="55">
        <v>0</v>
      </c>
      <c r="AO469" s="53" t="s">
        <v>913</v>
      </c>
    </row>
    <row r="470" spans="1:41" ht="126" x14ac:dyDescent="0.2">
      <c r="A470" s="53" t="s">
        <v>862</v>
      </c>
      <c r="B470" s="53" t="s">
        <v>942</v>
      </c>
      <c r="C470" s="54" t="s">
        <v>943</v>
      </c>
      <c r="D470" s="53" t="s">
        <v>128</v>
      </c>
      <c r="E470" s="54">
        <v>2021</v>
      </c>
      <c r="F470" s="54">
        <v>2023</v>
      </c>
      <c r="G470" s="54">
        <v>2023</v>
      </c>
      <c r="H470" s="55" t="s">
        <v>2595</v>
      </c>
      <c r="I470" s="55" t="s">
        <v>2595</v>
      </c>
      <c r="J470" s="55">
        <v>5.4613379999999996E-2</v>
      </c>
      <c r="K470" s="55">
        <v>1.7243063000000001</v>
      </c>
      <c r="L470" s="55">
        <v>6.9043530000000006E-2</v>
      </c>
      <c r="M470" s="55">
        <v>0.69618029999999997</v>
      </c>
      <c r="N470" s="55">
        <v>0.80134112000000002</v>
      </c>
      <c r="O470" s="55">
        <v>0.15774135</v>
      </c>
      <c r="P470" s="55">
        <v>1.6181605699999999</v>
      </c>
      <c r="Q470" s="55">
        <v>6.7984229999999993E-2</v>
      </c>
      <c r="R470" s="55">
        <v>0.29153723999999998</v>
      </c>
      <c r="S470" s="55">
        <v>0.97923173999999991</v>
      </c>
      <c r="T470" s="55">
        <v>0.27940735999999999</v>
      </c>
      <c r="U470" s="55">
        <v>0</v>
      </c>
      <c r="V470" s="55">
        <f t="shared" si="18"/>
        <v>1.6696929200000001</v>
      </c>
      <c r="W470" s="55">
        <f t="shared" si="19"/>
        <v>0</v>
      </c>
      <c r="X470" s="55">
        <f t="shared" si="20"/>
        <v>1.6696929200000001</v>
      </c>
      <c r="Y470" s="55">
        <v>0</v>
      </c>
      <c r="Z470" s="55">
        <v>1.56354719</v>
      </c>
      <c r="AA470" s="55">
        <v>1.65526277</v>
      </c>
      <c r="AB470" s="55">
        <v>1.56354719</v>
      </c>
      <c r="AC470" s="55">
        <v>0</v>
      </c>
      <c r="AD470" s="55">
        <v>0</v>
      </c>
      <c r="AE470" s="55">
        <v>0</v>
      </c>
      <c r="AF470" s="55">
        <v>0</v>
      </c>
      <c r="AG470" s="55">
        <v>0</v>
      </c>
      <c r="AH470" s="55">
        <v>0</v>
      </c>
      <c r="AI470" s="55">
        <v>0</v>
      </c>
      <c r="AJ470" s="55" t="s">
        <v>2595</v>
      </c>
      <c r="AK470" s="55">
        <v>0</v>
      </c>
      <c r="AL470" s="55" t="s">
        <v>2595</v>
      </c>
      <c r="AM470" s="55">
        <v>0</v>
      </c>
      <c r="AN470" s="55">
        <v>0</v>
      </c>
      <c r="AO470" s="53" t="s">
        <v>913</v>
      </c>
    </row>
    <row r="471" spans="1:41" ht="126" x14ac:dyDescent="0.2">
      <c r="A471" s="53" t="s">
        <v>862</v>
      </c>
      <c r="B471" s="53" t="s">
        <v>944</v>
      </c>
      <c r="C471" s="54" t="s">
        <v>945</v>
      </c>
      <c r="D471" s="53" t="s">
        <v>128</v>
      </c>
      <c r="E471" s="54">
        <v>2021</v>
      </c>
      <c r="F471" s="54">
        <v>2023</v>
      </c>
      <c r="G471" s="54">
        <v>2023</v>
      </c>
      <c r="H471" s="55" t="s">
        <v>2595</v>
      </c>
      <c r="I471" s="55" t="s">
        <v>2595</v>
      </c>
      <c r="J471" s="55">
        <v>5.4613379999999996E-2</v>
      </c>
      <c r="K471" s="55">
        <v>1.7243063000000001</v>
      </c>
      <c r="L471" s="55">
        <v>6.9043530000000006E-2</v>
      </c>
      <c r="M471" s="55">
        <v>0.69618029999999997</v>
      </c>
      <c r="N471" s="55">
        <v>0.80134112000000002</v>
      </c>
      <c r="O471" s="55">
        <v>0.15774135</v>
      </c>
      <c r="P471" s="55">
        <v>1.6181605699999999</v>
      </c>
      <c r="Q471" s="55">
        <v>6.7984229999999993E-2</v>
      </c>
      <c r="R471" s="55">
        <v>0.29153723999999998</v>
      </c>
      <c r="S471" s="55">
        <v>0.97923173999999991</v>
      </c>
      <c r="T471" s="55">
        <v>0.27940735999999999</v>
      </c>
      <c r="U471" s="55">
        <v>0</v>
      </c>
      <c r="V471" s="55">
        <f t="shared" si="18"/>
        <v>1.6696929200000001</v>
      </c>
      <c r="W471" s="55">
        <f t="shared" si="19"/>
        <v>0</v>
      </c>
      <c r="X471" s="55">
        <f t="shared" si="20"/>
        <v>1.6696929200000001</v>
      </c>
      <c r="Y471" s="55">
        <v>0</v>
      </c>
      <c r="Z471" s="55">
        <v>1.56354719</v>
      </c>
      <c r="AA471" s="55">
        <v>1.65526277</v>
      </c>
      <c r="AB471" s="55">
        <v>1.56354719</v>
      </c>
      <c r="AC471" s="55">
        <v>0</v>
      </c>
      <c r="AD471" s="55">
        <v>0</v>
      </c>
      <c r="AE471" s="55">
        <v>0</v>
      </c>
      <c r="AF471" s="55">
        <v>0</v>
      </c>
      <c r="AG471" s="55">
        <v>0</v>
      </c>
      <c r="AH471" s="55">
        <v>0</v>
      </c>
      <c r="AI471" s="55">
        <v>0</v>
      </c>
      <c r="AJ471" s="55" t="s">
        <v>2595</v>
      </c>
      <c r="AK471" s="55">
        <v>0</v>
      </c>
      <c r="AL471" s="55" t="s">
        <v>2595</v>
      </c>
      <c r="AM471" s="55">
        <v>0</v>
      </c>
      <c r="AN471" s="55">
        <v>0</v>
      </c>
      <c r="AO471" s="53" t="s">
        <v>913</v>
      </c>
    </row>
    <row r="472" spans="1:41" ht="126" x14ac:dyDescent="0.2">
      <c r="A472" s="53" t="s">
        <v>862</v>
      </c>
      <c r="B472" s="53" t="s">
        <v>946</v>
      </c>
      <c r="C472" s="54" t="s">
        <v>947</v>
      </c>
      <c r="D472" s="53" t="s">
        <v>128</v>
      </c>
      <c r="E472" s="54">
        <v>2021</v>
      </c>
      <c r="F472" s="54">
        <v>2023</v>
      </c>
      <c r="G472" s="54">
        <v>2023</v>
      </c>
      <c r="H472" s="55" t="s">
        <v>2595</v>
      </c>
      <c r="I472" s="55" t="s">
        <v>2595</v>
      </c>
      <c r="J472" s="55">
        <v>3.4521769999999993E-2</v>
      </c>
      <c r="K472" s="55">
        <v>0.86215365999999993</v>
      </c>
      <c r="L472" s="55">
        <v>3.4521769999999993E-2</v>
      </c>
      <c r="M472" s="55">
        <v>0.34809028999999997</v>
      </c>
      <c r="N472" s="55">
        <v>0.40067075999999996</v>
      </c>
      <c r="O472" s="55">
        <v>7.8870839999999998E-2</v>
      </c>
      <c r="P472" s="55">
        <v>0.80908027999999999</v>
      </c>
      <c r="Q472" s="55">
        <v>3.3992109999999999E-2</v>
      </c>
      <c r="R472" s="55">
        <v>0.14576861999999999</v>
      </c>
      <c r="S472" s="55">
        <v>0.48961586999999995</v>
      </c>
      <c r="T472" s="55">
        <v>0.13970368</v>
      </c>
      <c r="U472" s="55">
        <v>0</v>
      </c>
      <c r="V472" s="55">
        <f t="shared" si="18"/>
        <v>0.82763188999999993</v>
      </c>
      <c r="W472" s="55">
        <f t="shared" si="19"/>
        <v>0</v>
      </c>
      <c r="X472" s="55">
        <f t="shared" si="20"/>
        <v>0.82763188999999993</v>
      </c>
      <c r="Y472" s="55">
        <v>0</v>
      </c>
      <c r="Z472" s="55">
        <v>0.77455850999999998</v>
      </c>
      <c r="AA472" s="55">
        <v>0.82763189000000004</v>
      </c>
      <c r="AB472" s="55">
        <v>0.77455850999999998</v>
      </c>
      <c r="AC472" s="55">
        <v>0</v>
      </c>
      <c r="AD472" s="55">
        <v>0</v>
      </c>
      <c r="AE472" s="55">
        <v>0</v>
      </c>
      <c r="AF472" s="55">
        <v>0</v>
      </c>
      <c r="AG472" s="55">
        <v>0</v>
      </c>
      <c r="AH472" s="55">
        <v>0</v>
      </c>
      <c r="AI472" s="55">
        <v>0</v>
      </c>
      <c r="AJ472" s="55" t="s">
        <v>2595</v>
      </c>
      <c r="AK472" s="55">
        <v>0</v>
      </c>
      <c r="AL472" s="55" t="s">
        <v>2595</v>
      </c>
      <c r="AM472" s="55">
        <v>0</v>
      </c>
      <c r="AN472" s="55">
        <v>0</v>
      </c>
      <c r="AO472" s="53" t="s">
        <v>913</v>
      </c>
    </row>
    <row r="473" spans="1:41" ht="126" x14ac:dyDescent="0.2">
      <c r="A473" s="53" t="s">
        <v>862</v>
      </c>
      <c r="B473" s="53" t="s">
        <v>948</v>
      </c>
      <c r="C473" s="54" t="s">
        <v>949</v>
      </c>
      <c r="D473" s="53" t="s">
        <v>128</v>
      </c>
      <c r="E473" s="54">
        <v>2021</v>
      </c>
      <c r="F473" s="54">
        <v>2023</v>
      </c>
      <c r="G473" s="54">
        <v>2023</v>
      </c>
      <c r="H473" s="55" t="s">
        <v>2595</v>
      </c>
      <c r="I473" s="55" t="s">
        <v>2595</v>
      </c>
      <c r="J473" s="55">
        <v>5.4613379999999996E-2</v>
      </c>
      <c r="K473" s="55">
        <v>1.7243063000000001</v>
      </c>
      <c r="L473" s="55">
        <v>6.9043530000000006E-2</v>
      </c>
      <c r="M473" s="55">
        <v>0.69618029999999997</v>
      </c>
      <c r="N473" s="55">
        <v>0.80134112000000002</v>
      </c>
      <c r="O473" s="55">
        <v>0.15774135</v>
      </c>
      <c r="P473" s="55">
        <v>1.6181605699999999</v>
      </c>
      <c r="Q473" s="55">
        <v>6.7984229999999993E-2</v>
      </c>
      <c r="R473" s="55">
        <v>0.29153723999999998</v>
      </c>
      <c r="S473" s="55">
        <v>0.97923173999999991</v>
      </c>
      <c r="T473" s="55">
        <v>0.27940735999999999</v>
      </c>
      <c r="U473" s="55">
        <v>0</v>
      </c>
      <c r="V473" s="55">
        <f t="shared" si="18"/>
        <v>1.6696929200000001</v>
      </c>
      <c r="W473" s="55">
        <f t="shared" si="19"/>
        <v>0</v>
      </c>
      <c r="X473" s="55">
        <f t="shared" si="20"/>
        <v>1.6696929200000001</v>
      </c>
      <c r="Y473" s="55">
        <v>0</v>
      </c>
      <c r="Z473" s="55">
        <v>1.56354719</v>
      </c>
      <c r="AA473" s="55">
        <v>1.65526277</v>
      </c>
      <c r="AB473" s="55">
        <v>1.56354719</v>
      </c>
      <c r="AC473" s="55">
        <v>0</v>
      </c>
      <c r="AD473" s="55">
        <v>0</v>
      </c>
      <c r="AE473" s="55">
        <v>0</v>
      </c>
      <c r="AF473" s="55">
        <v>0</v>
      </c>
      <c r="AG473" s="55">
        <v>0</v>
      </c>
      <c r="AH473" s="55">
        <v>0</v>
      </c>
      <c r="AI473" s="55">
        <v>0</v>
      </c>
      <c r="AJ473" s="55" t="s">
        <v>2595</v>
      </c>
      <c r="AK473" s="55">
        <v>0</v>
      </c>
      <c r="AL473" s="55" t="s">
        <v>2595</v>
      </c>
      <c r="AM473" s="55">
        <v>0</v>
      </c>
      <c r="AN473" s="55">
        <v>0</v>
      </c>
      <c r="AO473" s="53" t="s">
        <v>913</v>
      </c>
    </row>
    <row r="474" spans="1:41" ht="126" x14ac:dyDescent="0.2">
      <c r="A474" s="53" t="s">
        <v>862</v>
      </c>
      <c r="B474" s="53" t="s">
        <v>950</v>
      </c>
      <c r="C474" s="54" t="s">
        <v>951</v>
      </c>
      <c r="D474" s="53" t="s">
        <v>128</v>
      </c>
      <c r="E474" s="54">
        <v>2021</v>
      </c>
      <c r="F474" s="54">
        <v>2023</v>
      </c>
      <c r="G474" s="54">
        <v>2023</v>
      </c>
      <c r="H474" s="55" t="s">
        <v>2595</v>
      </c>
      <c r="I474" s="55" t="s">
        <v>2595</v>
      </c>
      <c r="J474" s="55">
        <v>5.4613379999999996E-2</v>
      </c>
      <c r="K474" s="55">
        <v>1.7243063000000001</v>
      </c>
      <c r="L474" s="55">
        <v>6.9043530000000006E-2</v>
      </c>
      <c r="M474" s="55">
        <v>0.69618029999999997</v>
      </c>
      <c r="N474" s="55">
        <v>0.80134112000000002</v>
      </c>
      <c r="O474" s="55">
        <v>0.15774135</v>
      </c>
      <c r="P474" s="55">
        <v>1.6181605699999999</v>
      </c>
      <c r="Q474" s="55">
        <v>6.7984229999999993E-2</v>
      </c>
      <c r="R474" s="55">
        <v>0.29153723999999998</v>
      </c>
      <c r="S474" s="55">
        <v>0.97923173999999991</v>
      </c>
      <c r="T474" s="55">
        <v>0.27940735999999999</v>
      </c>
      <c r="U474" s="55">
        <v>0</v>
      </c>
      <c r="V474" s="55">
        <f t="shared" si="18"/>
        <v>1.6696929200000001</v>
      </c>
      <c r="W474" s="55">
        <f t="shared" si="19"/>
        <v>0</v>
      </c>
      <c r="X474" s="55">
        <f t="shared" si="20"/>
        <v>1.6696929200000001</v>
      </c>
      <c r="Y474" s="55">
        <v>0</v>
      </c>
      <c r="Z474" s="55">
        <v>1.56354719</v>
      </c>
      <c r="AA474" s="55">
        <v>1.65526277</v>
      </c>
      <c r="AB474" s="55">
        <v>1.56354719</v>
      </c>
      <c r="AC474" s="55">
        <v>0</v>
      </c>
      <c r="AD474" s="55">
        <v>0</v>
      </c>
      <c r="AE474" s="55">
        <v>0</v>
      </c>
      <c r="AF474" s="55">
        <v>0</v>
      </c>
      <c r="AG474" s="55">
        <v>0</v>
      </c>
      <c r="AH474" s="55">
        <v>0</v>
      </c>
      <c r="AI474" s="55">
        <v>0</v>
      </c>
      <c r="AJ474" s="55" t="s">
        <v>2595</v>
      </c>
      <c r="AK474" s="55">
        <v>0</v>
      </c>
      <c r="AL474" s="55" t="s">
        <v>2595</v>
      </c>
      <c r="AM474" s="55">
        <v>0</v>
      </c>
      <c r="AN474" s="55">
        <v>0</v>
      </c>
      <c r="AO474" s="53" t="s">
        <v>913</v>
      </c>
    </row>
    <row r="475" spans="1:41" ht="126" x14ac:dyDescent="0.2">
      <c r="A475" s="53" t="s">
        <v>862</v>
      </c>
      <c r="B475" s="53" t="s">
        <v>952</v>
      </c>
      <c r="C475" s="54" t="s">
        <v>953</v>
      </c>
      <c r="D475" s="53" t="s">
        <v>128</v>
      </c>
      <c r="E475" s="54">
        <v>2021</v>
      </c>
      <c r="F475" s="54">
        <v>2023</v>
      </c>
      <c r="G475" s="54">
        <v>2023</v>
      </c>
      <c r="H475" s="55" t="s">
        <v>2595</v>
      </c>
      <c r="I475" s="55" t="s">
        <v>2595</v>
      </c>
      <c r="J475" s="55">
        <v>5.4613379999999996E-2</v>
      </c>
      <c r="K475" s="55">
        <v>1.7243063000000001</v>
      </c>
      <c r="L475" s="55">
        <v>6.9043530000000006E-2</v>
      </c>
      <c r="M475" s="55">
        <v>0.69618029999999997</v>
      </c>
      <c r="N475" s="55">
        <v>0.80134112000000002</v>
      </c>
      <c r="O475" s="55">
        <v>0.15774135</v>
      </c>
      <c r="P475" s="55">
        <v>1.6181605699999999</v>
      </c>
      <c r="Q475" s="55">
        <v>6.7984229999999993E-2</v>
      </c>
      <c r="R475" s="55">
        <v>0.29153723999999998</v>
      </c>
      <c r="S475" s="55">
        <v>0.97923173999999991</v>
      </c>
      <c r="T475" s="55">
        <v>0.27940735999999999</v>
      </c>
      <c r="U475" s="55">
        <v>0</v>
      </c>
      <c r="V475" s="55">
        <f t="shared" si="18"/>
        <v>1.6696929200000001</v>
      </c>
      <c r="W475" s="55">
        <f t="shared" si="19"/>
        <v>0</v>
      </c>
      <c r="X475" s="55">
        <f t="shared" si="20"/>
        <v>1.6696929200000001</v>
      </c>
      <c r="Y475" s="55">
        <v>0</v>
      </c>
      <c r="Z475" s="55">
        <v>1.56354719</v>
      </c>
      <c r="AA475" s="55">
        <v>1.65526277</v>
      </c>
      <c r="AB475" s="55">
        <v>1.56354719</v>
      </c>
      <c r="AC475" s="55">
        <v>0</v>
      </c>
      <c r="AD475" s="55">
        <v>0</v>
      </c>
      <c r="AE475" s="55">
        <v>0</v>
      </c>
      <c r="AF475" s="55">
        <v>0</v>
      </c>
      <c r="AG475" s="55">
        <v>0</v>
      </c>
      <c r="AH475" s="55">
        <v>0</v>
      </c>
      <c r="AI475" s="55">
        <v>0</v>
      </c>
      <c r="AJ475" s="55" t="s">
        <v>2595</v>
      </c>
      <c r="AK475" s="55">
        <v>0</v>
      </c>
      <c r="AL475" s="55" t="s">
        <v>2595</v>
      </c>
      <c r="AM475" s="55">
        <v>0</v>
      </c>
      <c r="AN475" s="55">
        <v>0</v>
      </c>
      <c r="AO475" s="53" t="s">
        <v>913</v>
      </c>
    </row>
    <row r="476" spans="1:41" ht="31.5" x14ac:dyDescent="0.2">
      <c r="A476" s="53" t="s">
        <v>862</v>
      </c>
      <c r="B476" s="53" t="s">
        <v>954</v>
      </c>
      <c r="C476" s="54" t="s">
        <v>955</v>
      </c>
      <c r="D476" s="53" t="s">
        <v>131</v>
      </c>
      <c r="E476" s="54">
        <v>2024</v>
      </c>
      <c r="F476" s="54">
        <v>2025</v>
      </c>
      <c r="G476" s="54">
        <v>2025</v>
      </c>
      <c r="H476" s="55" t="s">
        <v>2595</v>
      </c>
      <c r="I476" s="55" t="s">
        <v>2595</v>
      </c>
      <c r="J476" s="55">
        <v>0</v>
      </c>
      <c r="K476" s="55">
        <v>0.98100113</v>
      </c>
      <c r="L476" s="55">
        <v>3.924445E-2</v>
      </c>
      <c r="M476" s="55">
        <v>0.39608957</v>
      </c>
      <c r="N476" s="55">
        <v>0.45592052</v>
      </c>
      <c r="O476" s="55">
        <v>8.9746590000000001E-2</v>
      </c>
      <c r="P476" s="55">
        <v>0.93038021999999998</v>
      </c>
      <c r="Q476" s="55">
        <v>3.9088320000000003E-2</v>
      </c>
      <c r="R476" s="55">
        <v>0.16762271999999998</v>
      </c>
      <c r="S476" s="55">
        <v>0.56302067</v>
      </c>
      <c r="T476" s="55">
        <v>0.16064850999999999</v>
      </c>
      <c r="U476" s="55">
        <v>0</v>
      </c>
      <c r="V476" s="55">
        <f t="shared" si="18"/>
        <v>0.98100113</v>
      </c>
      <c r="W476" s="55">
        <f t="shared" si="19"/>
        <v>0</v>
      </c>
      <c r="X476" s="55">
        <f t="shared" si="20"/>
        <v>0.98100113</v>
      </c>
      <c r="Y476" s="55">
        <v>0</v>
      </c>
      <c r="Z476" s="55">
        <v>0.93038021999999998</v>
      </c>
      <c r="AA476" s="55">
        <v>0</v>
      </c>
      <c r="AB476" s="55">
        <v>0</v>
      </c>
      <c r="AC476" s="55">
        <v>0</v>
      </c>
      <c r="AD476" s="55">
        <v>0</v>
      </c>
      <c r="AE476" s="55">
        <v>3.924445E-2</v>
      </c>
      <c r="AF476" s="55">
        <v>3.9088320000000003E-2</v>
      </c>
      <c r="AG476" s="55">
        <v>0.94175668000000001</v>
      </c>
      <c r="AH476" s="55">
        <v>0.89129190000000003</v>
      </c>
      <c r="AI476" s="55">
        <v>0</v>
      </c>
      <c r="AJ476" s="55" t="s">
        <v>2595</v>
      </c>
      <c r="AK476" s="55">
        <v>0</v>
      </c>
      <c r="AL476" s="55" t="s">
        <v>2595</v>
      </c>
      <c r="AM476" s="55">
        <v>0.98100113</v>
      </c>
      <c r="AN476" s="55">
        <v>0.93038021999999998</v>
      </c>
      <c r="AO476" s="53" t="s">
        <v>205</v>
      </c>
    </row>
    <row r="477" spans="1:41" ht="31.5" x14ac:dyDescent="0.2">
      <c r="A477" s="53" t="s">
        <v>862</v>
      </c>
      <c r="B477" s="53" t="s">
        <v>956</v>
      </c>
      <c r="C477" s="54" t="s">
        <v>957</v>
      </c>
      <c r="D477" s="53" t="s">
        <v>131</v>
      </c>
      <c r="E477" s="54">
        <v>2022</v>
      </c>
      <c r="F477" s="54">
        <v>2023</v>
      </c>
      <c r="G477" s="54">
        <v>2023</v>
      </c>
      <c r="H477" s="55" t="s">
        <v>2595</v>
      </c>
      <c r="I477" s="55" t="s">
        <v>2595</v>
      </c>
      <c r="J477" s="55">
        <v>0</v>
      </c>
      <c r="K477" s="55">
        <v>1.80010673</v>
      </c>
      <c r="L477" s="55">
        <v>7.2012400000000004E-2</v>
      </c>
      <c r="M477" s="55">
        <v>0.72681222999999995</v>
      </c>
      <c r="N477" s="55">
        <v>0.83660013</v>
      </c>
      <c r="O477" s="55">
        <v>0.16468197000000001</v>
      </c>
      <c r="P477" s="55">
        <v>1.6974504400000001</v>
      </c>
      <c r="Q477" s="55">
        <v>7.1315450000000002E-2</v>
      </c>
      <c r="R477" s="55">
        <v>0.30582256000000002</v>
      </c>
      <c r="S477" s="55">
        <v>1.0272140999999999</v>
      </c>
      <c r="T477" s="55">
        <v>0.29309832999999996</v>
      </c>
      <c r="U477" s="55">
        <v>0</v>
      </c>
      <c r="V477" s="55">
        <f t="shared" si="18"/>
        <v>1.80010673</v>
      </c>
      <c r="W477" s="55">
        <f t="shared" si="19"/>
        <v>0</v>
      </c>
      <c r="X477" s="55">
        <f t="shared" si="20"/>
        <v>1.80010673</v>
      </c>
      <c r="Y477" s="55">
        <v>0</v>
      </c>
      <c r="Z477" s="55">
        <v>1.6974504400000001</v>
      </c>
      <c r="AA477" s="55">
        <v>7.2012400000000004E-2</v>
      </c>
      <c r="AB477" s="55">
        <v>7.1315450000000002E-2</v>
      </c>
      <c r="AC477" s="55">
        <v>1.7280943299999998</v>
      </c>
      <c r="AD477" s="55">
        <v>1.6261349899999999</v>
      </c>
      <c r="AE477" s="55">
        <v>0</v>
      </c>
      <c r="AF477" s="55">
        <v>0</v>
      </c>
      <c r="AG477" s="55">
        <v>0</v>
      </c>
      <c r="AH477" s="55">
        <v>0</v>
      </c>
      <c r="AI477" s="55">
        <v>0</v>
      </c>
      <c r="AJ477" s="55" t="s">
        <v>2595</v>
      </c>
      <c r="AK477" s="55">
        <v>0</v>
      </c>
      <c r="AL477" s="55" t="s">
        <v>2595</v>
      </c>
      <c r="AM477" s="55">
        <v>1.7280943299999998</v>
      </c>
      <c r="AN477" s="55">
        <v>1.6261349899999999</v>
      </c>
      <c r="AO477" s="53" t="s">
        <v>205</v>
      </c>
    </row>
    <row r="478" spans="1:41" ht="31.5" x14ac:dyDescent="0.2">
      <c r="A478" s="53" t="s">
        <v>862</v>
      </c>
      <c r="B478" s="53" t="s">
        <v>958</v>
      </c>
      <c r="C478" s="54" t="s">
        <v>959</v>
      </c>
      <c r="D478" s="53" t="s">
        <v>131</v>
      </c>
      <c r="E478" s="54">
        <v>2022</v>
      </c>
      <c r="F478" s="54">
        <v>2023</v>
      </c>
      <c r="G478" s="54">
        <v>2023</v>
      </c>
      <c r="H478" s="55" t="s">
        <v>2595</v>
      </c>
      <c r="I478" s="55" t="s">
        <v>2595</v>
      </c>
      <c r="J478" s="55">
        <v>0</v>
      </c>
      <c r="K478" s="55">
        <v>1.80010673</v>
      </c>
      <c r="L478" s="55">
        <v>7.2012400000000004E-2</v>
      </c>
      <c r="M478" s="55">
        <v>0.72681222999999995</v>
      </c>
      <c r="N478" s="55">
        <v>0.83660013</v>
      </c>
      <c r="O478" s="55">
        <v>0.16468197000000001</v>
      </c>
      <c r="P478" s="55">
        <v>1.6974504400000001</v>
      </c>
      <c r="Q478" s="55">
        <v>7.1315450000000002E-2</v>
      </c>
      <c r="R478" s="55">
        <v>0.30582256000000002</v>
      </c>
      <c r="S478" s="55">
        <v>1.0272140999999999</v>
      </c>
      <c r="T478" s="55">
        <v>0.29309832999999996</v>
      </c>
      <c r="U478" s="55">
        <v>0</v>
      </c>
      <c r="V478" s="55">
        <f t="shared" si="18"/>
        <v>1.80010673</v>
      </c>
      <c r="W478" s="55">
        <f t="shared" si="19"/>
        <v>0</v>
      </c>
      <c r="X478" s="55">
        <f t="shared" si="20"/>
        <v>1.80010673</v>
      </c>
      <c r="Y478" s="55">
        <v>0</v>
      </c>
      <c r="Z478" s="55">
        <v>1.6974504400000001</v>
      </c>
      <c r="AA478" s="55">
        <v>7.2012400000000004E-2</v>
      </c>
      <c r="AB478" s="55">
        <v>7.1315450000000002E-2</v>
      </c>
      <c r="AC478" s="55">
        <v>1.7280943299999998</v>
      </c>
      <c r="AD478" s="55">
        <v>1.6261349899999999</v>
      </c>
      <c r="AE478" s="55">
        <v>0</v>
      </c>
      <c r="AF478" s="55">
        <v>0</v>
      </c>
      <c r="AG478" s="55">
        <v>0</v>
      </c>
      <c r="AH478" s="55">
        <v>0</v>
      </c>
      <c r="AI478" s="55">
        <v>0</v>
      </c>
      <c r="AJ478" s="55" t="s">
        <v>2595</v>
      </c>
      <c r="AK478" s="55">
        <v>0</v>
      </c>
      <c r="AL478" s="55" t="s">
        <v>2595</v>
      </c>
      <c r="AM478" s="55">
        <v>1.7280943299999998</v>
      </c>
      <c r="AN478" s="55">
        <v>1.6261349899999999</v>
      </c>
      <c r="AO478" s="53" t="s">
        <v>205</v>
      </c>
    </row>
    <row r="479" spans="1:41" ht="31.5" x14ac:dyDescent="0.2">
      <c r="A479" s="53" t="s">
        <v>862</v>
      </c>
      <c r="B479" s="53" t="s">
        <v>960</v>
      </c>
      <c r="C479" s="54" t="s">
        <v>961</v>
      </c>
      <c r="D479" s="53" t="s">
        <v>131</v>
      </c>
      <c r="E479" s="54">
        <v>2023</v>
      </c>
      <c r="F479" s="54">
        <v>2024</v>
      </c>
      <c r="G479" s="54">
        <v>2024</v>
      </c>
      <c r="H479" s="55" t="s">
        <v>2595</v>
      </c>
      <c r="I479" s="55" t="s">
        <v>2595</v>
      </c>
      <c r="J479" s="55">
        <v>0</v>
      </c>
      <c r="K479" s="55">
        <v>1.8793114399999999</v>
      </c>
      <c r="L479" s="55">
        <v>7.5180949999999996E-2</v>
      </c>
      <c r="M479" s="55">
        <v>0.75879196999999998</v>
      </c>
      <c r="N479" s="55">
        <v>0.87341053999999996</v>
      </c>
      <c r="O479" s="55">
        <v>0.17192797999999998</v>
      </c>
      <c r="P479" s="55">
        <v>1.7772306100000002</v>
      </c>
      <c r="Q479" s="55">
        <v>7.4667280000000003E-2</v>
      </c>
      <c r="R479" s="55">
        <v>0.32019621999999998</v>
      </c>
      <c r="S479" s="55">
        <v>1.0754931599999999</v>
      </c>
      <c r="T479" s="55">
        <v>0.30687395000000001</v>
      </c>
      <c r="U479" s="55">
        <v>0</v>
      </c>
      <c r="V479" s="55">
        <f t="shared" si="18"/>
        <v>1.8793114399999999</v>
      </c>
      <c r="W479" s="55">
        <f t="shared" si="19"/>
        <v>0</v>
      </c>
      <c r="X479" s="55">
        <f t="shared" si="20"/>
        <v>1.8793114399999999</v>
      </c>
      <c r="Y479" s="55">
        <v>0</v>
      </c>
      <c r="Z479" s="55">
        <v>1.7772306100000002</v>
      </c>
      <c r="AA479" s="55">
        <v>0</v>
      </c>
      <c r="AB479" s="55">
        <v>0</v>
      </c>
      <c r="AC479" s="55">
        <v>7.5180949999999996E-2</v>
      </c>
      <c r="AD479" s="55">
        <v>7.4667280000000003E-2</v>
      </c>
      <c r="AE479" s="55">
        <v>1.8041304899999999</v>
      </c>
      <c r="AF479" s="55">
        <v>1.70256333</v>
      </c>
      <c r="AG479" s="55">
        <v>0</v>
      </c>
      <c r="AH479" s="55">
        <v>0</v>
      </c>
      <c r="AI479" s="55">
        <v>0</v>
      </c>
      <c r="AJ479" s="55" t="s">
        <v>2595</v>
      </c>
      <c r="AK479" s="55">
        <v>0</v>
      </c>
      <c r="AL479" s="55" t="s">
        <v>2595</v>
      </c>
      <c r="AM479" s="55">
        <v>1.8793114399999999</v>
      </c>
      <c r="AN479" s="55">
        <v>1.7772306100000002</v>
      </c>
      <c r="AO479" s="53" t="s">
        <v>205</v>
      </c>
    </row>
    <row r="480" spans="1:41" ht="31.5" x14ac:dyDescent="0.2">
      <c r="A480" s="53" t="s">
        <v>862</v>
      </c>
      <c r="B480" s="53" t="s">
        <v>962</v>
      </c>
      <c r="C480" s="54" t="s">
        <v>963</v>
      </c>
      <c r="D480" s="53" t="s">
        <v>131</v>
      </c>
      <c r="E480" s="54">
        <v>2023</v>
      </c>
      <c r="F480" s="54">
        <v>2024</v>
      </c>
      <c r="G480" s="54">
        <v>2024</v>
      </c>
      <c r="H480" s="55" t="s">
        <v>2595</v>
      </c>
      <c r="I480" s="55" t="s">
        <v>2595</v>
      </c>
      <c r="J480" s="55">
        <v>0</v>
      </c>
      <c r="K480" s="55">
        <v>1.8793114399999999</v>
      </c>
      <c r="L480" s="55">
        <v>7.5180949999999996E-2</v>
      </c>
      <c r="M480" s="55">
        <v>0.75879196999999998</v>
      </c>
      <c r="N480" s="55">
        <v>0.87341053999999996</v>
      </c>
      <c r="O480" s="55">
        <v>0.17192797999999998</v>
      </c>
      <c r="P480" s="55">
        <v>1.7772306100000002</v>
      </c>
      <c r="Q480" s="55">
        <v>7.4667280000000003E-2</v>
      </c>
      <c r="R480" s="55">
        <v>0.32019621999999998</v>
      </c>
      <c r="S480" s="55">
        <v>1.0754931599999999</v>
      </c>
      <c r="T480" s="55">
        <v>0.30687395000000001</v>
      </c>
      <c r="U480" s="55">
        <v>0</v>
      </c>
      <c r="V480" s="55">
        <f t="shared" si="18"/>
        <v>1.8793114399999999</v>
      </c>
      <c r="W480" s="55">
        <f t="shared" si="19"/>
        <v>0</v>
      </c>
      <c r="X480" s="55">
        <f t="shared" si="20"/>
        <v>1.8793114399999999</v>
      </c>
      <c r="Y480" s="55">
        <v>0</v>
      </c>
      <c r="Z480" s="55">
        <v>1.7772306100000002</v>
      </c>
      <c r="AA480" s="55">
        <v>0</v>
      </c>
      <c r="AB480" s="55">
        <v>0</v>
      </c>
      <c r="AC480" s="55">
        <v>7.5180949999999996E-2</v>
      </c>
      <c r="AD480" s="55">
        <v>7.4667280000000003E-2</v>
      </c>
      <c r="AE480" s="55">
        <v>1.8041304899999999</v>
      </c>
      <c r="AF480" s="55">
        <v>1.70256333</v>
      </c>
      <c r="AG480" s="55">
        <v>0</v>
      </c>
      <c r="AH480" s="55">
        <v>0</v>
      </c>
      <c r="AI480" s="55">
        <v>0</v>
      </c>
      <c r="AJ480" s="55" t="s">
        <v>2595</v>
      </c>
      <c r="AK480" s="55">
        <v>0</v>
      </c>
      <c r="AL480" s="55" t="s">
        <v>2595</v>
      </c>
      <c r="AM480" s="55">
        <v>1.8793114399999999</v>
      </c>
      <c r="AN480" s="55">
        <v>1.7772306100000002</v>
      </c>
      <c r="AO480" s="53" t="s">
        <v>205</v>
      </c>
    </row>
    <row r="481" spans="1:41" ht="126" x14ac:dyDescent="0.2">
      <c r="A481" s="53" t="s">
        <v>862</v>
      </c>
      <c r="B481" s="53" t="s">
        <v>964</v>
      </c>
      <c r="C481" s="54" t="s">
        <v>965</v>
      </c>
      <c r="D481" s="53" t="s">
        <v>128</v>
      </c>
      <c r="E481" s="54">
        <v>2021</v>
      </c>
      <c r="F481" s="54">
        <v>2023</v>
      </c>
      <c r="G481" s="54">
        <v>2023</v>
      </c>
      <c r="H481" s="55" t="s">
        <v>2595</v>
      </c>
      <c r="I481" s="55" t="s">
        <v>2595</v>
      </c>
      <c r="J481" s="55">
        <v>3.4521769999999993E-2</v>
      </c>
      <c r="K481" s="55">
        <v>0.86215365999999993</v>
      </c>
      <c r="L481" s="55">
        <v>3.4521769999999993E-2</v>
      </c>
      <c r="M481" s="55">
        <v>0.34809028999999997</v>
      </c>
      <c r="N481" s="55">
        <v>0.40067075999999996</v>
      </c>
      <c r="O481" s="55">
        <v>7.8870839999999998E-2</v>
      </c>
      <c r="P481" s="55">
        <v>0.80908027999999999</v>
      </c>
      <c r="Q481" s="55">
        <v>3.3992109999999999E-2</v>
      </c>
      <c r="R481" s="55">
        <v>0.14576861999999999</v>
      </c>
      <c r="S481" s="55">
        <v>0.48961586999999995</v>
      </c>
      <c r="T481" s="55">
        <v>0.13970368</v>
      </c>
      <c r="U481" s="55">
        <v>0</v>
      </c>
      <c r="V481" s="55">
        <f t="shared" si="18"/>
        <v>0.82763188999999993</v>
      </c>
      <c r="W481" s="55">
        <f t="shared" si="19"/>
        <v>0</v>
      </c>
      <c r="X481" s="55">
        <f t="shared" si="20"/>
        <v>0.82763188999999993</v>
      </c>
      <c r="Y481" s="55">
        <v>0</v>
      </c>
      <c r="Z481" s="55">
        <v>0.77455850999999998</v>
      </c>
      <c r="AA481" s="55">
        <v>0.82763189000000004</v>
      </c>
      <c r="AB481" s="55">
        <v>0.77455850999999998</v>
      </c>
      <c r="AC481" s="55">
        <v>0</v>
      </c>
      <c r="AD481" s="55">
        <v>0</v>
      </c>
      <c r="AE481" s="55">
        <v>0</v>
      </c>
      <c r="AF481" s="55">
        <v>0</v>
      </c>
      <c r="AG481" s="55">
        <v>0</v>
      </c>
      <c r="AH481" s="55">
        <v>0</v>
      </c>
      <c r="AI481" s="55">
        <v>0</v>
      </c>
      <c r="AJ481" s="55" t="s">
        <v>2595</v>
      </c>
      <c r="AK481" s="55">
        <v>0</v>
      </c>
      <c r="AL481" s="55" t="s">
        <v>2595</v>
      </c>
      <c r="AM481" s="55">
        <v>0</v>
      </c>
      <c r="AN481" s="55">
        <v>0</v>
      </c>
      <c r="AO481" s="53" t="s">
        <v>913</v>
      </c>
    </row>
    <row r="482" spans="1:41" ht="31.5" x14ac:dyDescent="0.2">
      <c r="A482" s="53" t="s">
        <v>862</v>
      </c>
      <c r="B482" s="53" t="s">
        <v>966</v>
      </c>
      <c r="C482" s="54" t="s">
        <v>967</v>
      </c>
      <c r="D482" s="53" t="s">
        <v>131</v>
      </c>
      <c r="E482" s="54">
        <v>2024</v>
      </c>
      <c r="F482" s="54">
        <v>2025</v>
      </c>
      <c r="G482" s="54">
        <v>2025</v>
      </c>
      <c r="H482" s="55" t="s">
        <v>2595</v>
      </c>
      <c r="I482" s="55" t="s">
        <v>2595</v>
      </c>
      <c r="J482" s="55">
        <v>0</v>
      </c>
      <c r="K482" s="55">
        <v>0.98100113</v>
      </c>
      <c r="L482" s="55">
        <v>3.924445E-2</v>
      </c>
      <c r="M482" s="55">
        <v>0.39608957</v>
      </c>
      <c r="N482" s="55">
        <v>0.45592052</v>
      </c>
      <c r="O482" s="55">
        <v>8.9746590000000001E-2</v>
      </c>
      <c r="P482" s="55">
        <v>0.93038021999999998</v>
      </c>
      <c r="Q482" s="55">
        <v>3.9088320000000003E-2</v>
      </c>
      <c r="R482" s="55">
        <v>0.16762271999999998</v>
      </c>
      <c r="S482" s="55">
        <v>0.56302067</v>
      </c>
      <c r="T482" s="55">
        <v>0.16064850999999999</v>
      </c>
      <c r="U482" s="55">
        <v>0</v>
      </c>
      <c r="V482" s="55">
        <f t="shared" si="18"/>
        <v>0.98100113</v>
      </c>
      <c r="W482" s="55">
        <f t="shared" si="19"/>
        <v>0</v>
      </c>
      <c r="X482" s="55">
        <f t="shared" si="20"/>
        <v>0.98100113</v>
      </c>
      <c r="Y482" s="55">
        <v>0</v>
      </c>
      <c r="Z482" s="55">
        <v>0.93038021999999998</v>
      </c>
      <c r="AA482" s="55">
        <v>0</v>
      </c>
      <c r="AB482" s="55">
        <v>0</v>
      </c>
      <c r="AC482" s="55">
        <v>0</v>
      </c>
      <c r="AD482" s="55">
        <v>0</v>
      </c>
      <c r="AE482" s="55">
        <v>3.924445E-2</v>
      </c>
      <c r="AF482" s="55">
        <v>3.9088320000000003E-2</v>
      </c>
      <c r="AG482" s="55">
        <v>0.94175668000000001</v>
      </c>
      <c r="AH482" s="55">
        <v>0.89129190000000003</v>
      </c>
      <c r="AI482" s="55">
        <v>0</v>
      </c>
      <c r="AJ482" s="55" t="s">
        <v>2595</v>
      </c>
      <c r="AK482" s="55">
        <v>0</v>
      </c>
      <c r="AL482" s="55" t="s">
        <v>2595</v>
      </c>
      <c r="AM482" s="55">
        <v>0.98100113</v>
      </c>
      <c r="AN482" s="55">
        <v>0.93038021999999998</v>
      </c>
      <c r="AO482" s="53" t="s">
        <v>205</v>
      </c>
    </row>
    <row r="483" spans="1:41" ht="126" x14ac:dyDescent="0.2">
      <c r="A483" s="53" t="s">
        <v>862</v>
      </c>
      <c r="B483" s="53" t="s">
        <v>968</v>
      </c>
      <c r="C483" s="54" t="s">
        <v>969</v>
      </c>
      <c r="D483" s="53" t="s">
        <v>128</v>
      </c>
      <c r="E483" s="54">
        <v>2021</v>
      </c>
      <c r="F483" s="54">
        <v>2023</v>
      </c>
      <c r="G483" s="54">
        <v>2023</v>
      </c>
      <c r="H483" s="55" t="s">
        <v>2595</v>
      </c>
      <c r="I483" s="55" t="s">
        <v>2595</v>
      </c>
      <c r="J483" s="55">
        <v>5.4613349999999998E-2</v>
      </c>
      <c r="K483" s="55">
        <v>1.7243063000000001</v>
      </c>
      <c r="L483" s="55">
        <v>6.9043530000000006E-2</v>
      </c>
      <c r="M483" s="55">
        <v>0.69618029999999997</v>
      </c>
      <c r="N483" s="55">
        <v>0.80134112000000002</v>
      </c>
      <c r="O483" s="55">
        <v>0.15774135</v>
      </c>
      <c r="P483" s="55">
        <v>1.6181605699999999</v>
      </c>
      <c r="Q483" s="55">
        <v>6.7984229999999993E-2</v>
      </c>
      <c r="R483" s="55">
        <v>0.29153723999999998</v>
      </c>
      <c r="S483" s="55">
        <v>0.97923173999999991</v>
      </c>
      <c r="T483" s="55">
        <v>0.27940735999999999</v>
      </c>
      <c r="U483" s="55">
        <v>0</v>
      </c>
      <c r="V483" s="55">
        <f t="shared" si="18"/>
        <v>1.6696929500000002</v>
      </c>
      <c r="W483" s="55">
        <f t="shared" si="19"/>
        <v>0</v>
      </c>
      <c r="X483" s="55">
        <f t="shared" si="20"/>
        <v>1.6696929500000002</v>
      </c>
      <c r="Y483" s="55">
        <v>0</v>
      </c>
      <c r="Z483" s="55">
        <v>1.56354722</v>
      </c>
      <c r="AA483" s="55">
        <v>1.65526277</v>
      </c>
      <c r="AB483" s="55">
        <v>1.56354722</v>
      </c>
      <c r="AC483" s="55">
        <v>0</v>
      </c>
      <c r="AD483" s="55">
        <v>0</v>
      </c>
      <c r="AE483" s="55">
        <v>0</v>
      </c>
      <c r="AF483" s="55">
        <v>0</v>
      </c>
      <c r="AG483" s="55">
        <v>0</v>
      </c>
      <c r="AH483" s="55">
        <v>0</v>
      </c>
      <c r="AI483" s="55">
        <v>0</v>
      </c>
      <c r="AJ483" s="55" t="s">
        <v>2595</v>
      </c>
      <c r="AK483" s="55">
        <v>0</v>
      </c>
      <c r="AL483" s="55" t="s">
        <v>2595</v>
      </c>
      <c r="AM483" s="55">
        <v>0</v>
      </c>
      <c r="AN483" s="55">
        <v>0</v>
      </c>
      <c r="AO483" s="53" t="s">
        <v>913</v>
      </c>
    </row>
    <row r="484" spans="1:41" ht="31.5" x14ac:dyDescent="0.2">
      <c r="A484" s="53" t="s">
        <v>862</v>
      </c>
      <c r="B484" s="53" t="s">
        <v>970</v>
      </c>
      <c r="C484" s="54" t="s">
        <v>971</v>
      </c>
      <c r="D484" s="53" t="s">
        <v>131</v>
      </c>
      <c r="E484" s="54" t="s">
        <v>2595</v>
      </c>
      <c r="F484" s="54">
        <v>2024</v>
      </c>
      <c r="G484" s="54" t="s">
        <v>2595</v>
      </c>
      <c r="H484" s="55" t="s">
        <v>2595</v>
      </c>
      <c r="I484" s="55" t="s">
        <v>2595</v>
      </c>
      <c r="J484" s="55">
        <v>0</v>
      </c>
      <c r="K484" s="55">
        <v>96.643880210000006</v>
      </c>
      <c r="L484" s="55">
        <v>4.4999126299999999</v>
      </c>
      <c r="M484" s="55">
        <v>63.083084739999997</v>
      </c>
      <c r="N484" s="55">
        <v>18.422892779999998</v>
      </c>
      <c r="O484" s="55">
        <v>10.63799006</v>
      </c>
      <c r="P484" s="55">
        <v>0</v>
      </c>
      <c r="Q484" s="55">
        <v>0</v>
      </c>
      <c r="R484" s="55">
        <v>0</v>
      </c>
      <c r="S484" s="55">
        <v>0</v>
      </c>
      <c r="T484" s="55">
        <v>0</v>
      </c>
      <c r="U484" s="55">
        <v>0</v>
      </c>
      <c r="V484" s="55">
        <f t="shared" si="18"/>
        <v>96.643880210000006</v>
      </c>
      <c r="W484" s="55">
        <f t="shared" si="19"/>
        <v>0</v>
      </c>
      <c r="X484" s="55">
        <f t="shared" si="20"/>
        <v>96.643880210000006</v>
      </c>
      <c r="Y484" s="55">
        <v>0</v>
      </c>
      <c r="Z484" s="55">
        <v>0</v>
      </c>
      <c r="AA484" s="55">
        <v>0</v>
      </c>
      <c r="AB484" s="55">
        <v>0</v>
      </c>
      <c r="AC484" s="55">
        <v>4.4999126299999999</v>
      </c>
      <c r="AD484" s="55">
        <v>0</v>
      </c>
      <c r="AE484" s="55">
        <v>92.143967579999995</v>
      </c>
      <c r="AF484" s="55">
        <v>0</v>
      </c>
      <c r="AG484" s="55">
        <v>0</v>
      </c>
      <c r="AH484" s="55">
        <v>0</v>
      </c>
      <c r="AI484" s="55">
        <v>0</v>
      </c>
      <c r="AJ484" s="55" t="s">
        <v>2595</v>
      </c>
      <c r="AK484" s="55">
        <v>0</v>
      </c>
      <c r="AL484" s="55" t="s">
        <v>2595</v>
      </c>
      <c r="AM484" s="55">
        <v>96.643880210000006</v>
      </c>
      <c r="AN484" s="55">
        <v>0</v>
      </c>
      <c r="AO484" s="53" t="s">
        <v>858</v>
      </c>
    </row>
    <row r="485" spans="1:41" ht="47.25" x14ac:dyDescent="0.2">
      <c r="A485" s="53" t="s">
        <v>862</v>
      </c>
      <c r="B485" s="53" t="s">
        <v>972</v>
      </c>
      <c r="C485" s="54" t="s">
        <v>973</v>
      </c>
      <c r="D485" s="53" t="s">
        <v>131</v>
      </c>
      <c r="E485" s="54">
        <v>2026</v>
      </c>
      <c r="F485" s="54" t="s">
        <v>2595</v>
      </c>
      <c r="G485" s="54">
        <v>2027</v>
      </c>
      <c r="H485" s="55" t="s">
        <v>865</v>
      </c>
      <c r="I485" s="55" t="s">
        <v>2595</v>
      </c>
      <c r="J485" s="55">
        <v>0</v>
      </c>
      <c r="K485" s="55" t="s">
        <v>2595</v>
      </c>
      <c r="L485" s="55" t="s">
        <v>2595</v>
      </c>
      <c r="M485" s="55" t="s">
        <v>2595</v>
      </c>
      <c r="N485" s="55" t="s">
        <v>2595</v>
      </c>
      <c r="O485" s="55" t="s">
        <v>2595</v>
      </c>
      <c r="P485" s="55">
        <v>26.830250329999998</v>
      </c>
      <c r="Q485" s="55">
        <v>1.1272267199999999</v>
      </c>
      <c r="R485" s="55">
        <v>3.08527028</v>
      </c>
      <c r="S485" s="55">
        <v>16.849094919999999</v>
      </c>
      <c r="T485" s="55">
        <v>5.7686584099999996</v>
      </c>
      <c r="U485" s="55">
        <v>0</v>
      </c>
      <c r="V485" s="55" t="e">
        <f t="shared" si="18"/>
        <v>#VALUE!</v>
      </c>
      <c r="W485" s="55">
        <f t="shared" si="19"/>
        <v>0</v>
      </c>
      <c r="X485" s="55" t="e">
        <f t="shared" si="20"/>
        <v>#VALUE!</v>
      </c>
      <c r="Y485" s="55">
        <v>0</v>
      </c>
      <c r="Z485" s="55">
        <v>26.830250329999998</v>
      </c>
      <c r="AA485" s="55" t="s">
        <v>2595</v>
      </c>
      <c r="AB485" s="55">
        <v>0</v>
      </c>
      <c r="AC485" s="55" t="s">
        <v>2595</v>
      </c>
      <c r="AD485" s="55">
        <v>0</v>
      </c>
      <c r="AE485" s="55" t="s">
        <v>2595</v>
      </c>
      <c r="AF485" s="55">
        <v>0</v>
      </c>
      <c r="AG485" s="55" t="s">
        <v>2595</v>
      </c>
      <c r="AH485" s="55">
        <v>0</v>
      </c>
      <c r="AI485" s="55">
        <v>1.1272267199999999</v>
      </c>
      <c r="AJ485" s="55" t="s">
        <v>2595</v>
      </c>
      <c r="AK485" s="55">
        <v>25.703023609999999</v>
      </c>
      <c r="AL485" s="55" t="s">
        <v>2595</v>
      </c>
      <c r="AM485" s="55">
        <v>0</v>
      </c>
      <c r="AN485" s="55">
        <v>26.830250329999998</v>
      </c>
      <c r="AO485" s="53" t="s">
        <v>974</v>
      </c>
    </row>
    <row r="486" spans="1:41" ht="47.25" x14ac:dyDescent="0.2">
      <c r="A486" s="53" t="s">
        <v>862</v>
      </c>
      <c r="B486" s="53" t="s">
        <v>975</v>
      </c>
      <c r="C486" s="54" t="s">
        <v>976</v>
      </c>
      <c r="D486" s="53" t="s">
        <v>131</v>
      </c>
      <c r="E486" s="54">
        <v>2026</v>
      </c>
      <c r="F486" s="54" t="s">
        <v>2595</v>
      </c>
      <c r="G486" s="54">
        <v>2027</v>
      </c>
      <c r="H486" s="55" t="s">
        <v>865</v>
      </c>
      <c r="I486" s="55" t="s">
        <v>2595</v>
      </c>
      <c r="J486" s="55">
        <v>0</v>
      </c>
      <c r="K486" s="55" t="s">
        <v>2595</v>
      </c>
      <c r="L486" s="55" t="s">
        <v>2595</v>
      </c>
      <c r="M486" s="55" t="s">
        <v>2595</v>
      </c>
      <c r="N486" s="55" t="s">
        <v>2595</v>
      </c>
      <c r="O486" s="55" t="s">
        <v>2595</v>
      </c>
      <c r="P486" s="55">
        <v>4.8314100099999999</v>
      </c>
      <c r="Q486" s="55">
        <v>0.20298336</v>
      </c>
      <c r="R486" s="55">
        <v>0.63148947</v>
      </c>
      <c r="S486" s="55">
        <v>2.38043345</v>
      </c>
      <c r="T486" s="55">
        <v>1.6165037299999998</v>
      </c>
      <c r="U486" s="55">
        <v>0</v>
      </c>
      <c r="V486" s="55" t="e">
        <f t="shared" si="18"/>
        <v>#VALUE!</v>
      </c>
      <c r="W486" s="55">
        <f t="shared" si="19"/>
        <v>0</v>
      </c>
      <c r="X486" s="55" t="e">
        <f t="shared" si="20"/>
        <v>#VALUE!</v>
      </c>
      <c r="Y486" s="55">
        <v>0</v>
      </c>
      <c r="Z486" s="55">
        <v>4.8314100099999999</v>
      </c>
      <c r="AA486" s="55" t="s">
        <v>2595</v>
      </c>
      <c r="AB486" s="55">
        <v>0</v>
      </c>
      <c r="AC486" s="55" t="s">
        <v>2595</v>
      </c>
      <c r="AD486" s="55">
        <v>0</v>
      </c>
      <c r="AE486" s="55" t="s">
        <v>2595</v>
      </c>
      <c r="AF486" s="55">
        <v>0</v>
      </c>
      <c r="AG486" s="55" t="s">
        <v>2595</v>
      </c>
      <c r="AH486" s="55">
        <v>0</v>
      </c>
      <c r="AI486" s="55">
        <v>0.20298336</v>
      </c>
      <c r="AJ486" s="55" t="s">
        <v>2595</v>
      </c>
      <c r="AK486" s="55">
        <v>4.6284266500000006</v>
      </c>
      <c r="AL486" s="55" t="s">
        <v>2595</v>
      </c>
      <c r="AM486" s="55">
        <v>0</v>
      </c>
      <c r="AN486" s="55">
        <v>4.8314100099999999</v>
      </c>
      <c r="AO486" s="53" t="s">
        <v>977</v>
      </c>
    </row>
    <row r="487" spans="1:41" ht="31.5" x14ac:dyDescent="0.2">
      <c r="A487" s="56" t="s">
        <v>978</v>
      </c>
      <c r="B487" s="56" t="s">
        <v>367</v>
      </c>
      <c r="C487" s="57" t="s">
        <v>56</v>
      </c>
      <c r="D487" s="56" t="s">
        <v>2595</v>
      </c>
      <c r="E487" s="57" t="s">
        <v>2595</v>
      </c>
      <c r="F487" s="57" t="s">
        <v>2595</v>
      </c>
      <c r="G487" s="57" t="s">
        <v>2595</v>
      </c>
      <c r="H487" s="58">
        <v>11.8967742716667</v>
      </c>
      <c r="I487" s="58">
        <v>12.232726420000001</v>
      </c>
      <c r="J487" s="58">
        <f>SUM($J$488,$J$571)</f>
        <v>21.23424339</v>
      </c>
      <c r="K487" s="58">
        <f>SUM($K$488,$K$571)</f>
        <v>633.78561964000016</v>
      </c>
      <c r="L487" s="58">
        <f>SUM($L$488,$L$571)</f>
        <v>34.461249049999999</v>
      </c>
      <c r="M487" s="58">
        <f>SUM($M$488,$M$571)</f>
        <v>488.07017569000004</v>
      </c>
      <c r="N487" s="58">
        <f>SUM($N$488,$N$571)</f>
        <v>19.415703570000002</v>
      </c>
      <c r="O487" s="58">
        <f>SUM($O$488,$O$571)</f>
        <v>91.838491330000011</v>
      </c>
      <c r="P487" s="58">
        <f>SUM($P$488,$P$571)</f>
        <v>1138.0888007099998</v>
      </c>
      <c r="Q487" s="58">
        <f>SUM($Q$488,$Q$571)</f>
        <v>47.046713990000015</v>
      </c>
      <c r="R487" s="58">
        <f>SUM($R$488,$R$571)</f>
        <v>930.32287539000026</v>
      </c>
      <c r="S487" s="58">
        <f>SUM($S$488,$S$571)</f>
        <v>9.7959497199999976</v>
      </c>
      <c r="T487" s="58">
        <f>SUM($T$488,$T$571)</f>
        <v>150.92326160999994</v>
      </c>
      <c r="U487" s="58">
        <f>SUM($U$488,$U$571)</f>
        <v>0</v>
      </c>
      <c r="V487" s="58">
        <f t="shared" si="18"/>
        <v>612.5513762500002</v>
      </c>
      <c r="W487" s="58">
        <f t="shared" si="19"/>
        <v>0</v>
      </c>
      <c r="X487" s="58">
        <f t="shared" si="20"/>
        <v>612.5513762500002</v>
      </c>
      <c r="Y487" s="58">
        <f>SUM($Y$488,$Y$571)</f>
        <v>0</v>
      </c>
      <c r="Z487" s="58">
        <f>SUM($Z$488,$Z$571)</f>
        <v>1116.8545573199997</v>
      </c>
      <c r="AA487" s="58">
        <f>SUM($AA$488,$AA$571)</f>
        <v>7.1584170499999997</v>
      </c>
      <c r="AB487" s="58">
        <f>SUM($AB$488,$AB$571)</f>
        <v>80.366534089999988</v>
      </c>
      <c r="AC487" s="58">
        <f>SUM($AC$488,$AC$571)</f>
        <v>16.510188420000002</v>
      </c>
      <c r="AD487" s="58">
        <f>SUM($AD$488,$AD$571)</f>
        <v>27.319900959999995</v>
      </c>
      <c r="AE487" s="58">
        <f>SUM($AE$488,$AE$571)</f>
        <v>186.08462352000001</v>
      </c>
      <c r="AF487" s="58">
        <f>SUM($AF$488,$AF$571)</f>
        <v>434.45923387000005</v>
      </c>
      <c r="AG487" s="58">
        <f>SUM($AG$488,$AG$571)</f>
        <v>105.94769965000002</v>
      </c>
      <c r="AH487" s="58">
        <f>SUM($AH$488,$AH$571)</f>
        <v>220.28286309000001</v>
      </c>
      <c r="AI487" s="58">
        <f>SUM($AI$488,$AI$571)</f>
        <v>155.8568746</v>
      </c>
      <c r="AJ487" s="58" t="s">
        <v>2595</v>
      </c>
      <c r="AK487" s="58">
        <f>SUM($AK$488,$AK$571)</f>
        <v>198.56915071</v>
      </c>
      <c r="AL487" s="58" t="s">
        <v>2595</v>
      </c>
      <c r="AM487" s="58">
        <f>SUM($AM$488,$AM$571)</f>
        <v>308.54251159000006</v>
      </c>
      <c r="AN487" s="58">
        <f>SUM($AN$488,$AN$571)</f>
        <v>1036.4880232300002</v>
      </c>
      <c r="AO487" s="56" t="s">
        <v>2595</v>
      </c>
    </row>
    <row r="488" spans="1:41" ht="15.75" x14ac:dyDescent="0.2">
      <c r="A488" s="56" t="s">
        <v>979</v>
      </c>
      <c r="B488" s="56" t="s">
        <v>369</v>
      </c>
      <c r="C488" s="57" t="s">
        <v>56</v>
      </c>
      <c r="D488" s="56" t="s">
        <v>2595</v>
      </c>
      <c r="E488" s="57" t="s">
        <v>2595</v>
      </c>
      <c r="F488" s="57" t="s">
        <v>2595</v>
      </c>
      <c r="G488" s="57" t="s">
        <v>2595</v>
      </c>
      <c r="H488" s="58">
        <v>11.8967742716667</v>
      </c>
      <c r="I488" s="58">
        <v>12.232726420000001</v>
      </c>
      <c r="J488" s="58">
        <f>SUM($J$489:$J$570)</f>
        <v>20.216073089999998</v>
      </c>
      <c r="K488" s="58">
        <f>SUM($K$489:$K$570)</f>
        <v>633.78561964000016</v>
      </c>
      <c r="L488" s="58">
        <f>SUM($L$489:$L$570)</f>
        <v>34.461249049999999</v>
      </c>
      <c r="M488" s="58">
        <f>SUM($M$489:$M$570)</f>
        <v>488.07017569000004</v>
      </c>
      <c r="N488" s="58">
        <f>SUM($N$489:$N$570)</f>
        <v>19.415703570000002</v>
      </c>
      <c r="O488" s="58">
        <f>SUM($O$489:$O$570)</f>
        <v>91.838491330000011</v>
      </c>
      <c r="P488" s="58">
        <f>SUM($P$489:$P$570)</f>
        <v>1136.4202382699998</v>
      </c>
      <c r="Q488" s="58">
        <f>SUM($Q$489:$Q$570)</f>
        <v>46.971370850000014</v>
      </c>
      <c r="R488" s="58">
        <f>SUM($R$489:$R$570)</f>
        <v>928.89073738000025</v>
      </c>
      <c r="S488" s="58">
        <f>SUM($S$489:$S$570)</f>
        <v>9.7734734399999983</v>
      </c>
      <c r="T488" s="58">
        <f>SUM($T$489:$T$570)</f>
        <v>150.78465659999995</v>
      </c>
      <c r="U488" s="58">
        <f>SUM($U$489:$U$570)</f>
        <v>0</v>
      </c>
      <c r="V488" s="58">
        <f t="shared" si="18"/>
        <v>613.56954655000015</v>
      </c>
      <c r="W488" s="58">
        <f t="shared" si="19"/>
        <v>0</v>
      </c>
      <c r="X488" s="58">
        <f t="shared" si="20"/>
        <v>613.56954655000015</v>
      </c>
      <c r="Y488" s="58">
        <f>SUM($Y$489:$Y$570)</f>
        <v>0</v>
      </c>
      <c r="Z488" s="58">
        <f>SUM($Z$489:$Z$570)</f>
        <v>1116.2041651799998</v>
      </c>
      <c r="AA488" s="58">
        <f>SUM($AA$489:$AA$570)</f>
        <v>7.1584170499999997</v>
      </c>
      <c r="AB488" s="58">
        <f>SUM($AB$489:$AB$570)</f>
        <v>79.716141949999994</v>
      </c>
      <c r="AC488" s="58">
        <f>SUM($AC$489:$AC$570)</f>
        <v>16.510188420000002</v>
      </c>
      <c r="AD488" s="58">
        <f>SUM($AD$489:$AD$570)</f>
        <v>27.319900959999995</v>
      </c>
      <c r="AE488" s="58">
        <f>SUM($AE$489:$AE$570)</f>
        <v>186.08462352000001</v>
      </c>
      <c r="AF488" s="58">
        <f>SUM($AF$489:$AF$570)</f>
        <v>434.45923387000005</v>
      </c>
      <c r="AG488" s="58">
        <f>SUM($AG$489:$AG$570)</f>
        <v>105.94769965000002</v>
      </c>
      <c r="AH488" s="58">
        <f>SUM($AH$489:$AH$570)</f>
        <v>220.28286309000001</v>
      </c>
      <c r="AI488" s="58">
        <f>SUM($AI$489:$AI$570)</f>
        <v>155.8568746</v>
      </c>
      <c r="AJ488" s="58" t="s">
        <v>2595</v>
      </c>
      <c r="AK488" s="58">
        <f>SUM($AK$489:$AK$570)</f>
        <v>198.56915071</v>
      </c>
      <c r="AL488" s="58" t="s">
        <v>2595</v>
      </c>
      <c r="AM488" s="58">
        <f>SUM($AM$489:$AM$570)</f>
        <v>308.54251159000006</v>
      </c>
      <c r="AN488" s="58">
        <f>SUM($AN$489:$AN$570)</f>
        <v>1036.4880232300002</v>
      </c>
      <c r="AO488" s="56" t="s">
        <v>2595</v>
      </c>
    </row>
    <row r="489" spans="1:41" ht="78.75" x14ac:dyDescent="0.2">
      <c r="A489" s="53" t="s">
        <v>979</v>
      </c>
      <c r="B489" s="53" t="s">
        <v>980</v>
      </c>
      <c r="C489" s="54" t="s">
        <v>981</v>
      </c>
      <c r="D489" s="53" t="s">
        <v>116</v>
      </c>
      <c r="E489" s="54">
        <v>2020</v>
      </c>
      <c r="F489" s="54">
        <v>2022</v>
      </c>
      <c r="G489" s="54">
        <v>2022</v>
      </c>
      <c r="H489" s="55">
        <v>3.7125428499999997</v>
      </c>
      <c r="I489" s="55">
        <v>3.7125428499999997</v>
      </c>
      <c r="J489" s="55">
        <v>5.6620317900000003</v>
      </c>
      <c r="K489" s="55">
        <v>19.429831419999999</v>
      </c>
      <c r="L489" s="55">
        <v>8.3563190000000009E-2</v>
      </c>
      <c r="M489" s="55">
        <v>18.029057049999999</v>
      </c>
      <c r="N489" s="55">
        <v>0</v>
      </c>
      <c r="O489" s="55">
        <v>1.3172111799999999</v>
      </c>
      <c r="P489" s="55">
        <v>19.429831419999999</v>
      </c>
      <c r="Q489" s="55">
        <v>8.3563190000000009E-2</v>
      </c>
      <c r="R489" s="55">
        <v>18.029057049999999</v>
      </c>
      <c r="S489" s="55">
        <v>0</v>
      </c>
      <c r="T489" s="55">
        <v>1.3172111799999999</v>
      </c>
      <c r="U489" s="55">
        <v>0</v>
      </c>
      <c r="V489" s="55">
        <f t="shared" si="18"/>
        <v>13.767799629999999</v>
      </c>
      <c r="W489" s="55">
        <f t="shared" si="19"/>
        <v>0</v>
      </c>
      <c r="X489" s="55">
        <f t="shared" si="20"/>
        <v>13.767799629999999</v>
      </c>
      <c r="Y489" s="55">
        <v>0</v>
      </c>
      <c r="Z489" s="55">
        <v>13.767799629999999</v>
      </c>
      <c r="AA489" s="55">
        <v>0</v>
      </c>
      <c r="AB489" s="55">
        <v>13.767799629999999</v>
      </c>
      <c r="AC489" s="55">
        <v>0</v>
      </c>
      <c r="AD489" s="55">
        <v>0</v>
      </c>
      <c r="AE489" s="55">
        <v>0</v>
      </c>
      <c r="AF489" s="55">
        <v>0</v>
      </c>
      <c r="AG489" s="55">
        <v>0</v>
      </c>
      <c r="AH489" s="55">
        <v>0</v>
      </c>
      <c r="AI489" s="55">
        <v>0</v>
      </c>
      <c r="AJ489" s="55" t="s">
        <v>2595</v>
      </c>
      <c r="AK489" s="55">
        <v>0</v>
      </c>
      <c r="AL489" s="55" t="s">
        <v>2595</v>
      </c>
      <c r="AM489" s="55">
        <v>0</v>
      </c>
      <c r="AN489" s="55">
        <v>0</v>
      </c>
      <c r="AO489" s="53" t="s">
        <v>982</v>
      </c>
    </row>
    <row r="490" spans="1:41" ht="78.75" x14ac:dyDescent="0.2">
      <c r="A490" s="53" t="s">
        <v>979</v>
      </c>
      <c r="B490" s="53" t="s">
        <v>983</v>
      </c>
      <c r="C490" s="54" t="s">
        <v>984</v>
      </c>
      <c r="D490" s="53" t="s">
        <v>195</v>
      </c>
      <c r="E490" s="54">
        <v>2020</v>
      </c>
      <c r="F490" s="54">
        <v>2022</v>
      </c>
      <c r="G490" s="54">
        <v>2022</v>
      </c>
      <c r="H490" s="55">
        <v>5.3887391666666701E-2</v>
      </c>
      <c r="I490" s="55">
        <v>5.388739E-2</v>
      </c>
      <c r="J490" s="55">
        <v>0.28801396999999995</v>
      </c>
      <c r="K490" s="55">
        <v>0.28901396999999995</v>
      </c>
      <c r="L490" s="55">
        <v>6.0828699999999998E-3</v>
      </c>
      <c r="M490" s="55">
        <v>0.25289175000000003</v>
      </c>
      <c r="N490" s="55">
        <v>0</v>
      </c>
      <c r="O490" s="55">
        <v>3.0039349999999999E-2</v>
      </c>
      <c r="P490" s="55">
        <v>0.28801396999999995</v>
      </c>
      <c r="Q490" s="55">
        <v>5.49439E-3</v>
      </c>
      <c r="R490" s="55">
        <v>0.26421094000000001</v>
      </c>
      <c r="S490" s="55">
        <v>0</v>
      </c>
      <c r="T490" s="55">
        <v>1.8308640000000001E-2</v>
      </c>
      <c r="U490" s="55">
        <v>0</v>
      </c>
      <c r="V490" s="55">
        <f t="shared" si="18"/>
        <v>1.0000000000000009E-3</v>
      </c>
      <c r="W490" s="55">
        <f t="shared" si="19"/>
        <v>0</v>
      </c>
      <c r="X490" s="55">
        <f t="shared" si="20"/>
        <v>1.0000000000000009E-3</v>
      </c>
      <c r="Y490" s="55">
        <v>0</v>
      </c>
      <c r="Z490" s="55">
        <v>0</v>
      </c>
      <c r="AA490" s="55">
        <v>0</v>
      </c>
      <c r="AB490" s="55">
        <v>0</v>
      </c>
      <c r="AC490" s="55">
        <v>0</v>
      </c>
      <c r="AD490" s="55">
        <v>0</v>
      </c>
      <c r="AE490" s="55">
        <v>0</v>
      </c>
      <c r="AF490" s="55">
        <v>0</v>
      </c>
      <c r="AG490" s="55">
        <v>0</v>
      </c>
      <c r="AH490" s="55">
        <v>0</v>
      </c>
      <c r="AI490" s="55">
        <v>0</v>
      </c>
      <c r="AJ490" s="55" t="s">
        <v>2595</v>
      </c>
      <c r="AK490" s="55">
        <v>0</v>
      </c>
      <c r="AL490" s="55" t="s">
        <v>2595</v>
      </c>
      <c r="AM490" s="55">
        <v>0</v>
      </c>
      <c r="AN490" s="55">
        <v>0</v>
      </c>
      <c r="AO490" s="53" t="s">
        <v>982</v>
      </c>
    </row>
    <row r="491" spans="1:41" ht="78.75" x14ac:dyDescent="0.2">
      <c r="A491" s="53" t="s">
        <v>979</v>
      </c>
      <c r="B491" s="53" t="s">
        <v>985</v>
      </c>
      <c r="C491" s="54" t="s">
        <v>986</v>
      </c>
      <c r="D491" s="53" t="s">
        <v>195</v>
      </c>
      <c r="E491" s="54">
        <v>2020</v>
      </c>
      <c r="F491" s="54">
        <v>2022</v>
      </c>
      <c r="G491" s="54">
        <v>2022</v>
      </c>
      <c r="H491" s="55">
        <v>1.27808112</v>
      </c>
      <c r="I491" s="55">
        <v>1.27808112</v>
      </c>
      <c r="J491" s="55">
        <v>3.93415574</v>
      </c>
      <c r="K491" s="55">
        <v>6.6751958900000004</v>
      </c>
      <c r="L491" s="55">
        <v>6.5289349999999996E-2</v>
      </c>
      <c r="M491" s="55">
        <v>6.1628401500000001</v>
      </c>
      <c r="N491" s="55">
        <v>0</v>
      </c>
      <c r="O491" s="55">
        <v>0.44706639000000004</v>
      </c>
      <c r="P491" s="55">
        <v>3.93415574</v>
      </c>
      <c r="Q491" s="55">
        <v>6.5732330000000005E-2</v>
      </c>
      <c r="R491" s="55">
        <v>3.3781553500000001</v>
      </c>
      <c r="S491" s="55">
        <v>0</v>
      </c>
      <c r="T491" s="55">
        <v>0.49026806000000001</v>
      </c>
      <c r="U491" s="55">
        <v>0</v>
      </c>
      <c r="V491" s="55">
        <f t="shared" si="18"/>
        <v>2.7410401500000003</v>
      </c>
      <c r="W491" s="55">
        <f t="shared" si="19"/>
        <v>0</v>
      </c>
      <c r="X491" s="55">
        <f t="shared" si="20"/>
        <v>2.7410401500000003</v>
      </c>
      <c r="Y491" s="55">
        <v>0</v>
      </c>
      <c r="Z491" s="55">
        <v>0</v>
      </c>
      <c r="AA491" s="55">
        <v>0</v>
      </c>
      <c r="AB491" s="55">
        <v>0</v>
      </c>
      <c r="AC491" s="55">
        <v>0</v>
      </c>
      <c r="AD491" s="55">
        <v>0</v>
      </c>
      <c r="AE491" s="55">
        <v>0</v>
      </c>
      <c r="AF491" s="55">
        <v>0</v>
      </c>
      <c r="AG491" s="55">
        <v>0</v>
      </c>
      <c r="AH491" s="55">
        <v>0</v>
      </c>
      <c r="AI491" s="55">
        <v>0</v>
      </c>
      <c r="AJ491" s="55" t="s">
        <v>2595</v>
      </c>
      <c r="AK491" s="55">
        <v>0</v>
      </c>
      <c r="AL491" s="55" t="s">
        <v>2595</v>
      </c>
      <c r="AM491" s="55">
        <v>0</v>
      </c>
      <c r="AN491" s="55">
        <v>0</v>
      </c>
      <c r="AO491" s="53" t="s">
        <v>982</v>
      </c>
    </row>
    <row r="492" spans="1:41" ht="78.75" x14ac:dyDescent="0.2">
      <c r="A492" s="53" t="s">
        <v>979</v>
      </c>
      <c r="B492" s="53" t="s">
        <v>987</v>
      </c>
      <c r="C492" s="54" t="s">
        <v>988</v>
      </c>
      <c r="D492" s="53" t="s">
        <v>195</v>
      </c>
      <c r="E492" s="54">
        <v>2020</v>
      </c>
      <c r="F492" s="54">
        <v>2022</v>
      </c>
      <c r="G492" s="54">
        <v>2022</v>
      </c>
      <c r="H492" s="55">
        <v>2.92312496</v>
      </c>
      <c r="I492" s="55">
        <v>2.92312496</v>
      </c>
      <c r="J492" s="55">
        <v>8.2269088800000016</v>
      </c>
      <c r="K492" s="55">
        <v>15.312542799999999</v>
      </c>
      <c r="L492" s="55">
        <v>7.6238529999999999E-2</v>
      </c>
      <c r="M492" s="55">
        <v>14.176866609999999</v>
      </c>
      <c r="N492" s="55">
        <v>0</v>
      </c>
      <c r="O492" s="55">
        <v>1.0594376599999999</v>
      </c>
      <c r="P492" s="55">
        <v>8.2269088800000016</v>
      </c>
      <c r="Q492" s="55">
        <v>7.4021039999999996E-2</v>
      </c>
      <c r="R492" s="55">
        <v>5.8955928000000002</v>
      </c>
      <c r="S492" s="55">
        <v>0</v>
      </c>
      <c r="T492" s="55">
        <v>2.2572950399999998</v>
      </c>
      <c r="U492" s="55">
        <v>0</v>
      </c>
      <c r="V492" s="55">
        <f t="shared" ref="V492:V555" si="21">K492-J492</f>
        <v>7.0856339199999976</v>
      </c>
      <c r="W492" s="55">
        <f t="shared" ref="W492:W555" si="22">U492</f>
        <v>0</v>
      </c>
      <c r="X492" s="55">
        <f t="shared" ref="X492:X555" si="23">V492</f>
        <v>7.0856339199999976</v>
      </c>
      <c r="Y492" s="55">
        <v>0</v>
      </c>
      <c r="Z492" s="55">
        <v>0</v>
      </c>
      <c r="AA492" s="55">
        <v>0</v>
      </c>
      <c r="AB492" s="55">
        <v>0</v>
      </c>
      <c r="AC492" s="55">
        <v>0</v>
      </c>
      <c r="AD492" s="55">
        <v>0</v>
      </c>
      <c r="AE492" s="55">
        <v>0</v>
      </c>
      <c r="AF492" s="55">
        <v>0</v>
      </c>
      <c r="AG492" s="55">
        <v>0</v>
      </c>
      <c r="AH492" s="55">
        <v>0</v>
      </c>
      <c r="AI492" s="55">
        <v>0</v>
      </c>
      <c r="AJ492" s="55" t="s">
        <v>2595</v>
      </c>
      <c r="AK492" s="55">
        <v>0</v>
      </c>
      <c r="AL492" s="55" t="s">
        <v>2595</v>
      </c>
      <c r="AM492" s="55">
        <v>0</v>
      </c>
      <c r="AN492" s="55">
        <v>0</v>
      </c>
      <c r="AO492" s="53" t="s">
        <v>982</v>
      </c>
    </row>
    <row r="493" spans="1:41" ht="63" x14ac:dyDescent="0.2">
      <c r="A493" s="53" t="s">
        <v>979</v>
      </c>
      <c r="B493" s="53" t="s">
        <v>989</v>
      </c>
      <c r="C493" s="54" t="s">
        <v>990</v>
      </c>
      <c r="D493" s="53" t="s">
        <v>131</v>
      </c>
      <c r="E493" s="54">
        <v>2023</v>
      </c>
      <c r="F493" s="54">
        <v>2024</v>
      </c>
      <c r="G493" s="54">
        <v>2024</v>
      </c>
      <c r="H493" s="55" t="s">
        <v>2595</v>
      </c>
      <c r="I493" s="55" t="s">
        <v>2595</v>
      </c>
      <c r="J493" s="55">
        <v>0</v>
      </c>
      <c r="K493" s="55">
        <v>0.82366227000000003</v>
      </c>
      <c r="L493" s="55">
        <v>4.4864389999999997E-2</v>
      </c>
      <c r="M493" s="55">
        <v>0.60796428999999996</v>
      </c>
      <c r="N493" s="55">
        <v>0</v>
      </c>
      <c r="O493" s="55">
        <v>0.17083358999999998</v>
      </c>
      <c r="P493" s="55">
        <v>1.2352556300000002</v>
      </c>
      <c r="Q493" s="55">
        <v>5.1897140000000001E-2</v>
      </c>
      <c r="R493" s="55">
        <v>1.03794272</v>
      </c>
      <c r="S493" s="55">
        <v>0</v>
      </c>
      <c r="T493" s="55">
        <v>0.14541577</v>
      </c>
      <c r="U493" s="55">
        <v>0</v>
      </c>
      <c r="V493" s="55">
        <f t="shared" si="21"/>
        <v>0.82366227000000003</v>
      </c>
      <c r="W493" s="55">
        <f t="shared" si="22"/>
        <v>0</v>
      </c>
      <c r="X493" s="55">
        <f t="shared" si="23"/>
        <v>0.82366227000000003</v>
      </c>
      <c r="Y493" s="55">
        <v>0</v>
      </c>
      <c r="Z493" s="55">
        <v>1.2352556300000002</v>
      </c>
      <c r="AA493" s="55">
        <v>0</v>
      </c>
      <c r="AB493" s="55">
        <v>0</v>
      </c>
      <c r="AC493" s="55">
        <v>4.4864389999999997E-2</v>
      </c>
      <c r="AD493" s="55">
        <v>5.1897140000000001E-2</v>
      </c>
      <c r="AE493" s="55">
        <v>0.77879787999999994</v>
      </c>
      <c r="AF493" s="55">
        <v>1.18335849</v>
      </c>
      <c r="AG493" s="55">
        <v>0</v>
      </c>
      <c r="AH493" s="55">
        <v>0</v>
      </c>
      <c r="AI493" s="55">
        <v>0</v>
      </c>
      <c r="AJ493" s="55" t="s">
        <v>2595</v>
      </c>
      <c r="AK493" s="55">
        <v>0</v>
      </c>
      <c r="AL493" s="55" t="s">
        <v>2595</v>
      </c>
      <c r="AM493" s="55">
        <v>0.82366227000000003</v>
      </c>
      <c r="AN493" s="55">
        <v>1.2352556300000002</v>
      </c>
      <c r="AO493" s="53" t="s">
        <v>991</v>
      </c>
    </row>
    <row r="494" spans="1:41" ht="63" x14ac:dyDescent="0.2">
      <c r="A494" s="53" t="s">
        <v>979</v>
      </c>
      <c r="B494" s="53" t="s">
        <v>992</v>
      </c>
      <c r="C494" s="54" t="s">
        <v>993</v>
      </c>
      <c r="D494" s="53" t="s">
        <v>131</v>
      </c>
      <c r="E494" s="54">
        <v>2023</v>
      </c>
      <c r="F494" s="54">
        <v>2024</v>
      </c>
      <c r="G494" s="54">
        <v>2024</v>
      </c>
      <c r="H494" s="55" t="s">
        <v>2595</v>
      </c>
      <c r="I494" s="55" t="s">
        <v>2595</v>
      </c>
      <c r="J494" s="55">
        <v>0</v>
      </c>
      <c r="K494" s="55">
        <v>1.4414089799999998</v>
      </c>
      <c r="L494" s="55">
        <v>7.8512649999999989E-2</v>
      </c>
      <c r="M494" s="55">
        <v>1.0639375500000001</v>
      </c>
      <c r="N494" s="55">
        <v>0</v>
      </c>
      <c r="O494" s="55">
        <v>0.29895877999999998</v>
      </c>
      <c r="P494" s="55">
        <v>2.1616973499999999</v>
      </c>
      <c r="Q494" s="55">
        <v>9.0819990000000003E-2</v>
      </c>
      <c r="R494" s="55">
        <v>1.81639975</v>
      </c>
      <c r="S494" s="55">
        <v>0</v>
      </c>
      <c r="T494" s="55">
        <v>0.25447761000000002</v>
      </c>
      <c r="U494" s="55">
        <v>0</v>
      </c>
      <c r="V494" s="55">
        <f t="shared" si="21"/>
        <v>1.4414089799999998</v>
      </c>
      <c r="W494" s="55">
        <f t="shared" si="22"/>
        <v>0</v>
      </c>
      <c r="X494" s="55">
        <f t="shared" si="23"/>
        <v>1.4414089799999998</v>
      </c>
      <c r="Y494" s="55">
        <v>0</v>
      </c>
      <c r="Z494" s="55">
        <v>2.1616973499999999</v>
      </c>
      <c r="AA494" s="55">
        <v>0</v>
      </c>
      <c r="AB494" s="55">
        <v>0</v>
      </c>
      <c r="AC494" s="55">
        <v>7.8512649999999989E-2</v>
      </c>
      <c r="AD494" s="55">
        <v>9.0819990000000003E-2</v>
      </c>
      <c r="AE494" s="55">
        <v>1.3628963300000001</v>
      </c>
      <c r="AF494" s="55">
        <v>2.0708773599999999</v>
      </c>
      <c r="AG494" s="55">
        <v>0</v>
      </c>
      <c r="AH494" s="55">
        <v>0</v>
      </c>
      <c r="AI494" s="55">
        <v>0</v>
      </c>
      <c r="AJ494" s="55" t="s">
        <v>2595</v>
      </c>
      <c r="AK494" s="55">
        <v>0</v>
      </c>
      <c r="AL494" s="55" t="s">
        <v>2595</v>
      </c>
      <c r="AM494" s="55">
        <v>1.4414089799999998</v>
      </c>
      <c r="AN494" s="55">
        <v>2.1616973499999999</v>
      </c>
      <c r="AO494" s="53" t="s">
        <v>991</v>
      </c>
    </row>
    <row r="495" spans="1:41" ht="63" x14ac:dyDescent="0.2">
      <c r="A495" s="53" t="s">
        <v>979</v>
      </c>
      <c r="B495" s="53" t="s">
        <v>994</v>
      </c>
      <c r="C495" s="54" t="s">
        <v>995</v>
      </c>
      <c r="D495" s="53" t="s">
        <v>131</v>
      </c>
      <c r="E495" s="54">
        <v>2023</v>
      </c>
      <c r="F495" s="54">
        <v>2024</v>
      </c>
      <c r="G495" s="54">
        <v>2024</v>
      </c>
      <c r="H495" s="55" t="s">
        <v>2595</v>
      </c>
      <c r="I495" s="55" t="s">
        <v>2595</v>
      </c>
      <c r="J495" s="55">
        <v>0</v>
      </c>
      <c r="K495" s="55">
        <v>0.61774671000000003</v>
      </c>
      <c r="L495" s="55">
        <v>3.3648310000000001E-2</v>
      </c>
      <c r="M495" s="55">
        <v>0.45597320000000002</v>
      </c>
      <c r="N495" s="55">
        <v>0</v>
      </c>
      <c r="O495" s="55">
        <v>0.12812519999999999</v>
      </c>
      <c r="P495" s="55">
        <v>0.92644172000000002</v>
      </c>
      <c r="Q495" s="55">
        <v>3.8922849999999995E-2</v>
      </c>
      <c r="R495" s="55">
        <v>0.77845704000000004</v>
      </c>
      <c r="S495" s="55">
        <v>0</v>
      </c>
      <c r="T495" s="55">
        <v>0.10906183</v>
      </c>
      <c r="U495" s="55">
        <v>0</v>
      </c>
      <c r="V495" s="55">
        <f t="shared" si="21"/>
        <v>0.61774671000000003</v>
      </c>
      <c r="W495" s="55">
        <f t="shared" si="22"/>
        <v>0</v>
      </c>
      <c r="X495" s="55">
        <f t="shared" si="23"/>
        <v>0.61774671000000003</v>
      </c>
      <c r="Y495" s="55">
        <v>0</v>
      </c>
      <c r="Z495" s="55">
        <v>0.92644172000000002</v>
      </c>
      <c r="AA495" s="55">
        <v>0</v>
      </c>
      <c r="AB495" s="55">
        <v>0</v>
      </c>
      <c r="AC495" s="55">
        <v>3.3648310000000001E-2</v>
      </c>
      <c r="AD495" s="55">
        <v>3.8922849999999995E-2</v>
      </c>
      <c r="AE495" s="55">
        <v>0.58409840000000002</v>
      </c>
      <c r="AF495" s="55">
        <v>0.88751886999999996</v>
      </c>
      <c r="AG495" s="55">
        <v>0</v>
      </c>
      <c r="AH495" s="55">
        <v>0</v>
      </c>
      <c r="AI495" s="55">
        <v>0</v>
      </c>
      <c r="AJ495" s="55" t="s">
        <v>2595</v>
      </c>
      <c r="AK495" s="55">
        <v>0</v>
      </c>
      <c r="AL495" s="55" t="s">
        <v>2595</v>
      </c>
      <c r="AM495" s="55">
        <v>0.61774671000000003</v>
      </c>
      <c r="AN495" s="55">
        <v>0.92644172000000002</v>
      </c>
      <c r="AO495" s="53" t="s">
        <v>991</v>
      </c>
    </row>
    <row r="496" spans="1:41" ht="63" x14ac:dyDescent="0.2">
      <c r="A496" s="53" t="s">
        <v>979</v>
      </c>
      <c r="B496" s="53" t="s">
        <v>996</v>
      </c>
      <c r="C496" s="54" t="s">
        <v>997</v>
      </c>
      <c r="D496" s="53" t="s">
        <v>131</v>
      </c>
      <c r="E496" s="54">
        <v>2023</v>
      </c>
      <c r="F496" s="54">
        <v>2024</v>
      </c>
      <c r="G496" s="54">
        <v>2024</v>
      </c>
      <c r="H496" s="55" t="s">
        <v>2595</v>
      </c>
      <c r="I496" s="55" t="s">
        <v>2595</v>
      </c>
      <c r="J496" s="55">
        <v>0</v>
      </c>
      <c r="K496" s="55">
        <v>1.7502823199999999</v>
      </c>
      <c r="L496" s="55">
        <v>9.5336830000000011E-2</v>
      </c>
      <c r="M496" s="55">
        <v>1.29192416</v>
      </c>
      <c r="N496" s="55">
        <v>0</v>
      </c>
      <c r="O496" s="55">
        <v>0.36302132999999998</v>
      </c>
      <c r="P496" s="55">
        <v>2.6249182000000002</v>
      </c>
      <c r="Q496" s="55">
        <v>0.11028141</v>
      </c>
      <c r="R496" s="55">
        <v>2.2056282700000001</v>
      </c>
      <c r="S496" s="55">
        <v>0</v>
      </c>
      <c r="T496" s="55">
        <v>0.30900851999999995</v>
      </c>
      <c r="U496" s="55">
        <v>0</v>
      </c>
      <c r="V496" s="55">
        <f t="shared" si="21"/>
        <v>1.7502823199999999</v>
      </c>
      <c r="W496" s="55">
        <f t="shared" si="22"/>
        <v>0</v>
      </c>
      <c r="X496" s="55">
        <f t="shared" si="23"/>
        <v>1.7502823199999999</v>
      </c>
      <c r="Y496" s="55">
        <v>0</v>
      </c>
      <c r="Z496" s="55">
        <v>2.6249182000000002</v>
      </c>
      <c r="AA496" s="55">
        <v>0</v>
      </c>
      <c r="AB496" s="55">
        <v>0</v>
      </c>
      <c r="AC496" s="55">
        <v>9.5336830000000011E-2</v>
      </c>
      <c r="AD496" s="55">
        <v>0.11028141</v>
      </c>
      <c r="AE496" s="55">
        <v>1.65494549</v>
      </c>
      <c r="AF496" s="55">
        <v>2.51463679</v>
      </c>
      <c r="AG496" s="55">
        <v>0</v>
      </c>
      <c r="AH496" s="55">
        <v>0</v>
      </c>
      <c r="AI496" s="55">
        <v>0</v>
      </c>
      <c r="AJ496" s="55" t="s">
        <v>2595</v>
      </c>
      <c r="AK496" s="55">
        <v>0</v>
      </c>
      <c r="AL496" s="55" t="s">
        <v>2595</v>
      </c>
      <c r="AM496" s="55">
        <v>1.7502823199999999</v>
      </c>
      <c r="AN496" s="55">
        <v>2.6249182000000002</v>
      </c>
      <c r="AO496" s="53" t="s">
        <v>991</v>
      </c>
    </row>
    <row r="497" spans="1:41" ht="63" x14ac:dyDescent="0.2">
      <c r="A497" s="53" t="s">
        <v>979</v>
      </c>
      <c r="B497" s="53" t="s">
        <v>998</v>
      </c>
      <c r="C497" s="54" t="s">
        <v>999</v>
      </c>
      <c r="D497" s="53" t="s">
        <v>131</v>
      </c>
      <c r="E497" s="54">
        <v>2023</v>
      </c>
      <c r="F497" s="54">
        <v>2024</v>
      </c>
      <c r="G497" s="54">
        <v>2024</v>
      </c>
      <c r="H497" s="55" t="s">
        <v>2595</v>
      </c>
      <c r="I497" s="55" t="s">
        <v>2595</v>
      </c>
      <c r="J497" s="55">
        <v>0</v>
      </c>
      <c r="K497" s="55">
        <v>3.0887335299999998</v>
      </c>
      <c r="L497" s="55">
        <v>0.16824142</v>
      </c>
      <c r="M497" s="55">
        <v>2.2798661400000002</v>
      </c>
      <c r="N497" s="55">
        <v>0</v>
      </c>
      <c r="O497" s="55">
        <v>0.6406259700000001</v>
      </c>
      <c r="P497" s="55">
        <v>4.6322086000000002</v>
      </c>
      <c r="Q497" s="55">
        <v>0.19461426000000001</v>
      </c>
      <c r="R497" s="55">
        <v>3.89228519</v>
      </c>
      <c r="S497" s="55">
        <v>0</v>
      </c>
      <c r="T497" s="55">
        <v>0.54530915000000002</v>
      </c>
      <c r="U497" s="55">
        <v>0</v>
      </c>
      <c r="V497" s="55">
        <f t="shared" si="21"/>
        <v>3.0887335299999998</v>
      </c>
      <c r="W497" s="55">
        <f t="shared" si="22"/>
        <v>0</v>
      </c>
      <c r="X497" s="55">
        <f t="shared" si="23"/>
        <v>3.0887335299999998</v>
      </c>
      <c r="Y497" s="55">
        <v>0</v>
      </c>
      <c r="Z497" s="55">
        <v>4.6322086000000002</v>
      </c>
      <c r="AA497" s="55">
        <v>0</v>
      </c>
      <c r="AB497" s="55">
        <v>0</v>
      </c>
      <c r="AC497" s="55">
        <v>0.16824142</v>
      </c>
      <c r="AD497" s="55">
        <v>0.19461426000000001</v>
      </c>
      <c r="AE497" s="55">
        <v>2.9204921100000001</v>
      </c>
      <c r="AF497" s="55">
        <v>4.4375943399999995</v>
      </c>
      <c r="AG497" s="55">
        <v>0</v>
      </c>
      <c r="AH497" s="55">
        <v>0</v>
      </c>
      <c r="AI497" s="55">
        <v>0</v>
      </c>
      <c r="AJ497" s="55" t="s">
        <v>2595</v>
      </c>
      <c r="AK497" s="55">
        <v>0</v>
      </c>
      <c r="AL497" s="55" t="s">
        <v>2595</v>
      </c>
      <c r="AM497" s="55">
        <v>3.0887335299999998</v>
      </c>
      <c r="AN497" s="55">
        <v>4.6322086000000002</v>
      </c>
      <c r="AO497" s="53" t="s">
        <v>991</v>
      </c>
    </row>
    <row r="498" spans="1:41" ht="63" x14ac:dyDescent="0.2">
      <c r="A498" s="53" t="s">
        <v>979</v>
      </c>
      <c r="B498" s="53" t="s">
        <v>1000</v>
      </c>
      <c r="C498" s="54" t="s">
        <v>1001</v>
      </c>
      <c r="D498" s="53" t="s">
        <v>131</v>
      </c>
      <c r="E498" s="54">
        <v>2023</v>
      </c>
      <c r="F498" s="54">
        <v>2024</v>
      </c>
      <c r="G498" s="54">
        <v>2024</v>
      </c>
      <c r="H498" s="55" t="s">
        <v>2595</v>
      </c>
      <c r="I498" s="55" t="s">
        <v>2595</v>
      </c>
      <c r="J498" s="55">
        <v>0</v>
      </c>
      <c r="K498" s="55">
        <v>1.5443667299999999</v>
      </c>
      <c r="L498" s="55">
        <v>8.4120739999999999E-2</v>
      </c>
      <c r="M498" s="55">
        <v>1.1399330700000001</v>
      </c>
      <c r="N498" s="55">
        <v>0</v>
      </c>
      <c r="O498" s="55">
        <v>0.32031292</v>
      </c>
      <c r="P498" s="55">
        <v>2.3161043000000001</v>
      </c>
      <c r="Q498" s="55">
        <v>9.7307130000000006E-2</v>
      </c>
      <c r="R498" s="55">
        <v>1.94614259</v>
      </c>
      <c r="S498" s="55">
        <v>0</v>
      </c>
      <c r="T498" s="55">
        <v>0.27265458000000004</v>
      </c>
      <c r="U498" s="55">
        <v>0</v>
      </c>
      <c r="V498" s="55">
        <f t="shared" si="21"/>
        <v>1.5443667299999999</v>
      </c>
      <c r="W498" s="55">
        <f t="shared" si="22"/>
        <v>0</v>
      </c>
      <c r="X498" s="55">
        <f t="shared" si="23"/>
        <v>1.5443667299999999</v>
      </c>
      <c r="Y498" s="55">
        <v>0</v>
      </c>
      <c r="Z498" s="55">
        <v>2.3161043000000001</v>
      </c>
      <c r="AA498" s="55">
        <v>0</v>
      </c>
      <c r="AB498" s="55">
        <v>0</v>
      </c>
      <c r="AC498" s="55">
        <v>8.4120739999999999E-2</v>
      </c>
      <c r="AD498" s="55">
        <v>9.7307130000000006E-2</v>
      </c>
      <c r="AE498" s="55">
        <v>1.46024599</v>
      </c>
      <c r="AF498" s="55">
        <v>2.2187971699999998</v>
      </c>
      <c r="AG498" s="55">
        <v>0</v>
      </c>
      <c r="AH498" s="55">
        <v>0</v>
      </c>
      <c r="AI498" s="55">
        <v>0</v>
      </c>
      <c r="AJ498" s="55" t="s">
        <v>2595</v>
      </c>
      <c r="AK498" s="55">
        <v>0</v>
      </c>
      <c r="AL498" s="55" t="s">
        <v>2595</v>
      </c>
      <c r="AM498" s="55">
        <v>1.5443667299999999</v>
      </c>
      <c r="AN498" s="55">
        <v>2.3161043000000001</v>
      </c>
      <c r="AO498" s="53" t="s">
        <v>991</v>
      </c>
    </row>
    <row r="499" spans="1:41" ht="63" x14ac:dyDescent="0.2">
      <c r="A499" s="53" t="s">
        <v>979</v>
      </c>
      <c r="B499" s="53" t="s">
        <v>1002</v>
      </c>
      <c r="C499" s="54" t="s">
        <v>1003</v>
      </c>
      <c r="D499" s="53" t="s">
        <v>131</v>
      </c>
      <c r="E499" s="54">
        <v>2023</v>
      </c>
      <c r="F499" s="54">
        <v>2024</v>
      </c>
      <c r="G499" s="54">
        <v>2024</v>
      </c>
      <c r="H499" s="55" t="s">
        <v>2595</v>
      </c>
      <c r="I499" s="55" t="s">
        <v>2595</v>
      </c>
      <c r="J499" s="55">
        <v>0</v>
      </c>
      <c r="K499" s="55">
        <v>0.61774671000000003</v>
      </c>
      <c r="L499" s="55">
        <v>3.3648310000000001E-2</v>
      </c>
      <c r="M499" s="55">
        <v>0.45597320000000002</v>
      </c>
      <c r="N499" s="55">
        <v>0</v>
      </c>
      <c r="O499" s="55">
        <v>0.12812519999999999</v>
      </c>
      <c r="P499" s="55">
        <v>0.92644172000000002</v>
      </c>
      <c r="Q499" s="55">
        <v>3.8922849999999995E-2</v>
      </c>
      <c r="R499" s="55">
        <v>0.77845704000000004</v>
      </c>
      <c r="S499" s="55">
        <v>0</v>
      </c>
      <c r="T499" s="55">
        <v>0.10906183</v>
      </c>
      <c r="U499" s="55">
        <v>0</v>
      </c>
      <c r="V499" s="55">
        <f t="shared" si="21"/>
        <v>0.61774671000000003</v>
      </c>
      <c r="W499" s="55">
        <f t="shared" si="22"/>
        <v>0</v>
      </c>
      <c r="X499" s="55">
        <f t="shared" si="23"/>
        <v>0.61774671000000003</v>
      </c>
      <c r="Y499" s="55">
        <v>0</v>
      </c>
      <c r="Z499" s="55">
        <v>0.92644172000000002</v>
      </c>
      <c r="AA499" s="55">
        <v>0</v>
      </c>
      <c r="AB499" s="55">
        <v>0</v>
      </c>
      <c r="AC499" s="55">
        <v>3.3648310000000001E-2</v>
      </c>
      <c r="AD499" s="55">
        <v>3.8922849999999995E-2</v>
      </c>
      <c r="AE499" s="55">
        <v>0.58409840000000002</v>
      </c>
      <c r="AF499" s="55">
        <v>0.88751886999999996</v>
      </c>
      <c r="AG499" s="55">
        <v>0</v>
      </c>
      <c r="AH499" s="55">
        <v>0</v>
      </c>
      <c r="AI499" s="55">
        <v>0</v>
      </c>
      <c r="AJ499" s="55" t="s">
        <v>2595</v>
      </c>
      <c r="AK499" s="55">
        <v>0</v>
      </c>
      <c r="AL499" s="55" t="s">
        <v>2595</v>
      </c>
      <c r="AM499" s="55">
        <v>0.61774671000000003</v>
      </c>
      <c r="AN499" s="55">
        <v>0.92644172000000002</v>
      </c>
      <c r="AO499" s="53" t="s">
        <v>991</v>
      </c>
    </row>
    <row r="500" spans="1:41" ht="63" x14ac:dyDescent="0.2">
      <c r="A500" s="53" t="s">
        <v>979</v>
      </c>
      <c r="B500" s="53" t="s">
        <v>1004</v>
      </c>
      <c r="C500" s="54" t="s">
        <v>1005</v>
      </c>
      <c r="D500" s="53" t="s">
        <v>131</v>
      </c>
      <c r="E500" s="54">
        <v>2023</v>
      </c>
      <c r="F500" s="54">
        <v>2024</v>
      </c>
      <c r="G500" s="54">
        <v>2024</v>
      </c>
      <c r="H500" s="55" t="s">
        <v>2595</v>
      </c>
      <c r="I500" s="55" t="s">
        <v>2595</v>
      </c>
      <c r="J500" s="55">
        <v>0</v>
      </c>
      <c r="K500" s="55">
        <v>2.0591599999999998E-2</v>
      </c>
      <c r="L500" s="55">
        <v>1.1215800000000001E-3</v>
      </c>
      <c r="M500" s="55">
        <v>1.519914E-2</v>
      </c>
      <c r="N500" s="55">
        <v>0</v>
      </c>
      <c r="O500" s="55">
        <v>4.2708800000000003E-3</v>
      </c>
      <c r="P500" s="55">
        <v>3.0881389999999998E-2</v>
      </c>
      <c r="Q500" s="55">
        <v>1.29743E-3</v>
      </c>
      <c r="R500" s="55">
        <v>2.5948570000000001E-2</v>
      </c>
      <c r="S500" s="55">
        <v>0</v>
      </c>
      <c r="T500" s="55">
        <v>3.6353900000000001E-3</v>
      </c>
      <c r="U500" s="55">
        <v>0</v>
      </c>
      <c r="V500" s="55">
        <f t="shared" si="21"/>
        <v>2.0591599999999998E-2</v>
      </c>
      <c r="W500" s="55">
        <f t="shared" si="22"/>
        <v>0</v>
      </c>
      <c r="X500" s="55">
        <f t="shared" si="23"/>
        <v>2.0591599999999998E-2</v>
      </c>
      <c r="Y500" s="55">
        <v>0</v>
      </c>
      <c r="Z500" s="55">
        <v>3.0881389999999998E-2</v>
      </c>
      <c r="AA500" s="55">
        <v>0</v>
      </c>
      <c r="AB500" s="55">
        <v>0</v>
      </c>
      <c r="AC500" s="55">
        <v>1.1215800000000001E-3</v>
      </c>
      <c r="AD500" s="55">
        <v>1.29743E-3</v>
      </c>
      <c r="AE500" s="55">
        <v>1.9470020000000001E-2</v>
      </c>
      <c r="AF500" s="55">
        <v>2.9583959999999999E-2</v>
      </c>
      <c r="AG500" s="55">
        <v>0</v>
      </c>
      <c r="AH500" s="55">
        <v>0</v>
      </c>
      <c r="AI500" s="55">
        <v>0</v>
      </c>
      <c r="AJ500" s="55" t="s">
        <v>2595</v>
      </c>
      <c r="AK500" s="55">
        <v>0</v>
      </c>
      <c r="AL500" s="55" t="s">
        <v>2595</v>
      </c>
      <c r="AM500" s="55">
        <v>2.0591599999999998E-2</v>
      </c>
      <c r="AN500" s="55">
        <v>3.0881389999999998E-2</v>
      </c>
      <c r="AO500" s="53" t="s">
        <v>991</v>
      </c>
    </row>
    <row r="501" spans="1:41" ht="63" x14ac:dyDescent="0.2">
      <c r="A501" s="53" t="s">
        <v>979</v>
      </c>
      <c r="B501" s="53" t="s">
        <v>1006</v>
      </c>
      <c r="C501" s="54" t="s">
        <v>1007</v>
      </c>
      <c r="D501" s="53" t="s">
        <v>131</v>
      </c>
      <c r="E501" s="54">
        <v>2023</v>
      </c>
      <c r="F501" s="54">
        <v>2024</v>
      </c>
      <c r="G501" s="54">
        <v>2024</v>
      </c>
      <c r="H501" s="55" t="s">
        <v>2595</v>
      </c>
      <c r="I501" s="55" t="s">
        <v>2595</v>
      </c>
      <c r="J501" s="55">
        <v>0</v>
      </c>
      <c r="K501" s="55">
        <v>0.50449275999999998</v>
      </c>
      <c r="L501" s="55">
        <v>2.7479420000000001E-2</v>
      </c>
      <c r="M501" s="55">
        <v>0.37237875999999998</v>
      </c>
      <c r="N501" s="55">
        <v>0</v>
      </c>
      <c r="O501" s="55">
        <v>0.10463458</v>
      </c>
      <c r="P501" s="55">
        <v>0.75659407000000001</v>
      </c>
      <c r="Q501" s="55">
        <v>3.1786999999999996E-2</v>
      </c>
      <c r="R501" s="55">
        <v>0.63573990999999996</v>
      </c>
      <c r="S501" s="55">
        <v>0</v>
      </c>
      <c r="T501" s="55">
        <v>8.9067160000000006E-2</v>
      </c>
      <c r="U501" s="55">
        <v>0</v>
      </c>
      <c r="V501" s="55">
        <f t="shared" si="21"/>
        <v>0.50449275999999998</v>
      </c>
      <c r="W501" s="55">
        <f t="shared" si="22"/>
        <v>0</v>
      </c>
      <c r="X501" s="55">
        <f t="shared" si="23"/>
        <v>0.50449275999999998</v>
      </c>
      <c r="Y501" s="55">
        <v>0</v>
      </c>
      <c r="Z501" s="55">
        <v>0.75659407000000001</v>
      </c>
      <c r="AA501" s="55">
        <v>0</v>
      </c>
      <c r="AB501" s="55">
        <v>0</v>
      </c>
      <c r="AC501" s="55">
        <v>2.7479420000000001E-2</v>
      </c>
      <c r="AD501" s="55">
        <v>3.1786999999999996E-2</v>
      </c>
      <c r="AE501" s="55">
        <v>0.47701334000000001</v>
      </c>
      <c r="AF501" s="55">
        <v>0.72480707</v>
      </c>
      <c r="AG501" s="55">
        <v>0</v>
      </c>
      <c r="AH501" s="55">
        <v>0</v>
      </c>
      <c r="AI501" s="55">
        <v>0</v>
      </c>
      <c r="AJ501" s="55" t="s">
        <v>2595</v>
      </c>
      <c r="AK501" s="55">
        <v>0</v>
      </c>
      <c r="AL501" s="55" t="s">
        <v>2595</v>
      </c>
      <c r="AM501" s="55">
        <v>0.50449275999999998</v>
      </c>
      <c r="AN501" s="55">
        <v>0.75659407000000001</v>
      </c>
      <c r="AO501" s="53" t="s">
        <v>991</v>
      </c>
    </row>
    <row r="502" spans="1:41" ht="63" x14ac:dyDescent="0.2">
      <c r="A502" s="53" t="s">
        <v>979</v>
      </c>
      <c r="B502" s="53" t="s">
        <v>1008</v>
      </c>
      <c r="C502" s="54" t="s">
        <v>1009</v>
      </c>
      <c r="D502" s="53" t="s">
        <v>131</v>
      </c>
      <c r="E502" s="54">
        <v>2023</v>
      </c>
      <c r="F502" s="54">
        <v>2024</v>
      </c>
      <c r="G502" s="54">
        <v>2024</v>
      </c>
      <c r="H502" s="55" t="s">
        <v>2595</v>
      </c>
      <c r="I502" s="55" t="s">
        <v>2595</v>
      </c>
      <c r="J502" s="55">
        <v>0</v>
      </c>
      <c r="K502" s="55">
        <v>0.50449275999999998</v>
      </c>
      <c r="L502" s="55">
        <v>2.7479420000000001E-2</v>
      </c>
      <c r="M502" s="55">
        <v>0.37237875999999998</v>
      </c>
      <c r="N502" s="55">
        <v>0</v>
      </c>
      <c r="O502" s="55">
        <v>0.10463458</v>
      </c>
      <c r="P502" s="55">
        <v>0.75659407000000001</v>
      </c>
      <c r="Q502" s="55">
        <v>3.1786999999999996E-2</v>
      </c>
      <c r="R502" s="55">
        <v>0.63573990999999996</v>
      </c>
      <c r="S502" s="55">
        <v>0</v>
      </c>
      <c r="T502" s="55">
        <v>8.9067160000000006E-2</v>
      </c>
      <c r="U502" s="55">
        <v>0</v>
      </c>
      <c r="V502" s="55">
        <f t="shared" si="21"/>
        <v>0.50449275999999998</v>
      </c>
      <c r="W502" s="55">
        <f t="shared" si="22"/>
        <v>0</v>
      </c>
      <c r="X502" s="55">
        <f t="shared" si="23"/>
        <v>0.50449275999999998</v>
      </c>
      <c r="Y502" s="55">
        <v>0</v>
      </c>
      <c r="Z502" s="55">
        <v>0.75659407000000001</v>
      </c>
      <c r="AA502" s="55">
        <v>0</v>
      </c>
      <c r="AB502" s="55">
        <v>0</v>
      </c>
      <c r="AC502" s="55">
        <v>2.7479420000000001E-2</v>
      </c>
      <c r="AD502" s="55">
        <v>3.1786999999999996E-2</v>
      </c>
      <c r="AE502" s="55">
        <v>0.47701334000000001</v>
      </c>
      <c r="AF502" s="55">
        <v>0.72480707</v>
      </c>
      <c r="AG502" s="55">
        <v>0</v>
      </c>
      <c r="AH502" s="55">
        <v>0</v>
      </c>
      <c r="AI502" s="55">
        <v>0</v>
      </c>
      <c r="AJ502" s="55" t="s">
        <v>2595</v>
      </c>
      <c r="AK502" s="55">
        <v>0</v>
      </c>
      <c r="AL502" s="55" t="s">
        <v>2595</v>
      </c>
      <c r="AM502" s="55">
        <v>0.50449275999999998</v>
      </c>
      <c r="AN502" s="55">
        <v>0.75659407000000001</v>
      </c>
      <c r="AO502" s="53" t="s">
        <v>991</v>
      </c>
    </row>
    <row r="503" spans="1:41" ht="63" x14ac:dyDescent="0.2">
      <c r="A503" s="53" t="s">
        <v>979</v>
      </c>
      <c r="B503" s="53" t="s">
        <v>1010</v>
      </c>
      <c r="C503" s="54" t="s">
        <v>1011</v>
      </c>
      <c r="D503" s="53" t="s">
        <v>131</v>
      </c>
      <c r="E503" s="54">
        <v>2023</v>
      </c>
      <c r="F503" s="54">
        <v>2024</v>
      </c>
      <c r="G503" s="54">
        <v>2024</v>
      </c>
      <c r="H503" s="55" t="s">
        <v>2595</v>
      </c>
      <c r="I503" s="55" t="s">
        <v>2595</v>
      </c>
      <c r="J503" s="55">
        <v>0</v>
      </c>
      <c r="K503" s="55">
        <v>1.1325572799999999</v>
      </c>
      <c r="L503" s="55">
        <v>6.1688519999999997E-2</v>
      </c>
      <c r="M503" s="55">
        <v>0.83592379999999999</v>
      </c>
      <c r="N503" s="55">
        <v>0</v>
      </c>
      <c r="O503" s="55">
        <v>0.23494496000000001</v>
      </c>
      <c r="P503" s="55">
        <v>1.6984764800000001</v>
      </c>
      <c r="Q503" s="55">
        <v>7.1358560000000001E-2</v>
      </c>
      <c r="R503" s="55">
        <v>1.4271712299999999</v>
      </c>
      <c r="S503" s="55">
        <v>0</v>
      </c>
      <c r="T503" s="55">
        <v>0.19994668999999998</v>
      </c>
      <c r="U503" s="55">
        <v>0</v>
      </c>
      <c r="V503" s="55">
        <f t="shared" si="21"/>
        <v>1.1325572799999999</v>
      </c>
      <c r="W503" s="55">
        <f t="shared" si="22"/>
        <v>0</v>
      </c>
      <c r="X503" s="55">
        <f t="shared" si="23"/>
        <v>1.1325572799999999</v>
      </c>
      <c r="Y503" s="55">
        <v>0</v>
      </c>
      <c r="Z503" s="55">
        <v>1.6984764800000001</v>
      </c>
      <c r="AA503" s="55">
        <v>0</v>
      </c>
      <c r="AB503" s="55">
        <v>0</v>
      </c>
      <c r="AC503" s="55">
        <v>6.1688519999999997E-2</v>
      </c>
      <c r="AD503" s="55">
        <v>7.1358560000000001E-2</v>
      </c>
      <c r="AE503" s="55">
        <v>1.07086876</v>
      </c>
      <c r="AF503" s="55">
        <v>1.6271179199999999</v>
      </c>
      <c r="AG503" s="55">
        <v>0</v>
      </c>
      <c r="AH503" s="55">
        <v>0</v>
      </c>
      <c r="AI503" s="55">
        <v>0</v>
      </c>
      <c r="AJ503" s="55" t="s">
        <v>2595</v>
      </c>
      <c r="AK503" s="55">
        <v>0</v>
      </c>
      <c r="AL503" s="55" t="s">
        <v>2595</v>
      </c>
      <c r="AM503" s="55">
        <v>1.1325572799999999</v>
      </c>
      <c r="AN503" s="55">
        <v>1.6984764800000001</v>
      </c>
      <c r="AO503" s="53" t="s">
        <v>991</v>
      </c>
    </row>
    <row r="504" spans="1:41" ht="63" x14ac:dyDescent="0.2">
      <c r="A504" s="53" t="s">
        <v>979</v>
      </c>
      <c r="B504" s="53" t="s">
        <v>1012</v>
      </c>
      <c r="C504" s="54" t="s">
        <v>1013</v>
      </c>
      <c r="D504" s="53" t="s">
        <v>131</v>
      </c>
      <c r="E504" s="54">
        <v>2023</v>
      </c>
      <c r="F504" s="54">
        <v>2024</v>
      </c>
      <c r="G504" s="54">
        <v>2024</v>
      </c>
      <c r="H504" s="55" t="s">
        <v>2595</v>
      </c>
      <c r="I504" s="55" t="s">
        <v>2595</v>
      </c>
      <c r="J504" s="55">
        <v>0</v>
      </c>
      <c r="K504" s="55">
        <v>0.74128644999999993</v>
      </c>
      <c r="L504" s="55">
        <v>4.0377929999999999E-2</v>
      </c>
      <c r="M504" s="55">
        <v>0.54717994000000003</v>
      </c>
      <c r="N504" s="55">
        <v>0</v>
      </c>
      <c r="O504" s="55">
        <v>0.15372858</v>
      </c>
      <c r="P504" s="55">
        <v>1.1117300600000002</v>
      </c>
      <c r="Q504" s="55">
        <v>4.6707419999999999E-2</v>
      </c>
      <c r="R504" s="55">
        <v>0.93414844000000008</v>
      </c>
      <c r="S504" s="55">
        <v>0</v>
      </c>
      <c r="T504" s="55">
        <v>0.1308742</v>
      </c>
      <c r="U504" s="55">
        <v>0</v>
      </c>
      <c r="V504" s="55">
        <f t="shared" si="21"/>
        <v>0.74128644999999993</v>
      </c>
      <c r="W504" s="55">
        <f t="shared" si="22"/>
        <v>0</v>
      </c>
      <c r="X504" s="55">
        <f t="shared" si="23"/>
        <v>0.74128644999999993</v>
      </c>
      <c r="Y504" s="55">
        <v>0</v>
      </c>
      <c r="Z504" s="55">
        <v>1.1117300600000002</v>
      </c>
      <c r="AA504" s="55">
        <v>0</v>
      </c>
      <c r="AB504" s="55">
        <v>0</v>
      </c>
      <c r="AC504" s="55">
        <v>4.0377929999999999E-2</v>
      </c>
      <c r="AD504" s="55">
        <v>4.6707419999999999E-2</v>
      </c>
      <c r="AE504" s="55">
        <v>0.70090851999999992</v>
      </c>
      <c r="AF504" s="55">
        <v>1.06502264</v>
      </c>
      <c r="AG504" s="55">
        <v>0</v>
      </c>
      <c r="AH504" s="55">
        <v>0</v>
      </c>
      <c r="AI504" s="55">
        <v>0</v>
      </c>
      <c r="AJ504" s="55" t="s">
        <v>2595</v>
      </c>
      <c r="AK504" s="55">
        <v>0</v>
      </c>
      <c r="AL504" s="55" t="s">
        <v>2595</v>
      </c>
      <c r="AM504" s="55">
        <v>0.74128644999999993</v>
      </c>
      <c r="AN504" s="55">
        <v>1.1117300600000002</v>
      </c>
      <c r="AO504" s="53" t="s">
        <v>991</v>
      </c>
    </row>
    <row r="505" spans="1:41" ht="63" x14ac:dyDescent="0.2">
      <c r="A505" s="53" t="s">
        <v>979</v>
      </c>
      <c r="B505" s="53" t="s">
        <v>1014</v>
      </c>
      <c r="C505" s="54" t="s">
        <v>1015</v>
      </c>
      <c r="D505" s="53" t="s">
        <v>131</v>
      </c>
      <c r="E505" s="54">
        <v>2023</v>
      </c>
      <c r="F505" s="54">
        <v>2024</v>
      </c>
      <c r="G505" s="54">
        <v>2024</v>
      </c>
      <c r="H505" s="55" t="s">
        <v>2595</v>
      </c>
      <c r="I505" s="55" t="s">
        <v>2595</v>
      </c>
      <c r="J505" s="55">
        <v>0</v>
      </c>
      <c r="K505" s="55">
        <v>0.82365155000000001</v>
      </c>
      <c r="L505" s="55">
        <v>4.4864389999999997E-2</v>
      </c>
      <c r="M505" s="55">
        <v>0.60797771</v>
      </c>
      <c r="N505" s="55">
        <v>0</v>
      </c>
      <c r="O505" s="55">
        <v>0.17080945</v>
      </c>
      <c r="P505" s="55">
        <v>1.2352556300000002</v>
      </c>
      <c r="Q505" s="55">
        <v>5.1897140000000001E-2</v>
      </c>
      <c r="R505" s="55">
        <v>1.03794272</v>
      </c>
      <c r="S505" s="55">
        <v>0</v>
      </c>
      <c r="T505" s="55">
        <v>0.14541577</v>
      </c>
      <c r="U505" s="55">
        <v>0</v>
      </c>
      <c r="V505" s="55">
        <f t="shared" si="21"/>
        <v>0.82365155000000001</v>
      </c>
      <c r="W505" s="55">
        <f t="shared" si="22"/>
        <v>0</v>
      </c>
      <c r="X505" s="55">
        <f t="shared" si="23"/>
        <v>0.82365155000000001</v>
      </c>
      <c r="Y505" s="55">
        <v>0</v>
      </c>
      <c r="Z505" s="55">
        <v>1.2352556300000002</v>
      </c>
      <c r="AA505" s="55">
        <v>0</v>
      </c>
      <c r="AB505" s="55">
        <v>0</v>
      </c>
      <c r="AC505" s="55">
        <v>4.4864389999999997E-2</v>
      </c>
      <c r="AD505" s="55">
        <v>5.1897140000000001E-2</v>
      </c>
      <c r="AE505" s="55">
        <v>0.77878715999999992</v>
      </c>
      <c r="AF505" s="55">
        <v>1.18335849</v>
      </c>
      <c r="AG505" s="55">
        <v>0</v>
      </c>
      <c r="AH505" s="55">
        <v>0</v>
      </c>
      <c r="AI505" s="55">
        <v>0</v>
      </c>
      <c r="AJ505" s="55" t="s">
        <v>2595</v>
      </c>
      <c r="AK505" s="55">
        <v>0</v>
      </c>
      <c r="AL505" s="55" t="s">
        <v>2595</v>
      </c>
      <c r="AM505" s="55">
        <v>0.82365155000000001</v>
      </c>
      <c r="AN505" s="55">
        <v>1.2352556300000002</v>
      </c>
      <c r="AO505" s="53" t="s">
        <v>991</v>
      </c>
    </row>
    <row r="506" spans="1:41" ht="63" x14ac:dyDescent="0.2">
      <c r="A506" s="53" t="s">
        <v>979</v>
      </c>
      <c r="B506" s="53" t="s">
        <v>1016</v>
      </c>
      <c r="C506" s="54" t="s">
        <v>1017</v>
      </c>
      <c r="D506" s="53" t="s">
        <v>131</v>
      </c>
      <c r="E506" s="54">
        <v>2023</v>
      </c>
      <c r="F506" s="54">
        <v>2024</v>
      </c>
      <c r="G506" s="54">
        <v>2024</v>
      </c>
      <c r="H506" s="55" t="s">
        <v>2595</v>
      </c>
      <c r="I506" s="55" t="s">
        <v>2595</v>
      </c>
      <c r="J506" s="55">
        <v>0</v>
      </c>
      <c r="K506" s="55">
        <v>1.8532402699999999</v>
      </c>
      <c r="L506" s="55">
        <v>0.10094486999999999</v>
      </c>
      <c r="M506" s="55">
        <v>1.36791949</v>
      </c>
      <c r="N506" s="55">
        <v>0</v>
      </c>
      <c r="O506" s="55">
        <v>0.38437590999999999</v>
      </c>
      <c r="P506" s="55">
        <v>2.77932516</v>
      </c>
      <c r="Q506" s="55">
        <v>0.11676855999999999</v>
      </c>
      <c r="R506" s="55">
        <v>2.3353711100000001</v>
      </c>
      <c r="S506" s="55">
        <v>0</v>
      </c>
      <c r="T506" s="55">
        <v>0.32718549000000002</v>
      </c>
      <c r="U506" s="55">
        <v>0</v>
      </c>
      <c r="V506" s="55">
        <f t="shared" si="21"/>
        <v>1.8532402699999999</v>
      </c>
      <c r="W506" s="55">
        <f t="shared" si="22"/>
        <v>0</v>
      </c>
      <c r="X506" s="55">
        <f t="shared" si="23"/>
        <v>1.8532402699999999</v>
      </c>
      <c r="Y506" s="55">
        <v>0</v>
      </c>
      <c r="Z506" s="55">
        <v>2.77932516</v>
      </c>
      <c r="AA506" s="55">
        <v>0</v>
      </c>
      <c r="AB506" s="55">
        <v>0</v>
      </c>
      <c r="AC506" s="55">
        <v>0.10094486999999999</v>
      </c>
      <c r="AD506" s="55">
        <v>0.11676855999999999</v>
      </c>
      <c r="AE506" s="55">
        <v>1.7522953999999999</v>
      </c>
      <c r="AF506" s="55">
        <v>2.6625565999999998</v>
      </c>
      <c r="AG506" s="55">
        <v>0</v>
      </c>
      <c r="AH506" s="55">
        <v>0</v>
      </c>
      <c r="AI506" s="55">
        <v>0</v>
      </c>
      <c r="AJ506" s="55" t="s">
        <v>2595</v>
      </c>
      <c r="AK506" s="55">
        <v>0</v>
      </c>
      <c r="AL506" s="55" t="s">
        <v>2595</v>
      </c>
      <c r="AM506" s="55">
        <v>1.8532402699999999</v>
      </c>
      <c r="AN506" s="55">
        <v>2.77932516</v>
      </c>
      <c r="AO506" s="53" t="s">
        <v>991</v>
      </c>
    </row>
    <row r="507" spans="1:41" ht="63" x14ac:dyDescent="0.2">
      <c r="A507" s="53" t="s">
        <v>979</v>
      </c>
      <c r="B507" s="53" t="s">
        <v>1018</v>
      </c>
      <c r="C507" s="54" t="s">
        <v>1019</v>
      </c>
      <c r="D507" s="53" t="s">
        <v>131</v>
      </c>
      <c r="E507" s="54">
        <v>2023</v>
      </c>
      <c r="F507" s="54">
        <v>2024</v>
      </c>
      <c r="G507" s="54">
        <v>2024</v>
      </c>
      <c r="H507" s="55" t="s">
        <v>2595</v>
      </c>
      <c r="I507" s="55" t="s">
        <v>2595</v>
      </c>
      <c r="J507" s="55">
        <v>0</v>
      </c>
      <c r="K507" s="55">
        <v>0.51479431999999992</v>
      </c>
      <c r="L507" s="55">
        <v>2.8040260000000001E-2</v>
      </c>
      <c r="M507" s="55">
        <v>0.37997089000000001</v>
      </c>
      <c r="N507" s="55">
        <v>0</v>
      </c>
      <c r="O507" s="55">
        <v>0.10678317</v>
      </c>
      <c r="P507" s="55">
        <v>0.77203476999999998</v>
      </c>
      <c r="Q507" s="55">
        <v>3.243571E-2</v>
      </c>
      <c r="R507" s="55">
        <v>0.64871420000000002</v>
      </c>
      <c r="S507" s="55">
        <v>0</v>
      </c>
      <c r="T507" s="55">
        <v>9.0884859999999998E-2</v>
      </c>
      <c r="U507" s="55">
        <v>0</v>
      </c>
      <c r="V507" s="55">
        <f t="shared" si="21"/>
        <v>0.51479431999999992</v>
      </c>
      <c r="W507" s="55">
        <f t="shared" si="22"/>
        <v>0</v>
      </c>
      <c r="X507" s="55">
        <f t="shared" si="23"/>
        <v>0.51479431999999992</v>
      </c>
      <c r="Y507" s="55">
        <v>0</v>
      </c>
      <c r="Z507" s="55">
        <v>0.77203476999999998</v>
      </c>
      <c r="AA507" s="55">
        <v>0</v>
      </c>
      <c r="AB507" s="55">
        <v>0</v>
      </c>
      <c r="AC507" s="55">
        <v>2.8040260000000001E-2</v>
      </c>
      <c r="AD507" s="55">
        <v>3.243571E-2</v>
      </c>
      <c r="AE507" s="55">
        <v>0.48675405999999999</v>
      </c>
      <c r="AF507" s="55">
        <v>0.73959905999999997</v>
      </c>
      <c r="AG507" s="55">
        <v>0</v>
      </c>
      <c r="AH507" s="55">
        <v>0</v>
      </c>
      <c r="AI507" s="55">
        <v>0</v>
      </c>
      <c r="AJ507" s="55" t="s">
        <v>2595</v>
      </c>
      <c r="AK507" s="55">
        <v>0</v>
      </c>
      <c r="AL507" s="55" t="s">
        <v>2595</v>
      </c>
      <c r="AM507" s="55">
        <v>0.51479431999999992</v>
      </c>
      <c r="AN507" s="55">
        <v>0.77203476999999998</v>
      </c>
      <c r="AO507" s="53" t="s">
        <v>991</v>
      </c>
    </row>
    <row r="508" spans="1:41" ht="63" x14ac:dyDescent="0.2">
      <c r="A508" s="53" t="s">
        <v>979</v>
      </c>
      <c r="B508" s="53" t="s">
        <v>1020</v>
      </c>
      <c r="C508" s="54" t="s">
        <v>1021</v>
      </c>
      <c r="D508" s="53" t="s">
        <v>131</v>
      </c>
      <c r="E508" s="54">
        <v>2023</v>
      </c>
      <c r="F508" s="54">
        <v>2024</v>
      </c>
      <c r="G508" s="54">
        <v>2024</v>
      </c>
      <c r="H508" s="55" t="s">
        <v>2595</v>
      </c>
      <c r="I508" s="55" t="s">
        <v>2595</v>
      </c>
      <c r="J508" s="55">
        <v>0</v>
      </c>
      <c r="K508" s="55">
        <v>0.28830225000000004</v>
      </c>
      <c r="L508" s="55">
        <v>1.5702540000000001E-2</v>
      </c>
      <c r="M508" s="55">
        <v>0.21276183000000001</v>
      </c>
      <c r="N508" s="55">
        <v>0</v>
      </c>
      <c r="O508" s="55">
        <v>5.9837879999999996E-2</v>
      </c>
      <c r="P508" s="55">
        <v>0.43233947</v>
      </c>
      <c r="Q508" s="55">
        <v>1.8164000000000003E-2</v>
      </c>
      <c r="R508" s="55">
        <v>0.36327994999999996</v>
      </c>
      <c r="S508" s="55">
        <v>0</v>
      </c>
      <c r="T508" s="55">
        <v>5.089552E-2</v>
      </c>
      <c r="U508" s="55">
        <v>0</v>
      </c>
      <c r="V508" s="55">
        <f t="shared" si="21"/>
        <v>0.28830225000000004</v>
      </c>
      <c r="W508" s="55">
        <f t="shared" si="22"/>
        <v>0</v>
      </c>
      <c r="X508" s="55">
        <f t="shared" si="23"/>
        <v>0.28830225000000004</v>
      </c>
      <c r="Y508" s="55">
        <v>0</v>
      </c>
      <c r="Z508" s="55">
        <v>0.43233947</v>
      </c>
      <c r="AA508" s="55">
        <v>0</v>
      </c>
      <c r="AB508" s="55">
        <v>0</v>
      </c>
      <c r="AC508" s="55">
        <v>1.5702540000000001E-2</v>
      </c>
      <c r="AD508" s="55">
        <v>1.8164000000000003E-2</v>
      </c>
      <c r="AE508" s="55">
        <v>0.27259971</v>
      </c>
      <c r="AF508" s="55">
        <v>0.41417547000000005</v>
      </c>
      <c r="AG508" s="55">
        <v>0</v>
      </c>
      <c r="AH508" s="55">
        <v>0</v>
      </c>
      <c r="AI508" s="55">
        <v>0</v>
      </c>
      <c r="AJ508" s="55" t="s">
        <v>2595</v>
      </c>
      <c r="AK508" s="55">
        <v>0</v>
      </c>
      <c r="AL508" s="55" t="s">
        <v>2595</v>
      </c>
      <c r="AM508" s="55">
        <v>0.28830225000000004</v>
      </c>
      <c r="AN508" s="55">
        <v>0.43233947</v>
      </c>
      <c r="AO508" s="53" t="s">
        <v>991</v>
      </c>
    </row>
    <row r="509" spans="1:41" ht="63" x14ac:dyDescent="0.2">
      <c r="A509" s="53" t="s">
        <v>979</v>
      </c>
      <c r="B509" s="53" t="s">
        <v>1022</v>
      </c>
      <c r="C509" s="54" t="s">
        <v>1023</v>
      </c>
      <c r="D509" s="53" t="s">
        <v>131</v>
      </c>
      <c r="E509" s="54">
        <v>2023</v>
      </c>
      <c r="F509" s="54">
        <v>2024</v>
      </c>
      <c r="G509" s="54">
        <v>2024</v>
      </c>
      <c r="H509" s="55" t="s">
        <v>2595</v>
      </c>
      <c r="I509" s="55" t="s">
        <v>2595</v>
      </c>
      <c r="J509" s="55">
        <v>0</v>
      </c>
      <c r="K509" s="55">
        <v>0.53539781000000009</v>
      </c>
      <c r="L509" s="55">
        <v>2.916185E-2</v>
      </c>
      <c r="M509" s="55">
        <v>0.39515515000000001</v>
      </c>
      <c r="N509" s="55">
        <v>0</v>
      </c>
      <c r="O509" s="55">
        <v>0.11108081</v>
      </c>
      <c r="P509" s="55">
        <v>0.80291615999999999</v>
      </c>
      <c r="Q509" s="55">
        <v>3.3733140000000002E-2</v>
      </c>
      <c r="R509" s="55">
        <v>0.67466277000000008</v>
      </c>
      <c r="S509" s="55">
        <v>0</v>
      </c>
      <c r="T509" s="55">
        <v>9.452025E-2</v>
      </c>
      <c r="U509" s="55">
        <v>0</v>
      </c>
      <c r="V509" s="55">
        <f t="shared" si="21"/>
        <v>0.53539781000000009</v>
      </c>
      <c r="W509" s="55">
        <f t="shared" si="22"/>
        <v>0</v>
      </c>
      <c r="X509" s="55">
        <f t="shared" si="23"/>
        <v>0.53539781000000009</v>
      </c>
      <c r="Y509" s="55">
        <v>0</v>
      </c>
      <c r="Z509" s="55">
        <v>0.80291615999999999</v>
      </c>
      <c r="AA509" s="55">
        <v>0</v>
      </c>
      <c r="AB509" s="55">
        <v>0</v>
      </c>
      <c r="AC509" s="55">
        <v>2.916185E-2</v>
      </c>
      <c r="AD509" s="55">
        <v>3.3733140000000002E-2</v>
      </c>
      <c r="AE509" s="55">
        <v>0.50623595999999993</v>
      </c>
      <c r="AF509" s="55">
        <v>0.76918302000000005</v>
      </c>
      <c r="AG509" s="55">
        <v>0</v>
      </c>
      <c r="AH509" s="55">
        <v>0</v>
      </c>
      <c r="AI509" s="55">
        <v>0</v>
      </c>
      <c r="AJ509" s="55" t="s">
        <v>2595</v>
      </c>
      <c r="AK509" s="55">
        <v>0</v>
      </c>
      <c r="AL509" s="55" t="s">
        <v>2595</v>
      </c>
      <c r="AM509" s="55">
        <v>0.53539781000000009</v>
      </c>
      <c r="AN509" s="55">
        <v>0.80291615999999999</v>
      </c>
      <c r="AO509" s="53" t="s">
        <v>991</v>
      </c>
    </row>
    <row r="510" spans="1:41" ht="63" x14ac:dyDescent="0.2">
      <c r="A510" s="53" t="s">
        <v>979</v>
      </c>
      <c r="B510" s="53" t="s">
        <v>1024</v>
      </c>
      <c r="C510" s="54" t="s">
        <v>1025</v>
      </c>
      <c r="D510" s="53" t="s">
        <v>131</v>
      </c>
      <c r="E510" s="54">
        <v>2023</v>
      </c>
      <c r="F510" s="54">
        <v>2024</v>
      </c>
      <c r="G510" s="54">
        <v>2024</v>
      </c>
      <c r="H510" s="55" t="s">
        <v>2595</v>
      </c>
      <c r="I510" s="55" t="s">
        <v>2595</v>
      </c>
      <c r="J510" s="55">
        <v>0</v>
      </c>
      <c r="K510" s="55">
        <v>0.20593715000000001</v>
      </c>
      <c r="L510" s="55">
        <v>1.121609E-2</v>
      </c>
      <c r="M510" s="55">
        <v>0.15196405999999998</v>
      </c>
      <c r="N510" s="55">
        <v>0</v>
      </c>
      <c r="O510" s="55">
        <v>4.2756999999999996E-2</v>
      </c>
      <c r="P510" s="55">
        <v>0.30881389999999997</v>
      </c>
      <c r="Q510" s="55">
        <v>1.2974279999999999E-2</v>
      </c>
      <c r="R510" s="55">
        <v>0.25948568</v>
      </c>
      <c r="S510" s="55">
        <v>0</v>
      </c>
      <c r="T510" s="55">
        <v>3.6353940000000001E-2</v>
      </c>
      <c r="U510" s="55">
        <v>0</v>
      </c>
      <c r="V510" s="55">
        <f t="shared" si="21"/>
        <v>0.20593715000000001</v>
      </c>
      <c r="W510" s="55">
        <f t="shared" si="22"/>
        <v>0</v>
      </c>
      <c r="X510" s="55">
        <f t="shared" si="23"/>
        <v>0.20593715000000001</v>
      </c>
      <c r="Y510" s="55">
        <v>0</v>
      </c>
      <c r="Z510" s="55">
        <v>0.30881389999999997</v>
      </c>
      <c r="AA510" s="55">
        <v>0</v>
      </c>
      <c r="AB510" s="55">
        <v>0</v>
      </c>
      <c r="AC510" s="55">
        <v>1.121609E-2</v>
      </c>
      <c r="AD510" s="55">
        <v>1.2974279999999999E-2</v>
      </c>
      <c r="AE510" s="55">
        <v>0.19472106</v>
      </c>
      <c r="AF510" s="55">
        <v>0.29583962000000003</v>
      </c>
      <c r="AG510" s="55">
        <v>0</v>
      </c>
      <c r="AH510" s="55">
        <v>0</v>
      </c>
      <c r="AI510" s="55">
        <v>0</v>
      </c>
      <c r="AJ510" s="55" t="s">
        <v>2595</v>
      </c>
      <c r="AK510" s="55">
        <v>0</v>
      </c>
      <c r="AL510" s="55" t="s">
        <v>2595</v>
      </c>
      <c r="AM510" s="55">
        <v>0.20593715000000001</v>
      </c>
      <c r="AN510" s="55">
        <v>0.30881389999999997</v>
      </c>
      <c r="AO510" s="53" t="s">
        <v>991</v>
      </c>
    </row>
    <row r="511" spans="1:41" ht="63" x14ac:dyDescent="0.2">
      <c r="A511" s="53" t="s">
        <v>979</v>
      </c>
      <c r="B511" s="53" t="s">
        <v>1026</v>
      </c>
      <c r="C511" s="54" t="s">
        <v>1027</v>
      </c>
      <c r="D511" s="53" t="s">
        <v>131</v>
      </c>
      <c r="E511" s="54">
        <v>2023</v>
      </c>
      <c r="F511" s="54">
        <v>2024</v>
      </c>
      <c r="G511" s="54">
        <v>2024</v>
      </c>
      <c r="H511" s="55" t="s">
        <v>2595</v>
      </c>
      <c r="I511" s="55" t="s">
        <v>2595</v>
      </c>
      <c r="J511" s="55">
        <v>0</v>
      </c>
      <c r="K511" s="55">
        <v>0.35006412999999997</v>
      </c>
      <c r="L511" s="55">
        <v>1.9067360000000002E-2</v>
      </c>
      <c r="M511" s="55">
        <v>0.25837534000000001</v>
      </c>
      <c r="N511" s="55">
        <v>0</v>
      </c>
      <c r="O511" s="55">
        <v>7.2621430000000001E-2</v>
      </c>
      <c r="P511" s="55">
        <v>0.52498362999999992</v>
      </c>
      <c r="Q511" s="55">
        <v>2.2056280000000001E-2</v>
      </c>
      <c r="R511" s="55">
        <v>0.44112564999999998</v>
      </c>
      <c r="S511" s="55">
        <v>0</v>
      </c>
      <c r="T511" s="55">
        <v>6.1801699999999994E-2</v>
      </c>
      <c r="U511" s="55">
        <v>0</v>
      </c>
      <c r="V511" s="55">
        <f t="shared" si="21"/>
        <v>0.35006412999999997</v>
      </c>
      <c r="W511" s="55">
        <f t="shared" si="22"/>
        <v>0</v>
      </c>
      <c r="X511" s="55">
        <f t="shared" si="23"/>
        <v>0.35006412999999997</v>
      </c>
      <c r="Y511" s="55">
        <v>0</v>
      </c>
      <c r="Z511" s="55">
        <v>0.52498362999999992</v>
      </c>
      <c r="AA511" s="55">
        <v>0</v>
      </c>
      <c r="AB511" s="55">
        <v>0</v>
      </c>
      <c r="AC511" s="55">
        <v>1.9067360000000002E-2</v>
      </c>
      <c r="AD511" s="55">
        <v>2.2056280000000001E-2</v>
      </c>
      <c r="AE511" s="55">
        <v>0.33099677000000005</v>
      </c>
      <c r="AF511" s="55">
        <v>0.50292735</v>
      </c>
      <c r="AG511" s="55">
        <v>0</v>
      </c>
      <c r="AH511" s="55">
        <v>0</v>
      </c>
      <c r="AI511" s="55">
        <v>0</v>
      </c>
      <c r="AJ511" s="55" t="s">
        <v>2595</v>
      </c>
      <c r="AK511" s="55">
        <v>0</v>
      </c>
      <c r="AL511" s="55" t="s">
        <v>2595</v>
      </c>
      <c r="AM511" s="55">
        <v>0.35006412999999997</v>
      </c>
      <c r="AN511" s="55">
        <v>0.52498362999999992</v>
      </c>
      <c r="AO511" s="53" t="s">
        <v>991</v>
      </c>
    </row>
    <row r="512" spans="1:41" ht="63" x14ac:dyDescent="0.2">
      <c r="A512" s="53" t="s">
        <v>979</v>
      </c>
      <c r="B512" s="53" t="s">
        <v>1028</v>
      </c>
      <c r="C512" s="54" t="s">
        <v>1029</v>
      </c>
      <c r="D512" s="53" t="s">
        <v>131</v>
      </c>
      <c r="E512" s="54">
        <v>2023</v>
      </c>
      <c r="F512" s="54">
        <v>2024</v>
      </c>
      <c r="G512" s="54">
        <v>2024</v>
      </c>
      <c r="H512" s="55" t="s">
        <v>2595</v>
      </c>
      <c r="I512" s="55" t="s">
        <v>2595</v>
      </c>
      <c r="J512" s="55">
        <v>0</v>
      </c>
      <c r="K512" s="55">
        <v>0.18533367000000001</v>
      </c>
      <c r="L512" s="55">
        <v>1.0094499999999999E-2</v>
      </c>
      <c r="M512" s="55">
        <v>0.13677980000000001</v>
      </c>
      <c r="N512" s="55">
        <v>0</v>
      </c>
      <c r="O512" s="55">
        <v>3.845937E-2</v>
      </c>
      <c r="P512" s="55">
        <v>0.27793252000000002</v>
      </c>
      <c r="Q512" s="55">
        <v>1.1676859999999999E-2</v>
      </c>
      <c r="R512" s="55">
        <v>0.23353711000000002</v>
      </c>
      <c r="S512" s="55">
        <v>0</v>
      </c>
      <c r="T512" s="55">
        <v>3.2718549999999999E-2</v>
      </c>
      <c r="U512" s="55">
        <v>0</v>
      </c>
      <c r="V512" s="55">
        <f t="shared" si="21"/>
        <v>0.18533367000000001</v>
      </c>
      <c r="W512" s="55">
        <f t="shared" si="22"/>
        <v>0</v>
      </c>
      <c r="X512" s="55">
        <f t="shared" si="23"/>
        <v>0.18533367000000001</v>
      </c>
      <c r="Y512" s="55">
        <v>0</v>
      </c>
      <c r="Z512" s="55">
        <v>0.27793252000000002</v>
      </c>
      <c r="AA512" s="55">
        <v>0</v>
      </c>
      <c r="AB512" s="55">
        <v>0</v>
      </c>
      <c r="AC512" s="55">
        <v>1.0094499999999999E-2</v>
      </c>
      <c r="AD512" s="55">
        <v>1.1676859999999999E-2</v>
      </c>
      <c r="AE512" s="55">
        <v>0.17523917</v>
      </c>
      <c r="AF512" s="55">
        <v>0.26625566000000001</v>
      </c>
      <c r="AG512" s="55">
        <v>0</v>
      </c>
      <c r="AH512" s="55">
        <v>0</v>
      </c>
      <c r="AI512" s="55">
        <v>0</v>
      </c>
      <c r="AJ512" s="55" t="s">
        <v>2595</v>
      </c>
      <c r="AK512" s="55">
        <v>0</v>
      </c>
      <c r="AL512" s="55" t="s">
        <v>2595</v>
      </c>
      <c r="AM512" s="55">
        <v>0.18533367000000001</v>
      </c>
      <c r="AN512" s="55">
        <v>0.27793252000000002</v>
      </c>
      <c r="AO512" s="53" t="s">
        <v>991</v>
      </c>
    </row>
    <row r="513" spans="1:41" ht="78.75" x14ac:dyDescent="0.2">
      <c r="A513" s="53" t="s">
        <v>979</v>
      </c>
      <c r="B513" s="53" t="s">
        <v>1030</v>
      </c>
      <c r="C513" s="54" t="s">
        <v>1031</v>
      </c>
      <c r="D513" s="53" t="s">
        <v>112</v>
      </c>
      <c r="E513" s="54">
        <v>2023</v>
      </c>
      <c r="F513" s="54" t="s">
        <v>2595</v>
      </c>
      <c r="G513" s="54">
        <v>2024</v>
      </c>
      <c r="H513" s="55" t="s">
        <v>865</v>
      </c>
      <c r="I513" s="55" t="s">
        <v>2595</v>
      </c>
      <c r="J513" s="55">
        <v>0</v>
      </c>
      <c r="K513" s="55" t="s">
        <v>2595</v>
      </c>
      <c r="L513" s="55" t="s">
        <v>2595</v>
      </c>
      <c r="M513" s="55" t="s">
        <v>2595</v>
      </c>
      <c r="N513" s="55" t="s">
        <v>2595</v>
      </c>
      <c r="O513" s="55" t="s">
        <v>2595</v>
      </c>
      <c r="P513" s="55">
        <v>23.517455440000003</v>
      </c>
      <c r="Q513" s="55">
        <v>0.98804534999999993</v>
      </c>
      <c r="R513" s="55">
        <v>19.760907019999998</v>
      </c>
      <c r="S513" s="55">
        <v>0</v>
      </c>
      <c r="T513" s="55">
        <v>2.7685030700000004</v>
      </c>
      <c r="U513" s="55">
        <v>0</v>
      </c>
      <c r="V513" s="55" t="e">
        <f t="shared" si="21"/>
        <v>#VALUE!</v>
      </c>
      <c r="W513" s="55">
        <f t="shared" si="22"/>
        <v>0</v>
      </c>
      <c r="X513" s="55" t="e">
        <f t="shared" si="23"/>
        <v>#VALUE!</v>
      </c>
      <c r="Y513" s="55">
        <v>0</v>
      </c>
      <c r="Z513" s="55">
        <v>23.517455440000003</v>
      </c>
      <c r="AA513" s="55" t="s">
        <v>2595</v>
      </c>
      <c r="AB513" s="55">
        <v>0</v>
      </c>
      <c r="AC513" s="55" t="s">
        <v>2595</v>
      </c>
      <c r="AD513" s="55">
        <v>0.98804534999999993</v>
      </c>
      <c r="AE513" s="55" t="s">
        <v>2595</v>
      </c>
      <c r="AF513" s="55">
        <v>22.529410090000002</v>
      </c>
      <c r="AG513" s="55" t="s">
        <v>2595</v>
      </c>
      <c r="AH513" s="55">
        <v>0</v>
      </c>
      <c r="AI513" s="55">
        <v>0</v>
      </c>
      <c r="AJ513" s="55" t="s">
        <v>2595</v>
      </c>
      <c r="AK513" s="55">
        <v>0</v>
      </c>
      <c r="AL513" s="55" t="s">
        <v>2595</v>
      </c>
      <c r="AM513" s="55">
        <v>0</v>
      </c>
      <c r="AN513" s="55">
        <v>23.517455440000003</v>
      </c>
      <c r="AO513" s="53" t="s">
        <v>1032</v>
      </c>
    </row>
    <row r="514" spans="1:41" ht="78.75" x14ac:dyDescent="0.2">
      <c r="A514" s="53" t="s">
        <v>979</v>
      </c>
      <c r="B514" s="53" t="s">
        <v>1033</v>
      </c>
      <c r="C514" s="54" t="s">
        <v>1034</v>
      </c>
      <c r="D514" s="53" t="s">
        <v>112</v>
      </c>
      <c r="E514" s="54">
        <v>2022</v>
      </c>
      <c r="F514" s="54" t="s">
        <v>2595</v>
      </c>
      <c r="G514" s="54">
        <v>2022</v>
      </c>
      <c r="H514" s="55" t="s">
        <v>2595</v>
      </c>
      <c r="I514" s="55" t="s">
        <v>2595</v>
      </c>
      <c r="J514" s="55">
        <v>0</v>
      </c>
      <c r="K514" s="55" t="s">
        <v>2595</v>
      </c>
      <c r="L514" s="55" t="s">
        <v>2595</v>
      </c>
      <c r="M514" s="55" t="s">
        <v>2595</v>
      </c>
      <c r="N514" s="55" t="s">
        <v>2595</v>
      </c>
      <c r="O514" s="55" t="s">
        <v>2595</v>
      </c>
      <c r="P514" s="55">
        <v>28.967714100000002</v>
      </c>
      <c r="Q514" s="55">
        <v>1.2170285699999999</v>
      </c>
      <c r="R514" s="55">
        <v>23.600326669999998</v>
      </c>
      <c r="S514" s="55">
        <v>0.26927220999999996</v>
      </c>
      <c r="T514" s="55">
        <v>3.8810866500000003</v>
      </c>
      <c r="U514" s="55">
        <v>0</v>
      </c>
      <c r="V514" s="55" t="e">
        <f t="shared" si="21"/>
        <v>#VALUE!</v>
      </c>
      <c r="W514" s="55">
        <f t="shared" si="22"/>
        <v>0</v>
      </c>
      <c r="X514" s="55" t="e">
        <f t="shared" si="23"/>
        <v>#VALUE!</v>
      </c>
      <c r="Y514" s="55">
        <v>0</v>
      </c>
      <c r="Z514" s="55">
        <v>28.967714100000002</v>
      </c>
      <c r="AA514" s="55" t="s">
        <v>2595</v>
      </c>
      <c r="AB514" s="55">
        <v>28.967714100000002</v>
      </c>
      <c r="AC514" s="55" t="s">
        <v>2595</v>
      </c>
      <c r="AD514" s="55">
        <v>0</v>
      </c>
      <c r="AE514" s="55" t="s">
        <v>2595</v>
      </c>
      <c r="AF514" s="55">
        <v>0</v>
      </c>
      <c r="AG514" s="55" t="s">
        <v>2595</v>
      </c>
      <c r="AH514" s="55">
        <v>0</v>
      </c>
      <c r="AI514" s="55">
        <v>0</v>
      </c>
      <c r="AJ514" s="55" t="s">
        <v>2595</v>
      </c>
      <c r="AK514" s="55">
        <v>0</v>
      </c>
      <c r="AL514" s="55" t="s">
        <v>2595</v>
      </c>
      <c r="AM514" s="55">
        <v>0</v>
      </c>
      <c r="AN514" s="55">
        <v>0</v>
      </c>
      <c r="AO514" s="53" t="s">
        <v>1035</v>
      </c>
    </row>
    <row r="515" spans="1:41" ht="78.75" x14ac:dyDescent="0.2">
      <c r="A515" s="53" t="s">
        <v>979</v>
      </c>
      <c r="B515" s="53" t="s">
        <v>1036</v>
      </c>
      <c r="C515" s="54" t="s">
        <v>1037</v>
      </c>
      <c r="D515" s="53" t="s">
        <v>112</v>
      </c>
      <c r="E515" s="54">
        <v>2022</v>
      </c>
      <c r="F515" s="54" t="s">
        <v>2595</v>
      </c>
      <c r="G515" s="54">
        <v>2022</v>
      </c>
      <c r="H515" s="55" t="s">
        <v>2595</v>
      </c>
      <c r="I515" s="55" t="s">
        <v>2595</v>
      </c>
      <c r="J515" s="55">
        <v>0</v>
      </c>
      <c r="K515" s="55" t="s">
        <v>2595</v>
      </c>
      <c r="L515" s="55" t="s">
        <v>2595</v>
      </c>
      <c r="M515" s="55" t="s">
        <v>2595</v>
      </c>
      <c r="N515" s="55" t="s">
        <v>2595</v>
      </c>
      <c r="O515" s="55" t="s">
        <v>2595</v>
      </c>
      <c r="P515" s="55">
        <v>6.9739634299999995</v>
      </c>
      <c r="Q515" s="55">
        <v>0.29299905000000004</v>
      </c>
      <c r="R515" s="55">
        <v>5.6817674500000006</v>
      </c>
      <c r="S515" s="55">
        <v>6.4827160000000009E-2</v>
      </c>
      <c r="T515" s="55">
        <v>0.93436976999999999</v>
      </c>
      <c r="U515" s="55">
        <v>0</v>
      </c>
      <c r="V515" s="55" t="e">
        <f t="shared" si="21"/>
        <v>#VALUE!</v>
      </c>
      <c r="W515" s="55">
        <f t="shared" si="22"/>
        <v>0</v>
      </c>
      <c r="X515" s="55" t="e">
        <f t="shared" si="23"/>
        <v>#VALUE!</v>
      </c>
      <c r="Y515" s="55">
        <v>0</v>
      </c>
      <c r="Z515" s="55">
        <v>6.9739634299999995</v>
      </c>
      <c r="AA515" s="55" t="s">
        <v>2595</v>
      </c>
      <c r="AB515" s="55">
        <v>6.9739634299999995</v>
      </c>
      <c r="AC515" s="55" t="s">
        <v>2595</v>
      </c>
      <c r="AD515" s="55">
        <v>0</v>
      </c>
      <c r="AE515" s="55" t="s">
        <v>2595</v>
      </c>
      <c r="AF515" s="55">
        <v>0</v>
      </c>
      <c r="AG515" s="55" t="s">
        <v>2595</v>
      </c>
      <c r="AH515" s="55">
        <v>0</v>
      </c>
      <c r="AI515" s="55">
        <v>0</v>
      </c>
      <c r="AJ515" s="55" t="s">
        <v>2595</v>
      </c>
      <c r="AK515" s="55">
        <v>0</v>
      </c>
      <c r="AL515" s="55" t="s">
        <v>2595</v>
      </c>
      <c r="AM515" s="55">
        <v>0</v>
      </c>
      <c r="AN515" s="55">
        <v>0</v>
      </c>
      <c r="AO515" s="53" t="s">
        <v>1035</v>
      </c>
    </row>
    <row r="516" spans="1:41" ht="78.75" x14ac:dyDescent="0.2">
      <c r="A516" s="53" t="s">
        <v>979</v>
      </c>
      <c r="B516" s="53" t="s">
        <v>1038</v>
      </c>
      <c r="C516" s="54" t="s">
        <v>1039</v>
      </c>
      <c r="D516" s="53" t="s">
        <v>112</v>
      </c>
      <c r="E516" s="54">
        <v>2022</v>
      </c>
      <c r="F516" s="54" t="s">
        <v>2595</v>
      </c>
      <c r="G516" s="54">
        <v>2022</v>
      </c>
      <c r="H516" s="55" t="s">
        <v>2595</v>
      </c>
      <c r="I516" s="55" t="s">
        <v>2595</v>
      </c>
      <c r="J516" s="55">
        <v>0</v>
      </c>
      <c r="K516" s="55" t="s">
        <v>2595</v>
      </c>
      <c r="L516" s="55" t="s">
        <v>2595</v>
      </c>
      <c r="M516" s="55" t="s">
        <v>2595</v>
      </c>
      <c r="N516" s="55" t="s">
        <v>2595</v>
      </c>
      <c r="O516" s="55" t="s">
        <v>2595</v>
      </c>
      <c r="P516" s="55">
        <v>18.597235809999997</v>
      </c>
      <c r="Q516" s="55">
        <v>0.78133079999999999</v>
      </c>
      <c r="R516" s="55">
        <v>15.151379870000001</v>
      </c>
      <c r="S516" s="55">
        <v>0.17287242</v>
      </c>
      <c r="T516" s="55">
        <v>2.4916527200000003</v>
      </c>
      <c r="U516" s="55">
        <v>0</v>
      </c>
      <c r="V516" s="55" t="e">
        <f t="shared" si="21"/>
        <v>#VALUE!</v>
      </c>
      <c r="W516" s="55">
        <f t="shared" si="22"/>
        <v>0</v>
      </c>
      <c r="X516" s="55" t="e">
        <f t="shared" si="23"/>
        <v>#VALUE!</v>
      </c>
      <c r="Y516" s="55">
        <v>0</v>
      </c>
      <c r="Z516" s="55">
        <v>18.597235809999997</v>
      </c>
      <c r="AA516" s="55" t="s">
        <v>2595</v>
      </c>
      <c r="AB516" s="55">
        <v>18.597235809999997</v>
      </c>
      <c r="AC516" s="55" t="s">
        <v>2595</v>
      </c>
      <c r="AD516" s="55">
        <v>0</v>
      </c>
      <c r="AE516" s="55" t="s">
        <v>2595</v>
      </c>
      <c r="AF516" s="55">
        <v>0</v>
      </c>
      <c r="AG516" s="55" t="s">
        <v>2595</v>
      </c>
      <c r="AH516" s="55">
        <v>0</v>
      </c>
      <c r="AI516" s="55">
        <v>0</v>
      </c>
      <c r="AJ516" s="55" t="s">
        <v>2595</v>
      </c>
      <c r="AK516" s="55">
        <v>0</v>
      </c>
      <c r="AL516" s="55" t="s">
        <v>2595</v>
      </c>
      <c r="AM516" s="55">
        <v>0</v>
      </c>
      <c r="AN516" s="55">
        <v>0</v>
      </c>
      <c r="AO516" s="53" t="s">
        <v>1035</v>
      </c>
    </row>
    <row r="517" spans="1:41" ht="78.75" x14ac:dyDescent="0.2">
      <c r="A517" s="53" t="s">
        <v>979</v>
      </c>
      <c r="B517" s="53" t="s">
        <v>1040</v>
      </c>
      <c r="C517" s="54" t="s">
        <v>1041</v>
      </c>
      <c r="D517" s="53" t="s">
        <v>112</v>
      </c>
      <c r="E517" s="54">
        <v>2023</v>
      </c>
      <c r="F517" s="54">
        <v>2024</v>
      </c>
      <c r="G517" s="54">
        <v>2024</v>
      </c>
      <c r="H517" s="55" t="s">
        <v>2595</v>
      </c>
      <c r="I517" s="55" t="s">
        <v>2595</v>
      </c>
      <c r="J517" s="55">
        <v>0</v>
      </c>
      <c r="K517" s="55">
        <v>7.2599450399999998</v>
      </c>
      <c r="L517" s="55">
        <v>0.39500009999999997</v>
      </c>
      <c r="M517" s="55">
        <v>5.5373545899999996</v>
      </c>
      <c r="N517" s="55">
        <v>0.24425743999999999</v>
      </c>
      <c r="O517" s="55">
        <v>1.08333291</v>
      </c>
      <c r="P517" s="55">
        <v>16.681058159999999</v>
      </c>
      <c r="Q517" s="55">
        <v>0.7008259</v>
      </c>
      <c r="R517" s="55">
        <v>13.590248110000001</v>
      </c>
      <c r="S517" s="55">
        <v>0.15506039999999999</v>
      </c>
      <c r="T517" s="55">
        <v>2.2349237500000001</v>
      </c>
      <c r="U517" s="55">
        <v>0</v>
      </c>
      <c r="V517" s="55">
        <f t="shared" si="21"/>
        <v>7.2599450399999998</v>
      </c>
      <c r="W517" s="55">
        <f t="shared" si="22"/>
        <v>0</v>
      </c>
      <c r="X517" s="55">
        <f t="shared" si="23"/>
        <v>7.2599450399999998</v>
      </c>
      <c r="Y517" s="55">
        <v>0</v>
      </c>
      <c r="Z517" s="55">
        <v>16.681058159999999</v>
      </c>
      <c r="AA517" s="55">
        <v>0</v>
      </c>
      <c r="AB517" s="55">
        <v>0</v>
      </c>
      <c r="AC517" s="55">
        <v>0.39500009999999997</v>
      </c>
      <c r="AD517" s="55">
        <v>0.7008259</v>
      </c>
      <c r="AE517" s="55">
        <v>6.86494494</v>
      </c>
      <c r="AF517" s="55">
        <v>15.980232260000001</v>
      </c>
      <c r="AG517" s="55">
        <v>0</v>
      </c>
      <c r="AH517" s="55">
        <v>0</v>
      </c>
      <c r="AI517" s="55">
        <v>0</v>
      </c>
      <c r="AJ517" s="55" t="s">
        <v>2595</v>
      </c>
      <c r="AK517" s="55">
        <v>0</v>
      </c>
      <c r="AL517" s="55" t="s">
        <v>2595</v>
      </c>
      <c r="AM517" s="55">
        <v>7.2599450399999998</v>
      </c>
      <c r="AN517" s="55">
        <v>16.681058159999999</v>
      </c>
      <c r="AO517" s="53" t="s">
        <v>1042</v>
      </c>
    </row>
    <row r="518" spans="1:41" ht="78.75" x14ac:dyDescent="0.2">
      <c r="A518" s="53" t="s">
        <v>979</v>
      </c>
      <c r="B518" s="53" t="s">
        <v>1043</v>
      </c>
      <c r="C518" s="54" t="s">
        <v>1044</v>
      </c>
      <c r="D518" s="53" t="s">
        <v>112</v>
      </c>
      <c r="E518" s="54">
        <v>2023</v>
      </c>
      <c r="F518" s="54">
        <v>2024</v>
      </c>
      <c r="G518" s="54">
        <v>2024</v>
      </c>
      <c r="H518" s="55" t="s">
        <v>2595</v>
      </c>
      <c r="I518" s="55" t="s">
        <v>2595</v>
      </c>
      <c r="J518" s="55">
        <v>0</v>
      </c>
      <c r="K518" s="55">
        <v>2.1779834999999999</v>
      </c>
      <c r="L518" s="55">
        <v>0.11850002999999999</v>
      </c>
      <c r="M518" s="55">
        <v>1.6612063700000002</v>
      </c>
      <c r="N518" s="55">
        <v>7.3277229999999999E-2</v>
      </c>
      <c r="O518" s="55">
        <v>0.32499986999999997</v>
      </c>
      <c r="P518" s="55">
        <v>5.0043174399999995</v>
      </c>
      <c r="Q518" s="55">
        <v>0.21024777</v>
      </c>
      <c r="R518" s="55">
        <v>4.0770744299999997</v>
      </c>
      <c r="S518" s="55">
        <v>4.6518120000000003E-2</v>
      </c>
      <c r="T518" s="55">
        <v>0.67047712000000004</v>
      </c>
      <c r="U518" s="55">
        <v>0</v>
      </c>
      <c r="V518" s="55">
        <f t="shared" si="21"/>
        <v>2.1779834999999999</v>
      </c>
      <c r="W518" s="55">
        <f t="shared" si="22"/>
        <v>0</v>
      </c>
      <c r="X518" s="55">
        <f t="shared" si="23"/>
        <v>2.1779834999999999</v>
      </c>
      <c r="Y518" s="55">
        <v>0</v>
      </c>
      <c r="Z518" s="55">
        <v>5.0043174399999995</v>
      </c>
      <c r="AA518" s="55">
        <v>0</v>
      </c>
      <c r="AB518" s="55">
        <v>0</v>
      </c>
      <c r="AC518" s="55">
        <v>0.11850002999999999</v>
      </c>
      <c r="AD518" s="55">
        <v>0.21024777</v>
      </c>
      <c r="AE518" s="55">
        <v>2.05948347</v>
      </c>
      <c r="AF518" s="55">
        <v>4.7940696699999998</v>
      </c>
      <c r="AG518" s="55">
        <v>0</v>
      </c>
      <c r="AH518" s="55">
        <v>0</v>
      </c>
      <c r="AI518" s="55">
        <v>0</v>
      </c>
      <c r="AJ518" s="55" t="s">
        <v>2595</v>
      </c>
      <c r="AK518" s="55">
        <v>0</v>
      </c>
      <c r="AL518" s="55" t="s">
        <v>2595</v>
      </c>
      <c r="AM518" s="55">
        <v>2.1779834999999999</v>
      </c>
      <c r="AN518" s="55">
        <v>5.0043174399999995</v>
      </c>
      <c r="AO518" s="53" t="s">
        <v>1042</v>
      </c>
    </row>
    <row r="519" spans="1:41" ht="78.75" x14ac:dyDescent="0.2">
      <c r="A519" s="53" t="s">
        <v>979</v>
      </c>
      <c r="B519" s="53" t="s">
        <v>1045</v>
      </c>
      <c r="C519" s="54" t="s">
        <v>1046</v>
      </c>
      <c r="D519" s="53" t="s">
        <v>112</v>
      </c>
      <c r="E519" s="54">
        <v>2023</v>
      </c>
      <c r="F519" s="54">
        <v>2024</v>
      </c>
      <c r="G519" s="54">
        <v>2024</v>
      </c>
      <c r="H519" s="55" t="s">
        <v>2595</v>
      </c>
      <c r="I519" s="55" t="s">
        <v>2595</v>
      </c>
      <c r="J519" s="55">
        <v>0</v>
      </c>
      <c r="K519" s="55">
        <v>4.8839630200000004</v>
      </c>
      <c r="L519" s="55">
        <v>0.26572734000000003</v>
      </c>
      <c r="M519" s="55">
        <v>3.7251294499999998</v>
      </c>
      <c r="N519" s="55">
        <v>0.16431863999999999</v>
      </c>
      <c r="O519" s="55">
        <v>0.72878759000000004</v>
      </c>
      <c r="P519" s="55">
        <v>11.22180277</v>
      </c>
      <c r="Q519" s="55">
        <v>0.47146470000000001</v>
      </c>
      <c r="R519" s="55">
        <v>9.14253055</v>
      </c>
      <c r="S519" s="55">
        <v>0.10431336000000001</v>
      </c>
      <c r="T519" s="55">
        <v>1.50349416</v>
      </c>
      <c r="U519" s="55">
        <v>0</v>
      </c>
      <c r="V519" s="55">
        <f t="shared" si="21"/>
        <v>4.8839630200000004</v>
      </c>
      <c r="W519" s="55">
        <f t="shared" si="22"/>
        <v>0</v>
      </c>
      <c r="X519" s="55">
        <f t="shared" si="23"/>
        <v>4.8839630200000004</v>
      </c>
      <c r="Y519" s="55">
        <v>0</v>
      </c>
      <c r="Z519" s="55">
        <v>11.22180277</v>
      </c>
      <c r="AA519" s="55">
        <v>0</v>
      </c>
      <c r="AB519" s="55">
        <v>0</v>
      </c>
      <c r="AC519" s="55">
        <v>0.26572734000000003</v>
      </c>
      <c r="AD519" s="55">
        <v>0.47146470000000001</v>
      </c>
      <c r="AE519" s="55">
        <v>4.6182356799999997</v>
      </c>
      <c r="AF519" s="55">
        <v>10.75033807</v>
      </c>
      <c r="AG519" s="55">
        <v>0</v>
      </c>
      <c r="AH519" s="55">
        <v>0</v>
      </c>
      <c r="AI519" s="55">
        <v>0</v>
      </c>
      <c r="AJ519" s="55" t="s">
        <v>2595</v>
      </c>
      <c r="AK519" s="55">
        <v>0</v>
      </c>
      <c r="AL519" s="55" t="s">
        <v>2595</v>
      </c>
      <c r="AM519" s="55">
        <v>4.8839630200000004</v>
      </c>
      <c r="AN519" s="55">
        <v>11.22180277</v>
      </c>
      <c r="AO519" s="53" t="s">
        <v>1042</v>
      </c>
    </row>
    <row r="520" spans="1:41" ht="78.75" x14ac:dyDescent="0.2">
      <c r="A520" s="53" t="s">
        <v>979</v>
      </c>
      <c r="B520" s="53" t="s">
        <v>1047</v>
      </c>
      <c r="C520" s="54" t="s">
        <v>1048</v>
      </c>
      <c r="D520" s="53" t="s">
        <v>112</v>
      </c>
      <c r="E520" s="54">
        <v>2023</v>
      </c>
      <c r="F520" s="54">
        <v>2025</v>
      </c>
      <c r="G520" s="54">
        <v>2024</v>
      </c>
      <c r="H520" s="55" t="s">
        <v>2595</v>
      </c>
      <c r="I520" s="55" t="s">
        <v>2595</v>
      </c>
      <c r="J520" s="55">
        <v>0</v>
      </c>
      <c r="K520" s="55">
        <v>17.53986905</v>
      </c>
      <c r="L520" s="55">
        <v>0.95431161999999992</v>
      </c>
      <c r="M520" s="55">
        <v>13.378128049999999</v>
      </c>
      <c r="N520" s="55">
        <v>0.59012066000000007</v>
      </c>
      <c r="O520" s="55">
        <v>2.61730872</v>
      </c>
      <c r="P520" s="55">
        <v>40.312557240000004</v>
      </c>
      <c r="Q520" s="55">
        <v>1.6936626000000001</v>
      </c>
      <c r="R520" s="55">
        <v>32.843099609999996</v>
      </c>
      <c r="S520" s="55">
        <v>0.37472930000000004</v>
      </c>
      <c r="T520" s="55">
        <v>5.40106573</v>
      </c>
      <c r="U520" s="55">
        <v>0</v>
      </c>
      <c r="V520" s="55">
        <f t="shared" si="21"/>
        <v>17.53986905</v>
      </c>
      <c r="W520" s="55">
        <f t="shared" si="22"/>
        <v>0</v>
      </c>
      <c r="X520" s="55">
        <f t="shared" si="23"/>
        <v>17.53986905</v>
      </c>
      <c r="Y520" s="55">
        <v>0</v>
      </c>
      <c r="Z520" s="55">
        <v>40.312557240000004</v>
      </c>
      <c r="AA520" s="55">
        <v>0</v>
      </c>
      <c r="AB520" s="55">
        <v>0</v>
      </c>
      <c r="AC520" s="55">
        <v>0.95431161999999992</v>
      </c>
      <c r="AD520" s="55">
        <v>1.6936626000000001</v>
      </c>
      <c r="AE520" s="55">
        <v>16.585557430000001</v>
      </c>
      <c r="AF520" s="55">
        <v>38.618894640000001</v>
      </c>
      <c r="AG520" s="55">
        <v>0</v>
      </c>
      <c r="AH520" s="55">
        <v>0</v>
      </c>
      <c r="AI520" s="55">
        <v>0</v>
      </c>
      <c r="AJ520" s="55" t="s">
        <v>2595</v>
      </c>
      <c r="AK520" s="55">
        <v>0</v>
      </c>
      <c r="AL520" s="55" t="s">
        <v>2595</v>
      </c>
      <c r="AM520" s="55">
        <v>17.53986905</v>
      </c>
      <c r="AN520" s="55">
        <v>40.312557240000004</v>
      </c>
      <c r="AO520" s="53" t="s">
        <v>1042</v>
      </c>
    </row>
    <row r="521" spans="1:41" ht="78.75" x14ac:dyDescent="0.2">
      <c r="A521" s="53" t="s">
        <v>979</v>
      </c>
      <c r="B521" s="53" t="s">
        <v>1049</v>
      </c>
      <c r="C521" s="54" t="s">
        <v>1050</v>
      </c>
      <c r="D521" s="53" t="s">
        <v>112</v>
      </c>
      <c r="E521" s="54">
        <v>2024</v>
      </c>
      <c r="F521" s="54">
        <v>2025</v>
      </c>
      <c r="G521" s="54">
        <v>2025</v>
      </c>
      <c r="H521" s="55" t="s">
        <v>2595</v>
      </c>
      <c r="I521" s="55" t="s">
        <v>2595</v>
      </c>
      <c r="J521" s="55">
        <v>0</v>
      </c>
      <c r="K521" s="55">
        <v>15.404883320000001</v>
      </c>
      <c r="L521" s="55">
        <v>0.80248626999999995</v>
      </c>
      <c r="M521" s="55">
        <v>11.778484899999999</v>
      </c>
      <c r="N521" s="55">
        <v>0.51955903000000003</v>
      </c>
      <c r="O521" s="55">
        <v>2.30435312</v>
      </c>
      <c r="P521" s="55">
        <v>37.04711373</v>
      </c>
      <c r="Q521" s="55">
        <v>1.55647062</v>
      </c>
      <c r="R521" s="55">
        <v>30.18270558</v>
      </c>
      <c r="S521" s="55">
        <v>0.34437506000000001</v>
      </c>
      <c r="T521" s="55">
        <v>4.9635624700000003</v>
      </c>
      <c r="U521" s="55">
        <v>0</v>
      </c>
      <c r="V521" s="55">
        <f t="shared" si="21"/>
        <v>15.404883320000001</v>
      </c>
      <c r="W521" s="55">
        <f t="shared" si="22"/>
        <v>0</v>
      </c>
      <c r="X521" s="55">
        <f t="shared" si="23"/>
        <v>15.404883320000001</v>
      </c>
      <c r="Y521" s="55">
        <v>0</v>
      </c>
      <c r="Z521" s="55">
        <v>37.04711373</v>
      </c>
      <c r="AA521" s="55">
        <v>0</v>
      </c>
      <c r="AB521" s="55">
        <v>0</v>
      </c>
      <c r="AC521" s="55">
        <v>0</v>
      </c>
      <c r="AD521" s="55">
        <v>0</v>
      </c>
      <c r="AE521" s="55">
        <v>0.80248626999999995</v>
      </c>
      <c r="AF521" s="55">
        <v>1.55647062</v>
      </c>
      <c r="AG521" s="55">
        <v>14.60239705</v>
      </c>
      <c r="AH521" s="55">
        <v>35.490643110000001</v>
      </c>
      <c r="AI521" s="55">
        <v>0</v>
      </c>
      <c r="AJ521" s="55" t="s">
        <v>2595</v>
      </c>
      <c r="AK521" s="55">
        <v>0</v>
      </c>
      <c r="AL521" s="55" t="s">
        <v>2595</v>
      </c>
      <c r="AM521" s="55">
        <v>15.404883320000001</v>
      </c>
      <c r="AN521" s="55">
        <v>37.04711373</v>
      </c>
      <c r="AO521" s="53" t="s">
        <v>1042</v>
      </c>
    </row>
    <row r="522" spans="1:41" ht="78.75" x14ac:dyDescent="0.2">
      <c r="A522" s="53" t="s">
        <v>979</v>
      </c>
      <c r="B522" s="53" t="s">
        <v>1051</v>
      </c>
      <c r="C522" s="54" t="s">
        <v>1052</v>
      </c>
      <c r="D522" s="53" t="s">
        <v>112</v>
      </c>
      <c r="E522" s="54">
        <v>2023</v>
      </c>
      <c r="F522" s="54">
        <v>2024</v>
      </c>
      <c r="G522" s="54">
        <v>2024</v>
      </c>
      <c r="H522" s="55" t="s">
        <v>2595</v>
      </c>
      <c r="I522" s="55" t="s">
        <v>2595</v>
      </c>
      <c r="J522" s="55">
        <v>0</v>
      </c>
      <c r="K522" s="55">
        <v>9.4599296400000004</v>
      </c>
      <c r="L522" s="55">
        <v>0.49279592</v>
      </c>
      <c r="M522" s="55">
        <v>7.2330076099999996</v>
      </c>
      <c r="N522" s="55">
        <v>0.31905414999999998</v>
      </c>
      <c r="O522" s="55">
        <v>1.4150719599999999</v>
      </c>
      <c r="P522" s="55">
        <v>21.735924279999999</v>
      </c>
      <c r="Q522" s="55">
        <v>0.91319739</v>
      </c>
      <c r="R522" s="55">
        <v>17.708505120000002</v>
      </c>
      <c r="S522" s="55">
        <v>0.20204839999999999</v>
      </c>
      <c r="T522" s="55">
        <v>2.9121733700000001</v>
      </c>
      <c r="U522" s="55">
        <v>0</v>
      </c>
      <c r="V522" s="55">
        <f t="shared" si="21"/>
        <v>9.4599296400000004</v>
      </c>
      <c r="W522" s="55">
        <f t="shared" si="22"/>
        <v>0</v>
      </c>
      <c r="X522" s="55">
        <f t="shared" si="23"/>
        <v>9.4599296400000004</v>
      </c>
      <c r="Y522" s="55">
        <v>0</v>
      </c>
      <c r="Z522" s="55">
        <v>21.735924279999999</v>
      </c>
      <c r="AA522" s="55">
        <v>0</v>
      </c>
      <c r="AB522" s="55">
        <v>0</v>
      </c>
      <c r="AC522" s="55">
        <v>0.49279592</v>
      </c>
      <c r="AD522" s="55">
        <v>0.91319739</v>
      </c>
      <c r="AE522" s="55">
        <v>8.9671337199999996</v>
      </c>
      <c r="AF522" s="55">
        <v>20.822726890000002</v>
      </c>
      <c r="AG522" s="55">
        <v>0</v>
      </c>
      <c r="AH522" s="55">
        <v>0</v>
      </c>
      <c r="AI522" s="55">
        <v>0</v>
      </c>
      <c r="AJ522" s="55" t="s">
        <v>2595</v>
      </c>
      <c r="AK522" s="55">
        <v>0</v>
      </c>
      <c r="AL522" s="55" t="s">
        <v>2595</v>
      </c>
      <c r="AM522" s="55">
        <v>9.4599296400000004</v>
      </c>
      <c r="AN522" s="55">
        <v>21.735924279999999</v>
      </c>
      <c r="AO522" s="53" t="s">
        <v>1042</v>
      </c>
    </row>
    <row r="523" spans="1:41" ht="78.75" x14ac:dyDescent="0.2">
      <c r="A523" s="53" t="s">
        <v>979</v>
      </c>
      <c r="B523" s="53" t="s">
        <v>1053</v>
      </c>
      <c r="C523" s="54" t="s">
        <v>1054</v>
      </c>
      <c r="D523" s="53" t="s">
        <v>112</v>
      </c>
      <c r="E523" s="54">
        <v>2023</v>
      </c>
      <c r="F523" s="54">
        <v>2024</v>
      </c>
      <c r="G523" s="54">
        <v>2024</v>
      </c>
      <c r="H523" s="55" t="s">
        <v>2595</v>
      </c>
      <c r="I523" s="55" t="s">
        <v>2595</v>
      </c>
      <c r="J523" s="55">
        <v>0</v>
      </c>
      <c r="K523" s="55">
        <v>2.8159790600000001</v>
      </c>
      <c r="L523" s="55">
        <v>0.14669273999999999</v>
      </c>
      <c r="M523" s="55">
        <v>2.1530813400000004</v>
      </c>
      <c r="N523" s="55">
        <v>9.4974260000000005E-2</v>
      </c>
      <c r="O523" s="55">
        <v>0.42123072</v>
      </c>
      <c r="P523" s="55">
        <v>6.4702286199999994</v>
      </c>
      <c r="Q523" s="55">
        <v>0.27183550000000001</v>
      </c>
      <c r="R523" s="55">
        <v>5.2713689700000002</v>
      </c>
      <c r="S523" s="55">
        <v>6.0144639999999999E-2</v>
      </c>
      <c r="T523" s="55">
        <v>0.86687950999999996</v>
      </c>
      <c r="U523" s="55">
        <v>0</v>
      </c>
      <c r="V523" s="55">
        <f t="shared" si="21"/>
        <v>2.8159790600000001</v>
      </c>
      <c r="W523" s="55">
        <f t="shared" si="22"/>
        <v>0</v>
      </c>
      <c r="X523" s="55">
        <f t="shared" si="23"/>
        <v>2.8159790600000001</v>
      </c>
      <c r="Y523" s="55">
        <v>0</v>
      </c>
      <c r="Z523" s="55">
        <v>6.4702286199999994</v>
      </c>
      <c r="AA523" s="55">
        <v>0</v>
      </c>
      <c r="AB523" s="55">
        <v>0</v>
      </c>
      <c r="AC523" s="55">
        <v>0.14669273999999999</v>
      </c>
      <c r="AD523" s="55">
        <v>0.27183550000000001</v>
      </c>
      <c r="AE523" s="55">
        <v>2.6692863200000003</v>
      </c>
      <c r="AF523" s="55">
        <v>6.1983931199999995</v>
      </c>
      <c r="AG523" s="55">
        <v>0</v>
      </c>
      <c r="AH523" s="55">
        <v>0</v>
      </c>
      <c r="AI523" s="55">
        <v>0</v>
      </c>
      <c r="AJ523" s="55" t="s">
        <v>2595</v>
      </c>
      <c r="AK523" s="55">
        <v>0</v>
      </c>
      <c r="AL523" s="55" t="s">
        <v>2595</v>
      </c>
      <c r="AM523" s="55">
        <v>2.8159790600000001</v>
      </c>
      <c r="AN523" s="55">
        <v>6.4702286199999994</v>
      </c>
      <c r="AO523" s="53" t="s">
        <v>1042</v>
      </c>
    </row>
    <row r="524" spans="1:41" ht="78.75" x14ac:dyDescent="0.2">
      <c r="A524" s="53" t="s">
        <v>979</v>
      </c>
      <c r="B524" s="53" t="s">
        <v>1055</v>
      </c>
      <c r="C524" s="54" t="s">
        <v>1056</v>
      </c>
      <c r="D524" s="53" t="s">
        <v>112</v>
      </c>
      <c r="E524" s="54">
        <v>2024</v>
      </c>
      <c r="F524" s="54">
        <v>2025</v>
      </c>
      <c r="G524" s="54">
        <v>2025</v>
      </c>
      <c r="H524" s="55" t="s">
        <v>2595</v>
      </c>
      <c r="I524" s="55" t="s">
        <v>2595</v>
      </c>
      <c r="J524" s="55">
        <v>0</v>
      </c>
      <c r="K524" s="55">
        <v>15.069887919999999</v>
      </c>
      <c r="L524" s="55">
        <v>0.78503535999999996</v>
      </c>
      <c r="M524" s="55">
        <v>11.52234934</v>
      </c>
      <c r="N524" s="55">
        <v>0.50826068000000002</v>
      </c>
      <c r="O524" s="55">
        <v>2.2542425400000003</v>
      </c>
      <c r="P524" s="55">
        <v>36.253247010000003</v>
      </c>
      <c r="Q524" s="55">
        <v>1.5231176800000001</v>
      </c>
      <c r="R524" s="55">
        <v>29.535933320000002</v>
      </c>
      <c r="S524" s="55">
        <v>0.33699559000000001</v>
      </c>
      <c r="T524" s="55">
        <v>4.8572004199999999</v>
      </c>
      <c r="U524" s="55">
        <v>0</v>
      </c>
      <c r="V524" s="55">
        <f t="shared" si="21"/>
        <v>15.069887919999999</v>
      </c>
      <c r="W524" s="55">
        <f t="shared" si="22"/>
        <v>0</v>
      </c>
      <c r="X524" s="55">
        <f t="shared" si="23"/>
        <v>15.069887919999999</v>
      </c>
      <c r="Y524" s="55">
        <v>0</v>
      </c>
      <c r="Z524" s="55">
        <v>36.253247010000003</v>
      </c>
      <c r="AA524" s="55">
        <v>0</v>
      </c>
      <c r="AB524" s="55">
        <v>0</v>
      </c>
      <c r="AC524" s="55">
        <v>0</v>
      </c>
      <c r="AD524" s="55">
        <v>0</v>
      </c>
      <c r="AE524" s="55">
        <v>0.78503535999999996</v>
      </c>
      <c r="AF524" s="55">
        <v>1.5231176800000001</v>
      </c>
      <c r="AG524" s="55">
        <v>14.284852559999999</v>
      </c>
      <c r="AH524" s="55">
        <v>34.730129330000004</v>
      </c>
      <c r="AI524" s="55">
        <v>0</v>
      </c>
      <c r="AJ524" s="55" t="s">
        <v>2595</v>
      </c>
      <c r="AK524" s="55">
        <v>0</v>
      </c>
      <c r="AL524" s="55" t="s">
        <v>2595</v>
      </c>
      <c r="AM524" s="55">
        <v>15.069887919999999</v>
      </c>
      <c r="AN524" s="55">
        <v>36.253247010000003</v>
      </c>
      <c r="AO524" s="53" t="s">
        <v>1042</v>
      </c>
    </row>
    <row r="525" spans="1:41" ht="78.75" x14ac:dyDescent="0.2">
      <c r="A525" s="53" t="s">
        <v>979</v>
      </c>
      <c r="B525" s="53" t="s">
        <v>1057</v>
      </c>
      <c r="C525" s="54" t="s">
        <v>1058</v>
      </c>
      <c r="D525" s="53" t="s">
        <v>112</v>
      </c>
      <c r="E525" s="54">
        <v>2023</v>
      </c>
      <c r="F525" s="54">
        <v>2024</v>
      </c>
      <c r="G525" s="54">
        <v>2024</v>
      </c>
      <c r="H525" s="55" t="s">
        <v>2595</v>
      </c>
      <c r="I525" s="55" t="s">
        <v>2595</v>
      </c>
      <c r="J525" s="55">
        <v>0</v>
      </c>
      <c r="K525" s="55">
        <v>5.36796001</v>
      </c>
      <c r="L525" s="55">
        <v>0.29206070999999995</v>
      </c>
      <c r="M525" s="55">
        <v>4.0942869200000001</v>
      </c>
      <c r="N525" s="55">
        <v>0.18060248999999998</v>
      </c>
      <c r="O525" s="55">
        <v>0.80100989</v>
      </c>
      <c r="P525" s="55">
        <v>12.333873310000001</v>
      </c>
      <c r="Q525" s="55">
        <v>0.51818642999999998</v>
      </c>
      <c r="R525" s="55">
        <v>10.04854709</v>
      </c>
      <c r="S525" s="55">
        <v>0.11465072000000001</v>
      </c>
      <c r="T525" s="55">
        <v>1.6524890700000001</v>
      </c>
      <c r="U525" s="55">
        <v>0</v>
      </c>
      <c r="V525" s="55">
        <f t="shared" si="21"/>
        <v>5.36796001</v>
      </c>
      <c r="W525" s="55">
        <f t="shared" si="22"/>
        <v>0</v>
      </c>
      <c r="X525" s="55">
        <f t="shared" si="23"/>
        <v>5.36796001</v>
      </c>
      <c r="Y525" s="55">
        <v>0</v>
      </c>
      <c r="Z525" s="55">
        <v>12.333873310000001</v>
      </c>
      <c r="AA525" s="55">
        <v>0</v>
      </c>
      <c r="AB525" s="55">
        <v>0</v>
      </c>
      <c r="AC525" s="55">
        <v>0.29206070999999995</v>
      </c>
      <c r="AD525" s="55">
        <v>0.51818642999999998</v>
      </c>
      <c r="AE525" s="55">
        <v>5.0758992999999997</v>
      </c>
      <c r="AF525" s="55">
        <v>11.815686879999999</v>
      </c>
      <c r="AG525" s="55">
        <v>0</v>
      </c>
      <c r="AH525" s="55">
        <v>0</v>
      </c>
      <c r="AI525" s="55">
        <v>0</v>
      </c>
      <c r="AJ525" s="55" t="s">
        <v>2595</v>
      </c>
      <c r="AK525" s="55">
        <v>0</v>
      </c>
      <c r="AL525" s="55" t="s">
        <v>2595</v>
      </c>
      <c r="AM525" s="55">
        <v>5.36796001</v>
      </c>
      <c r="AN525" s="55">
        <v>12.333873310000001</v>
      </c>
      <c r="AO525" s="53" t="s">
        <v>1042</v>
      </c>
    </row>
    <row r="526" spans="1:41" ht="78.75" x14ac:dyDescent="0.2">
      <c r="A526" s="53" t="s">
        <v>979</v>
      </c>
      <c r="B526" s="53" t="s">
        <v>1059</v>
      </c>
      <c r="C526" s="54" t="s">
        <v>1060</v>
      </c>
      <c r="D526" s="53" t="s">
        <v>112</v>
      </c>
      <c r="E526" s="54">
        <v>2023</v>
      </c>
      <c r="F526" s="54">
        <v>2024</v>
      </c>
      <c r="G526" s="54">
        <v>2024</v>
      </c>
      <c r="H526" s="55" t="s">
        <v>2595</v>
      </c>
      <c r="I526" s="55" t="s">
        <v>2595</v>
      </c>
      <c r="J526" s="55">
        <v>0</v>
      </c>
      <c r="K526" s="55">
        <v>3.6519727999999998</v>
      </c>
      <c r="L526" s="55">
        <v>0.19869703999999999</v>
      </c>
      <c r="M526" s="55">
        <v>2.7854575000000001</v>
      </c>
      <c r="N526" s="55">
        <v>0.12286891</v>
      </c>
      <c r="O526" s="55">
        <v>0.54494935</v>
      </c>
      <c r="P526" s="55">
        <v>8.3910777500000009</v>
      </c>
      <c r="Q526" s="55">
        <v>0.35253667</v>
      </c>
      <c r="R526" s="55">
        <v>6.8363066300000002</v>
      </c>
      <c r="S526" s="55">
        <v>7.8000079999999999E-2</v>
      </c>
      <c r="T526" s="55">
        <v>1.1242343699999999</v>
      </c>
      <c r="U526" s="55">
        <v>0</v>
      </c>
      <c r="V526" s="55">
        <f t="shared" si="21"/>
        <v>3.6519727999999998</v>
      </c>
      <c r="W526" s="55">
        <f t="shared" si="22"/>
        <v>0</v>
      </c>
      <c r="X526" s="55">
        <f t="shared" si="23"/>
        <v>3.6519727999999998</v>
      </c>
      <c r="Y526" s="55">
        <v>0</v>
      </c>
      <c r="Z526" s="55">
        <v>8.3910777500000009</v>
      </c>
      <c r="AA526" s="55">
        <v>0</v>
      </c>
      <c r="AB526" s="55">
        <v>0</v>
      </c>
      <c r="AC526" s="55">
        <v>0.19869703999999999</v>
      </c>
      <c r="AD526" s="55">
        <v>0.35253667</v>
      </c>
      <c r="AE526" s="55">
        <v>3.4532757599999999</v>
      </c>
      <c r="AF526" s="55">
        <v>8.0385410799999999</v>
      </c>
      <c r="AG526" s="55">
        <v>0</v>
      </c>
      <c r="AH526" s="55">
        <v>0</v>
      </c>
      <c r="AI526" s="55">
        <v>0</v>
      </c>
      <c r="AJ526" s="55" t="s">
        <v>2595</v>
      </c>
      <c r="AK526" s="55">
        <v>0</v>
      </c>
      <c r="AL526" s="55" t="s">
        <v>2595</v>
      </c>
      <c r="AM526" s="55">
        <v>3.6519727999999998</v>
      </c>
      <c r="AN526" s="55">
        <v>8.3910777500000009</v>
      </c>
      <c r="AO526" s="53" t="s">
        <v>1042</v>
      </c>
    </row>
    <row r="527" spans="1:41" ht="78.75" x14ac:dyDescent="0.2">
      <c r="A527" s="53" t="s">
        <v>979</v>
      </c>
      <c r="B527" s="53" t="s">
        <v>1061</v>
      </c>
      <c r="C527" s="54" t="s">
        <v>1062</v>
      </c>
      <c r="D527" s="53" t="s">
        <v>112</v>
      </c>
      <c r="E527" s="54">
        <v>2023</v>
      </c>
      <c r="F527" s="54">
        <v>2024</v>
      </c>
      <c r="G527" s="54">
        <v>2024</v>
      </c>
      <c r="H527" s="55" t="s">
        <v>2595</v>
      </c>
      <c r="I527" s="55" t="s">
        <v>2595</v>
      </c>
      <c r="J527" s="55">
        <v>0</v>
      </c>
      <c r="K527" s="55">
        <v>6.2699533000000001</v>
      </c>
      <c r="L527" s="55">
        <v>0.34113648999999996</v>
      </c>
      <c r="M527" s="55">
        <v>4.7822613700000005</v>
      </c>
      <c r="N527" s="55">
        <v>0.21094963000000003</v>
      </c>
      <c r="O527" s="55">
        <v>0.93560580999999998</v>
      </c>
      <c r="P527" s="55">
        <v>14.406368420000002</v>
      </c>
      <c r="Q527" s="55">
        <v>0.60525874000000002</v>
      </c>
      <c r="R527" s="55">
        <v>11.73703246</v>
      </c>
      <c r="S527" s="55">
        <v>0.1339158</v>
      </c>
      <c r="T527" s="55">
        <v>1.9301614199999999</v>
      </c>
      <c r="U527" s="55">
        <v>0</v>
      </c>
      <c r="V527" s="55">
        <f t="shared" si="21"/>
        <v>6.2699533000000001</v>
      </c>
      <c r="W527" s="55">
        <f t="shared" si="22"/>
        <v>0</v>
      </c>
      <c r="X527" s="55">
        <f t="shared" si="23"/>
        <v>6.2699533000000001</v>
      </c>
      <c r="Y527" s="55">
        <v>0</v>
      </c>
      <c r="Z527" s="55">
        <v>14.406368420000002</v>
      </c>
      <c r="AA527" s="55">
        <v>0</v>
      </c>
      <c r="AB527" s="55">
        <v>0</v>
      </c>
      <c r="AC527" s="55">
        <v>0.34113648999999996</v>
      </c>
      <c r="AD527" s="55">
        <v>0.60525874000000002</v>
      </c>
      <c r="AE527" s="55">
        <v>5.9288168099999998</v>
      </c>
      <c r="AF527" s="55">
        <v>13.80110968</v>
      </c>
      <c r="AG527" s="55">
        <v>0</v>
      </c>
      <c r="AH527" s="55">
        <v>0</v>
      </c>
      <c r="AI527" s="55">
        <v>0</v>
      </c>
      <c r="AJ527" s="55" t="s">
        <v>2595</v>
      </c>
      <c r="AK527" s="55">
        <v>0</v>
      </c>
      <c r="AL527" s="55" t="s">
        <v>2595</v>
      </c>
      <c r="AM527" s="55">
        <v>6.2699533000000001</v>
      </c>
      <c r="AN527" s="55">
        <v>14.406368420000002</v>
      </c>
      <c r="AO527" s="53" t="s">
        <v>1042</v>
      </c>
    </row>
    <row r="528" spans="1:41" ht="78.75" x14ac:dyDescent="0.2">
      <c r="A528" s="53" t="s">
        <v>979</v>
      </c>
      <c r="B528" s="53" t="s">
        <v>1063</v>
      </c>
      <c r="C528" s="54" t="s">
        <v>1064</v>
      </c>
      <c r="D528" s="53" t="s">
        <v>112</v>
      </c>
      <c r="E528" s="54">
        <v>2023</v>
      </c>
      <c r="F528" s="54">
        <v>2024</v>
      </c>
      <c r="G528" s="54">
        <v>2024</v>
      </c>
      <c r="H528" s="55" t="s">
        <v>2595</v>
      </c>
      <c r="I528" s="55" t="s">
        <v>2595</v>
      </c>
      <c r="J528" s="55">
        <v>0</v>
      </c>
      <c r="K528" s="55">
        <v>3.10197688</v>
      </c>
      <c r="L528" s="55">
        <v>0.16877278999999998</v>
      </c>
      <c r="M528" s="55">
        <v>2.3659608800000003</v>
      </c>
      <c r="N528" s="55">
        <v>0.10436455</v>
      </c>
      <c r="O528" s="55">
        <v>0.46287866</v>
      </c>
      <c r="P528" s="55">
        <v>7.12736123</v>
      </c>
      <c r="Q528" s="55">
        <v>0.29944380000000004</v>
      </c>
      <c r="R528" s="55">
        <v>5.8067423799999993</v>
      </c>
      <c r="S528" s="55">
        <v>6.6253079999999992E-2</v>
      </c>
      <c r="T528" s="55">
        <v>0.95492197000000001</v>
      </c>
      <c r="U528" s="55">
        <v>0</v>
      </c>
      <c r="V528" s="55">
        <f t="shared" si="21"/>
        <v>3.10197688</v>
      </c>
      <c r="W528" s="55">
        <f t="shared" si="22"/>
        <v>0</v>
      </c>
      <c r="X528" s="55">
        <f t="shared" si="23"/>
        <v>3.10197688</v>
      </c>
      <c r="Y528" s="55">
        <v>0</v>
      </c>
      <c r="Z528" s="55">
        <v>7.12736123</v>
      </c>
      <c r="AA528" s="55">
        <v>0</v>
      </c>
      <c r="AB528" s="55">
        <v>0</v>
      </c>
      <c r="AC528" s="55">
        <v>0.16877278999999998</v>
      </c>
      <c r="AD528" s="55">
        <v>0.29944380000000004</v>
      </c>
      <c r="AE528" s="55">
        <v>2.9332040900000003</v>
      </c>
      <c r="AF528" s="55">
        <v>6.8279174300000003</v>
      </c>
      <c r="AG528" s="55">
        <v>0</v>
      </c>
      <c r="AH528" s="55">
        <v>0</v>
      </c>
      <c r="AI528" s="55">
        <v>0</v>
      </c>
      <c r="AJ528" s="55" t="s">
        <v>2595</v>
      </c>
      <c r="AK528" s="55">
        <v>0</v>
      </c>
      <c r="AL528" s="55" t="s">
        <v>2595</v>
      </c>
      <c r="AM528" s="55">
        <v>3.10197688</v>
      </c>
      <c r="AN528" s="55">
        <v>7.12736123</v>
      </c>
      <c r="AO528" s="53" t="s">
        <v>1042</v>
      </c>
    </row>
    <row r="529" spans="1:41" ht="78.75" x14ac:dyDescent="0.2">
      <c r="A529" s="53" t="s">
        <v>979</v>
      </c>
      <c r="B529" s="53" t="s">
        <v>1065</v>
      </c>
      <c r="C529" s="54" t="s">
        <v>1066</v>
      </c>
      <c r="D529" s="53" t="s">
        <v>112</v>
      </c>
      <c r="E529" s="54">
        <v>2023</v>
      </c>
      <c r="F529" s="54">
        <v>2024</v>
      </c>
      <c r="G529" s="54">
        <v>2024</v>
      </c>
      <c r="H529" s="55" t="s">
        <v>2595</v>
      </c>
      <c r="I529" s="55" t="s">
        <v>2595</v>
      </c>
      <c r="J529" s="55">
        <v>0</v>
      </c>
      <c r="K529" s="55">
        <v>6.37995248</v>
      </c>
      <c r="L529" s="55">
        <v>0.34712133000000001</v>
      </c>
      <c r="M529" s="55">
        <v>4.8661606900000001</v>
      </c>
      <c r="N529" s="55">
        <v>0.21465050999999999</v>
      </c>
      <c r="O529" s="55">
        <v>0.95201994999999995</v>
      </c>
      <c r="P529" s="55">
        <v>14.65911172</v>
      </c>
      <c r="Q529" s="55">
        <v>0.61587731000000001</v>
      </c>
      <c r="R529" s="55">
        <v>11.942945309999999</v>
      </c>
      <c r="S529" s="55">
        <v>0.1362652</v>
      </c>
      <c r="T529" s="55">
        <v>1.9640238999999999</v>
      </c>
      <c r="U529" s="55">
        <v>0</v>
      </c>
      <c r="V529" s="55">
        <f t="shared" si="21"/>
        <v>6.37995248</v>
      </c>
      <c r="W529" s="55">
        <f t="shared" si="22"/>
        <v>0</v>
      </c>
      <c r="X529" s="55">
        <f t="shared" si="23"/>
        <v>6.37995248</v>
      </c>
      <c r="Y529" s="55">
        <v>0</v>
      </c>
      <c r="Z529" s="55">
        <v>14.65911172</v>
      </c>
      <c r="AA529" s="55">
        <v>0</v>
      </c>
      <c r="AB529" s="55">
        <v>0</v>
      </c>
      <c r="AC529" s="55">
        <v>0.34712133000000001</v>
      </c>
      <c r="AD529" s="55">
        <v>0.61587731000000001</v>
      </c>
      <c r="AE529" s="55">
        <v>6.0328311499999998</v>
      </c>
      <c r="AF529" s="55">
        <v>14.043234409999998</v>
      </c>
      <c r="AG529" s="55">
        <v>0</v>
      </c>
      <c r="AH529" s="55">
        <v>0</v>
      </c>
      <c r="AI529" s="55">
        <v>0</v>
      </c>
      <c r="AJ529" s="55" t="s">
        <v>2595</v>
      </c>
      <c r="AK529" s="55">
        <v>0</v>
      </c>
      <c r="AL529" s="55" t="s">
        <v>2595</v>
      </c>
      <c r="AM529" s="55">
        <v>6.37995248</v>
      </c>
      <c r="AN529" s="55">
        <v>14.65911172</v>
      </c>
      <c r="AO529" s="53" t="s">
        <v>1042</v>
      </c>
    </row>
    <row r="530" spans="1:41" ht="78.75" x14ac:dyDescent="0.2">
      <c r="A530" s="53" t="s">
        <v>979</v>
      </c>
      <c r="B530" s="53" t="s">
        <v>1067</v>
      </c>
      <c r="C530" s="54" t="s">
        <v>1068</v>
      </c>
      <c r="D530" s="53" t="s">
        <v>112</v>
      </c>
      <c r="E530" s="54">
        <v>2023</v>
      </c>
      <c r="F530" s="54">
        <v>2025</v>
      </c>
      <c r="G530" s="54">
        <v>2024</v>
      </c>
      <c r="H530" s="55" t="s">
        <v>2595</v>
      </c>
      <c r="I530" s="55" t="s">
        <v>2595</v>
      </c>
      <c r="J530" s="55">
        <v>0</v>
      </c>
      <c r="K530" s="55">
        <v>15.63088357</v>
      </c>
      <c r="L530" s="55">
        <v>0.85044726999999998</v>
      </c>
      <c r="M530" s="55">
        <v>11.922093690000001</v>
      </c>
      <c r="N530" s="55">
        <v>0.52589374</v>
      </c>
      <c r="O530" s="55">
        <v>2.3324488700000003</v>
      </c>
      <c r="P530" s="55">
        <v>35.914823729999995</v>
      </c>
      <c r="Q530" s="55">
        <v>1.5088994099999999</v>
      </c>
      <c r="R530" s="55">
        <v>29.260216020000001</v>
      </c>
      <c r="S530" s="55">
        <v>0.33384974000000001</v>
      </c>
      <c r="T530" s="55">
        <v>4.8118585599999992</v>
      </c>
      <c r="U530" s="55">
        <v>0</v>
      </c>
      <c r="V530" s="55">
        <f t="shared" si="21"/>
        <v>15.63088357</v>
      </c>
      <c r="W530" s="55">
        <f t="shared" si="22"/>
        <v>0</v>
      </c>
      <c r="X530" s="55">
        <f t="shared" si="23"/>
        <v>15.63088357</v>
      </c>
      <c r="Y530" s="55">
        <v>0</v>
      </c>
      <c r="Z530" s="55">
        <v>35.914823729999995</v>
      </c>
      <c r="AA530" s="55">
        <v>0</v>
      </c>
      <c r="AB530" s="55">
        <v>0</v>
      </c>
      <c r="AC530" s="55">
        <v>0.85044726999999998</v>
      </c>
      <c r="AD530" s="55">
        <v>1.5088994099999999</v>
      </c>
      <c r="AE530" s="55">
        <v>14.7804363</v>
      </c>
      <c r="AF530" s="55">
        <v>34.405924319999997</v>
      </c>
      <c r="AG530" s="55">
        <v>0</v>
      </c>
      <c r="AH530" s="55">
        <v>0</v>
      </c>
      <c r="AI530" s="55">
        <v>0</v>
      </c>
      <c r="AJ530" s="55" t="s">
        <v>2595</v>
      </c>
      <c r="AK530" s="55">
        <v>0</v>
      </c>
      <c r="AL530" s="55" t="s">
        <v>2595</v>
      </c>
      <c r="AM530" s="55">
        <v>15.63088357</v>
      </c>
      <c r="AN530" s="55">
        <v>35.914823729999995</v>
      </c>
      <c r="AO530" s="53" t="s">
        <v>1042</v>
      </c>
    </row>
    <row r="531" spans="1:41" ht="78.75" x14ac:dyDescent="0.2">
      <c r="A531" s="53" t="s">
        <v>979</v>
      </c>
      <c r="B531" s="53" t="s">
        <v>1069</v>
      </c>
      <c r="C531" s="54" t="s">
        <v>1070</v>
      </c>
      <c r="D531" s="53" t="s">
        <v>112</v>
      </c>
      <c r="E531" s="54">
        <v>2023</v>
      </c>
      <c r="F531" s="54">
        <v>2024</v>
      </c>
      <c r="G531" s="54">
        <v>2024</v>
      </c>
      <c r="H531" s="55" t="s">
        <v>2595</v>
      </c>
      <c r="I531" s="55" t="s">
        <v>2595</v>
      </c>
      <c r="J531" s="55">
        <v>0</v>
      </c>
      <c r="K531" s="55">
        <v>5.0489623899999998</v>
      </c>
      <c r="L531" s="55">
        <v>0.27470464</v>
      </c>
      <c r="M531" s="55">
        <v>3.8509788899999999</v>
      </c>
      <c r="N531" s="55">
        <v>0.16986996999999998</v>
      </c>
      <c r="O531" s="55">
        <v>0.75340889</v>
      </c>
      <c r="P531" s="55">
        <v>11.60091772</v>
      </c>
      <c r="Q531" s="55">
        <v>0.48739256000000003</v>
      </c>
      <c r="R531" s="55">
        <v>9.4513998200000007</v>
      </c>
      <c r="S531" s="55">
        <v>0.10783746</v>
      </c>
      <c r="T531" s="55">
        <v>1.5542878800000002</v>
      </c>
      <c r="U531" s="55">
        <v>0</v>
      </c>
      <c r="V531" s="55">
        <f t="shared" si="21"/>
        <v>5.0489623899999998</v>
      </c>
      <c r="W531" s="55">
        <f t="shared" si="22"/>
        <v>0</v>
      </c>
      <c r="X531" s="55">
        <f t="shared" si="23"/>
        <v>5.0489623899999998</v>
      </c>
      <c r="Y531" s="55">
        <v>0</v>
      </c>
      <c r="Z531" s="55">
        <v>11.60091772</v>
      </c>
      <c r="AA531" s="55">
        <v>0</v>
      </c>
      <c r="AB531" s="55">
        <v>0</v>
      </c>
      <c r="AC531" s="55">
        <v>0.27470464</v>
      </c>
      <c r="AD531" s="55">
        <v>0.48739256000000003</v>
      </c>
      <c r="AE531" s="55">
        <v>4.7742577499999994</v>
      </c>
      <c r="AF531" s="55">
        <v>11.11352516</v>
      </c>
      <c r="AG531" s="55">
        <v>0</v>
      </c>
      <c r="AH531" s="55">
        <v>0</v>
      </c>
      <c r="AI531" s="55">
        <v>0</v>
      </c>
      <c r="AJ531" s="55" t="s">
        <v>2595</v>
      </c>
      <c r="AK531" s="55">
        <v>0</v>
      </c>
      <c r="AL531" s="55" t="s">
        <v>2595</v>
      </c>
      <c r="AM531" s="55">
        <v>5.0489623899999998</v>
      </c>
      <c r="AN531" s="55">
        <v>11.60091772</v>
      </c>
      <c r="AO531" s="53" t="s">
        <v>1042</v>
      </c>
    </row>
    <row r="532" spans="1:41" ht="78.75" x14ac:dyDescent="0.2">
      <c r="A532" s="53" t="s">
        <v>979</v>
      </c>
      <c r="B532" s="53" t="s">
        <v>1071</v>
      </c>
      <c r="C532" s="54" t="s">
        <v>1072</v>
      </c>
      <c r="D532" s="53" t="s">
        <v>112</v>
      </c>
      <c r="E532" s="54">
        <v>2023</v>
      </c>
      <c r="F532" s="54">
        <v>2025</v>
      </c>
      <c r="G532" s="54">
        <v>2024</v>
      </c>
      <c r="H532" s="55" t="s">
        <v>2595</v>
      </c>
      <c r="I532" s="55" t="s">
        <v>2595</v>
      </c>
      <c r="J532" s="55">
        <v>0</v>
      </c>
      <c r="K532" s="55">
        <v>2.0899844499999998</v>
      </c>
      <c r="L532" s="55">
        <v>0.11371217</v>
      </c>
      <c r="M532" s="55">
        <v>1.59408712</v>
      </c>
      <c r="N532" s="55">
        <v>7.0316550000000005E-2</v>
      </c>
      <c r="O532" s="55">
        <v>0.31186860999999999</v>
      </c>
      <c r="P532" s="55">
        <v>4.8021228000000002</v>
      </c>
      <c r="Q532" s="55">
        <v>0.20175291000000001</v>
      </c>
      <c r="R532" s="55">
        <v>3.91234415</v>
      </c>
      <c r="S532" s="55">
        <v>4.4638599999999994E-2</v>
      </c>
      <c r="T532" s="55">
        <v>0.64338714000000008</v>
      </c>
      <c r="U532" s="55">
        <v>0</v>
      </c>
      <c r="V532" s="55">
        <f t="shared" si="21"/>
        <v>2.0899844499999998</v>
      </c>
      <c r="W532" s="55">
        <f t="shared" si="22"/>
        <v>0</v>
      </c>
      <c r="X532" s="55">
        <f t="shared" si="23"/>
        <v>2.0899844499999998</v>
      </c>
      <c r="Y532" s="55">
        <v>0</v>
      </c>
      <c r="Z532" s="55">
        <v>4.8021228000000002</v>
      </c>
      <c r="AA532" s="55">
        <v>0</v>
      </c>
      <c r="AB532" s="55">
        <v>0</v>
      </c>
      <c r="AC532" s="55">
        <v>0.11371217</v>
      </c>
      <c r="AD532" s="55">
        <v>0.20175291000000001</v>
      </c>
      <c r="AE532" s="55">
        <v>1.9762722799999999</v>
      </c>
      <c r="AF532" s="55">
        <v>4.6003698899999996</v>
      </c>
      <c r="AG532" s="55">
        <v>0</v>
      </c>
      <c r="AH532" s="55">
        <v>0</v>
      </c>
      <c r="AI532" s="55">
        <v>0</v>
      </c>
      <c r="AJ532" s="55" t="s">
        <v>2595</v>
      </c>
      <c r="AK532" s="55">
        <v>0</v>
      </c>
      <c r="AL532" s="55" t="s">
        <v>2595</v>
      </c>
      <c r="AM532" s="55">
        <v>2.0899844499999998</v>
      </c>
      <c r="AN532" s="55">
        <v>4.8021228000000002</v>
      </c>
      <c r="AO532" s="53" t="s">
        <v>1042</v>
      </c>
    </row>
    <row r="533" spans="1:41" ht="78.75" x14ac:dyDescent="0.2">
      <c r="A533" s="53" t="s">
        <v>979</v>
      </c>
      <c r="B533" s="53" t="s">
        <v>1073</v>
      </c>
      <c r="C533" s="54" t="s">
        <v>1074</v>
      </c>
      <c r="D533" s="53" t="s">
        <v>112</v>
      </c>
      <c r="E533" s="54">
        <v>2023</v>
      </c>
      <c r="F533" s="54">
        <v>2025</v>
      </c>
      <c r="G533" s="54">
        <v>2024</v>
      </c>
      <c r="H533" s="55" t="s">
        <v>2595</v>
      </c>
      <c r="I533" s="55" t="s">
        <v>2595</v>
      </c>
      <c r="J533" s="55">
        <v>0</v>
      </c>
      <c r="K533" s="55">
        <v>9.42692978</v>
      </c>
      <c r="L533" s="55">
        <v>0.51290170000000002</v>
      </c>
      <c r="M533" s="55">
        <v>7.1901719100000001</v>
      </c>
      <c r="N533" s="55">
        <v>0.31716462000000001</v>
      </c>
      <c r="O533" s="55">
        <v>1.4066915499999999</v>
      </c>
      <c r="P533" s="55">
        <v>21.660101279999999</v>
      </c>
      <c r="Q533" s="55">
        <v>0.91001181999999992</v>
      </c>
      <c r="R533" s="55">
        <v>17.646731259999999</v>
      </c>
      <c r="S533" s="55">
        <v>0.20134357999999999</v>
      </c>
      <c r="T533" s="55">
        <v>2.9020146200000001</v>
      </c>
      <c r="U533" s="55">
        <v>0</v>
      </c>
      <c r="V533" s="55">
        <f t="shared" si="21"/>
        <v>9.42692978</v>
      </c>
      <c r="W533" s="55">
        <f t="shared" si="22"/>
        <v>0</v>
      </c>
      <c r="X533" s="55">
        <f t="shared" si="23"/>
        <v>9.42692978</v>
      </c>
      <c r="Y533" s="55">
        <v>0</v>
      </c>
      <c r="Z533" s="55">
        <v>21.660101279999999</v>
      </c>
      <c r="AA533" s="55">
        <v>0</v>
      </c>
      <c r="AB533" s="55">
        <v>0</v>
      </c>
      <c r="AC533" s="55">
        <v>0.51290170000000002</v>
      </c>
      <c r="AD533" s="55">
        <v>0.91001181999999992</v>
      </c>
      <c r="AE533" s="55">
        <v>8.9140280799999996</v>
      </c>
      <c r="AF533" s="55">
        <v>20.750089459999998</v>
      </c>
      <c r="AG533" s="55">
        <v>0</v>
      </c>
      <c r="AH533" s="55">
        <v>0</v>
      </c>
      <c r="AI533" s="55">
        <v>0</v>
      </c>
      <c r="AJ533" s="55" t="s">
        <v>2595</v>
      </c>
      <c r="AK533" s="55">
        <v>0</v>
      </c>
      <c r="AL533" s="55" t="s">
        <v>2595</v>
      </c>
      <c r="AM533" s="55">
        <v>9.42692978</v>
      </c>
      <c r="AN533" s="55">
        <v>21.660101279999999</v>
      </c>
      <c r="AO533" s="53" t="s">
        <v>1042</v>
      </c>
    </row>
    <row r="534" spans="1:41" ht="78.75" x14ac:dyDescent="0.2">
      <c r="A534" s="53" t="s">
        <v>979</v>
      </c>
      <c r="B534" s="53" t="s">
        <v>1075</v>
      </c>
      <c r="C534" s="54" t="s">
        <v>1076</v>
      </c>
      <c r="D534" s="53" t="s">
        <v>112</v>
      </c>
      <c r="E534" s="54">
        <v>2023</v>
      </c>
      <c r="F534" s="54">
        <v>2024</v>
      </c>
      <c r="G534" s="54">
        <v>2024</v>
      </c>
      <c r="H534" s="55" t="s">
        <v>2595</v>
      </c>
      <c r="I534" s="55" t="s">
        <v>2595</v>
      </c>
      <c r="J534" s="55">
        <v>0</v>
      </c>
      <c r="K534" s="55">
        <v>6.1599541200000001</v>
      </c>
      <c r="L534" s="55">
        <v>0.33515163999999997</v>
      </c>
      <c r="M534" s="55">
        <v>4.6983620500000001</v>
      </c>
      <c r="N534" s="55">
        <v>0.20724876</v>
      </c>
      <c r="O534" s="55">
        <v>0.91919167000000002</v>
      </c>
      <c r="P534" s="55">
        <v>14.15362511</v>
      </c>
      <c r="Q534" s="55">
        <v>0.59464016000000008</v>
      </c>
      <c r="R534" s="55">
        <v>11.531119609999999</v>
      </c>
      <c r="S534" s="55">
        <v>0.1315664</v>
      </c>
      <c r="T534" s="55">
        <v>1.8962989399999999</v>
      </c>
      <c r="U534" s="55">
        <v>0</v>
      </c>
      <c r="V534" s="55">
        <f t="shared" si="21"/>
        <v>6.1599541200000001</v>
      </c>
      <c r="W534" s="55">
        <f t="shared" si="22"/>
        <v>0</v>
      </c>
      <c r="X534" s="55">
        <f t="shared" si="23"/>
        <v>6.1599541200000001</v>
      </c>
      <c r="Y534" s="55">
        <v>0</v>
      </c>
      <c r="Z534" s="55">
        <v>14.15362511</v>
      </c>
      <c r="AA534" s="55">
        <v>0</v>
      </c>
      <c r="AB534" s="55">
        <v>0</v>
      </c>
      <c r="AC534" s="55">
        <v>0.33515163999999997</v>
      </c>
      <c r="AD534" s="55">
        <v>0.59464016000000008</v>
      </c>
      <c r="AE534" s="55">
        <v>5.8248024800000007</v>
      </c>
      <c r="AF534" s="55">
        <v>13.558984949999999</v>
      </c>
      <c r="AG534" s="55">
        <v>0</v>
      </c>
      <c r="AH534" s="55">
        <v>0</v>
      </c>
      <c r="AI534" s="55">
        <v>0</v>
      </c>
      <c r="AJ534" s="55" t="s">
        <v>2595</v>
      </c>
      <c r="AK534" s="55">
        <v>0</v>
      </c>
      <c r="AL534" s="55" t="s">
        <v>2595</v>
      </c>
      <c r="AM534" s="55">
        <v>6.1599541200000001</v>
      </c>
      <c r="AN534" s="55">
        <v>14.15362511</v>
      </c>
      <c r="AO534" s="53" t="s">
        <v>1042</v>
      </c>
    </row>
    <row r="535" spans="1:41" ht="78.75" x14ac:dyDescent="0.2">
      <c r="A535" s="53" t="s">
        <v>979</v>
      </c>
      <c r="B535" s="53" t="s">
        <v>1077</v>
      </c>
      <c r="C535" s="54" t="s">
        <v>1078</v>
      </c>
      <c r="D535" s="53" t="s">
        <v>112</v>
      </c>
      <c r="E535" s="54">
        <v>2023</v>
      </c>
      <c r="F535" s="54">
        <v>2024</v>
      </c>
      <c r="G535" s="54">
        <v>2024</v>
      </c>
      <c r="H535" s="55" t="s">
        <v>2595</v>
      </c>
      <c r="I535" s="55" t="s">
        <v>2595</v>
      </c>
      <c r="J535" s="55">
        <v>0</v>
      </c>
      <c r="K535" s="55">
        <v>4.9499631200000005</v>
      </c>
      <c r="L535" s="55">
        <v>0.26931828000000002</v>
      </c>
      <c r="M535" s="55">
        <v>3.7754695000000003</v>
      </c>
      <c r="N535" s="55">
        <v>0.16653917999999998</v>
      </c>
      <c r="O535" s="55">
        <v>0.73863615999999999</v>
      </c>
      <c r="P535" s="55">
        <v>11.37344875</v>
      </c>
      <c r="Q535" s="55">
        <v>0.47783584000000001</v>
      </c>
      <c r="R535" s="55">
        <v>9.2660782600000005</v>
      </c>
      <c r="S535" s="55">
        <v>0.105723</v>
      </c>
      <c r="T535" s="55">
        <v>1.5238116500000001</v>
      </c>
      <c r="U535" s="55">
        <v>0</v>
      </c>
      <c r="V535" s="55">
        <f t="shared" si="21"/>
        <v>4.9499631200000005</v>
      </c>
      <c r="W535" s="55">
        <f t="shared" si="22"/>
        <v>0</v>
      </c>
      <c r="X535" s="55">
        <f t="shared" si="23"/>
        <v>4.9499631200000005</v>
      </c>
      <c r="Y535" s="55">
        <v>0</v>
      </c>
      <c r="Z535" s="55">
        <v>11.37344875</v>
      </c>
      <c r="AA535" s="55">
        <v>0</v>
      </c>
      <c r="AB535" s="55">
        <v>0</v>
      </c>
      <c r="AC535" s="55">
        <v>0.26931828000000002</v>
      </c>
      <c r="AD535" s="55">
        <v>0.47783584000000001</v>
      </c>
      <c r="AE535" s="55">
        <v>4.6806448400000003</v>
      </c>
      <c r="AF535" s="55">
        <v>10.895612910000001</v>
      </c>
      <c r="AG535" s="55">
        <v>0</v>
      </c>
      <c r="AH535" s="55">
        <v>0</v>
      </c>
      <c r="AI535" s="55">
        <v>0</v>
      </c>
      <c r="AJ535" s="55" t="s">
        <v>2595</v>
      </c>
      <c r="AK535" s="55">
        <v>0</v>
      </c>
      <c r="AL535" s="55" t="s">
        <v>2595</v>
      </c>
      <c r="AM535" s="55">
        <v>4.9499631200000005</v>
      </c>
      <c r="AN535" s="55">
        <v>11.37344875</v>
      </c>
      <c r="AO535" s="53" t="s">
        <v>1042</v>
      </c>
    </row>
    <row r="536" spans="1:41" ht="78.75" x14ac:dyDescent="0.2">
      <c r="A536" s="53" t="s">
        <v>979</v>
      </c>
      <c r="B536" s="53" t="s">
        <v>1079</v>
      </c>
      <c r="C536" s="54" t="s">
        <v>1080</v>
      </c>
      <c r="D536" s="53" t="s">
        <v>112</v>
      </c>
      <c r="E536" s="54">
        <v>2023</v>
      </c>
      <c r="F536" s="54">
        <v>2024</v>
      </c>
      <c r="G536" s="54">
        <v>2024</v>
      </c>
      <c r="H536" s="55" t="s">
        <v>2595</v>
      </c>
      <c r="I536" s="55" t="s">
        <v>2595</v>
      </c>
      <c r="J536" s="55">
        <v>0</v>
      </c>
      <c r="K536" s="55">
        <v>12.759904949999999</v>
      </c>
      <c r="L536" s="55">
        <v>0.69424266999999995</v>
      </c>
      <c r="M536" s="55">
        <v>9.7323213800000001</v>
      </c>
      <c r="N536" s="55">
        <v>0.42930101000000004</v>
      </c>
      <c r="O536" s="55">
        <v>1.90403989</v>
      </c>
      <c r="P536" s="55">
        <v>29.318223440000001</v>
      </c>
      <c r="Q536" s="55">
        <v>1.23175462</v>
      </c>
      <c r="R536" s="55">
        <v>23.885890619999998</v>
      </c>
      <c r="S536" s="55">
        <v>0.27253040000000001</v>
      </c>
      <c r="T536" s="55">
        <v>3.9280477999999999</v>
      </c>
      <c r="U536" s="55">
        <v>0</v>
      </c>
      <c r="V536" s="55">
        <f t="shared" si="21"/>
        <v>12.759904949999999</v>
      </c>
      <c r="W536" s="55">
        <f t="shared" si="22"/>
        <v>0</v>
      </c>
      <c r="X536" s="55">
        <f t="shared" si="23"/>
        <v>12.759904949999999</v>
      </c>
      <c r="Y536" s="55">
        <v>0</v>
      </c>
      <c r="Z536" s="55">
        <v>29.318223440000001</v>
      </c>
      <c r="AA536" s="55">
        <v>0</v>
      </c>
      <c r="AB536" s="55">
        <v>0</v>
      </c>
      <c r="AC536" s="55">
        <v>0.69424266999999995</v>
      </c>
      <c r="AD536" s="55">
        <v>1.23175462</v>
      </c>
      <c r="AE536" s="55">
        <v>12.06566228</v>
      </c>
      <c r="AF536" s="55">
        <v>28.086468819999997</v>
      </c>
      <c r="AG536" s="55">
        <v>0</v>
      </c>
      <c r="AH536" s="55">
        <v>0</v>
      </c>
      <c r="AI536" s="55">
        <v>0</v>
      </c>
      <c r="AJ536" s="55" t="s">
        <v>2595</v>
      </c>
      <c r="AK536" s="55">
        <v>0</v>
      </c>
      <c r="AL536" s="55" t="s">
        <v>2595</v>
      </c>
      <c r="AM536" s="55">
        <v>12.759904949999999</v>
      </c>
      <c r="AN536" s="55">
        <v>29.318223440000001</v>
      </c>
      <c r="AO536" s="53" t="s">
        <v>1042</v>
      </c>
    </row>
    <row r="537" spans="1:41" ht="78.75" x14ac:dyDescent="0.2">
      <c r="A537" s="53" t="s">
        <v>979</v>
      </c>
      <c r="B537" s="53" t="s">
        <v>1081</v>
      </c>
      <c r="C537" s="54" t="s">
        <v>1082</v>
      </c>
      <c r="D537" s="53" t="s">
        <v>112</v>
      </c>
      <c r="E537" s="54">
        <v>2023</v>
      </c>
      <c r="F537" s="54">
        <v>2024</v>
      </c>
      <c r="G537" s="54">
        <v>2024</v>
      </c>
      <c r="H537" s="55" t="s">
        <v>2595</v>
      </c>
      <c r="I537" s="55" t="s">
        <v>2595</v>
      </c>
      <c r="J537" s="55">
        <v>0</v>
      </c>
      <c r="K537" s="55">
        <v>6.9849479800000003</v>
      </c>
      <c r="L537" s="55">
        <v>0.38003802000000003</v>
      </c>
      <c r="M537" s="55">
        <v>5.3276069599999998</v>
      </c>
      <c r="N537" s="55">
        <v>0.2350053</v>
      </c>
      <c r="O537" s="55">
        <v>1.0422977</v>
      </c>
      <c r="P537" s="55">
        <v>16.049199909999999</v>
      </c>
      <c r="Q537" s="55">
        <v>0.67427946999999999</v>
      </c>
      <c r="R537" s="55">
        <v>13.075465990000001</v>
      </c>
      <c r="S537" s="55">
        <v>0.14918690000000001</v>
      </c>
      <c r="T537" s="55">
        <v>2.1502675500000001</v>
      </c>
      <c r="U537" s="55">
        <v>0</v>
      </c>
      <c r="V537" s="55">
        <f t="shared" si="21"/>
        <v>6.9849479800000003</v>
      </c>
      <c r="W537" s="55">
        <f t="shared" si="22"/>
        <v>0</v>
      </c>
      <c r="X537" s="55">
        <f t="shared" si="23"/>
        <v>6.9849479800000003</v>
      </c>
      <c r="Y537" s="55">
        <v>0</v>
      </c>
      <c r="Z537" s="55">
        <v>16.049199909999999</v>
      </c>
      <c r="AA537" s="55">
        <v>0</v>
      </c>
      <c r="AB537" s="55">
        <v>0</v>
      </c>
      <c r="AC537" s="55">
        <v>0.38003802000000003</v>
      </c>
      <c r="AD537" s="55">
        <v>0.67427946999999999</v>
      </c>
      <c r="AE537" s="55">
        <v>6.6049099599999996</v>
      </c>
      <c r="AF537" s="55">
        <v>15.37492044</v>
      </c>
      <c r="AG537" s="55">
        <v>0</v>
      </c>
      <c r="AH537" s="55">
        <v>0</v>
      </c>
      <c r="AI537" s="55">
        <v>0</v>
      </c>
      <c r="AJ537" s="55" t="s">
        <v>2595</v>
      </c>
      <c r="AK537" s="55">
        <v>0</v>
      </c>
      <c r="AL537" s="55" t="s">
        <v>2595</v>
      </c>
      <c r="AM537" s="55">
        <v>6.9849479800000003</v>
      </c>
      <c r="AN537" s="55">
        <v>16.049199909999999</v>
      </c>
      <c r="AO537" s="53" t="s">
        <v>1042</v>
      </c>
    </row>
    <row r="538" spans="1:41" ht="78.75" x14ac:dyDescent="0.2">
      <c r="A538" s="53" t="s">
        <v>979</v>
      </c>
      <c r="B538" s="53" t="s">
        <v>1083</v>
      </c>
      <c r="C538" s="54" t="s">
        <v>1084</v>
      </c>
      <c r="D538" s="53" t="s">
        <v>112</v>
      </c>
      <c r="E538" s="54">
        <v>2023</v>
      </c>
      <c r="F538" s="54">
        <v>2024</v>
      </c>
      <c r="G538" s="54">
        <v>2024</v>
      </c>
      <c r="H538" s="55" t="s">
        <v>2595</v>
      </c>
      <c r="I538" s="55" t="s">
        <v>2595</v>
      </c>
      <c r="J538" s="55">
        <v>0</v>
      </c>
      <c r="K538" s="55">
        <v>2.5079813199999998</v>
      </c>
      <c r="L538" s="55">
        <v>0.13645458999999999</v>
      </c>
      <c r="M538" s="55">
        <v>1.9129045499999999</v>
      </c>
      <c r="N538" s="55">
        <v>8.4379859999999987E-2</v>
      </c>
      <c r="O538" s="55">
        <v>0.37424232000000002</v>
      </c>
      <c r="P538" s="55">
        <v>5.7625473599999992</v>
      </c>
      <c r="Q538" s="55">
        <v>0.24210349</v>
      </c>
      <c r="R538" s="55">
        <v>4.69481298</v>
      </c>
      <c r="S538" s="55">
        <v>5.3566320000000001E-2</v>
      </c>
      <c r="T538" s="55">
        <v>0.77206456999999995</v>
      </c>
      <c r="U538" s="55">
        <v>0</v>
      </c>
      <c r="V538" s="55">
        <f t="shared" si="21"/>
        <v>2.5079813199999998</v>
      </c>
      <c r="W538" s="55">
        <f t="shared" si="22"/>
        <v>0</v>
      </c>
      <c r="X538" s="55">
        <f t="shared" si="23"/>
        <v>2.5079813199999998</v>
      </c>
      <c r="Y538" s="55">
        <v>0</v>
      </c>
      <c r="Z538" s="55">
        <v>5.7625473599999992</v>
      </c>
      <c r="AA538" s="55">
        <v>0</v>
      </c>
      <c r="AB538" s="55">
        <v>0</v>
      </c>
      <c r="AC538" s="55">
        <v>0.13645458999999999</v>
      </c>
      <c r="AD538" s="55">
        <v>0.24210349</v>
      </c>
      <c r="AE538" s="55">
        <v>2.3715267300000002</v>
      </c>
      <c r="AF538" s="55">
        <v>5.5204438700000003</v>
      </c>
      <c r="AG538" s="55">
        <v>0</v>
      </c>
      <c r="AH538" s="55">
        <v>0</v>
      </c>
      <c r="AI538" s="55">
        <v>0</v>
      </c>
      <c r="AJ538" s="55" t="s">
        <v>2595</v>
      </c>
      <c r="AK538" s="55">
        <v>0</v>
      </c>
      <c r="AL538" s="55" t="s">
        <v>2595</v>
      </c>
      <c r="AM538" s="55">
        <v>2.5079813199999998</v>
      </c>
      <c r="AN538" s="55">
        <v>5.7625473599999992</v>
      </c>
      <c r="AO538" s="53" t="s">
        <v>1042</v>
      </c>
    </row>
    <row r="539" spans="1:41" ht="78.75" x14ac:dyDescent="0.2">
      <c r="A539" s="53" t="s">
        <v>979</v>
      </c>
      <c r="B539" s="53" t="s">
        <v>1085</v>
      </c>
      <c r="C539" s="54" t="s">
        <v>1086</v>
      </c>
      <c r="D539" s="53" t="s">
        <v>112</v>
      </c>
      <c r="E539" s="54">
        <v>2024</v>
      </c>
      <c r="F539" s="54">
        <v>2025</v>
      </c>
      <c r="G539" s="54">
        <v>2026</v>
      </c>
      <c r="H539" s="55" t="s">
        <v>2595</v>
      </c>
      <c r="I539" s="55" t="s">
        <v>2595</v>
      </c>
      <c r="J539" s="55">
        <v>0</v>
      </c>
      <c r="K539" s="55">
        <v>6.5119515000000003</v>
      </c>
      <c r="L539" s="55">
        <v>0.35430316000000001</v>
      </c>
      <c r="M539" s="55">
        <v>4.9668398800000002</v>
      </c>
      <c r="N539" s="55">
        <v>0.21909155000000002</v>
      </c>
      <c r="O539" s="55">
        <v>0.97171690999999993</v>
      </c>
      <c r="P539" s="55">
        <v>15.665636660000001</v>
      </c>
      <c r="Q539" s="55">
        <v>0.65816472000000004</v>
      </c>
      <c r="R539" s="55">
        <v>12.76297265</v>
      </c>
      <c r="S539" s="55">
        <v>0.14562145000000001</v>
      </c>
      <c r="T539" s="55">
        <v>2.0988778400000001</v>
      </c>
      <c r="U539" s="55">
        <v>0</v>
      </c>
      <c r="V539" s="55">
        <f t="shared" si="21"/>
        <v>6.5119515000000003</v>
      </c>
      <c r="W539" s="55">
        <f t="shared" si="22"/>
        <v>0</v>
      </c>
      <c r="X539" s="55">
        <f t="shared" si="23"/>
        <v>6.5119515000000003</v>
      </c>
      <c r="Y539" s="55">
        <v>0</v>
      </c>
      <c r="Z539" s="55">
        <v>15.665636660000001</v>
      </c>
      <c r="AA539" s="55">
        <v>0</v>
      </c>
      <c r="AB539" s="55">
        <v>0</v>
      </c>
      <c r="AC539" s="55">
        <v>0</v>
      </c>
      <c r="AD539" s="55">
        <v>0</v>
      </c>
      <c r="AE539" s="55">
        <v>0.35430316000000001</v>
      </c>
      <c r="AF539" s="55">
        <v>0.65816472000000004</v>
      </c>
      <c r="AG539" s="55">
        <v>6.1576483399999997</v>
      </c>
      <c r="AH539" s="55">
        <v>15.00747194</v>
      </c>
      <c r="AI539" s="55">
        <v>0</v>
      </c>
      <c r="AJ539" s="55" t="s">
        <v>2595</v>
      </c>
      <c r="AK539" s="55">
        <v>0</v>
      </c>
      <c r="AL539" s="55" t="s">
        <v>2595</v>
      </c>
      <c r="AM539" s="55">
        <v>6.5119515000000003</v>
      </c>
      <c r="AN539" s="55">
        <v>15.665636660000001</v>
      </c>
      <c r="AO539" s="53" t="s">
        <v>1042</v>
      </c>
    </row>
    <row r="540" spans="1:41" ht="78.75" x14ac:dyDescent="0.2">
      <c r="A540" s="53" t="s">
        <v>979</v>
      </c>
      <c r="B540" s="53" t="s">
        <v>1087</v>
      </c>
      <c r="C540" s="54" t="s">
        <v>1088</v>
      </c>
      <c r="D540" s="53" t="s">
        <v>112</v>
      </c>
      <c r="E540" s="54">
        <v>2024</v>
      </c>
      <c r="F540" s="54">
        <v>2025</v>
      </c>
      <c r="G540" s="54">
        <v>2025</v>
      </c>
      <c r="H540" s="55" t="s">
        <v>2595</v>
      </c>
      <c r="I540" s="55" t="s">
        <v>2595</v>
      </c>
      <c r="J540" s="55">
        <v>0</v>
      </c>
      <c r="K540" s="55">
        <v>10.66992027</v>
      </c>
      <c r="L540" s="55">
        <v>0.55988307999999998</v>
      </c>
      <c r="M540" s="55">
        <v>8.15488854</v>
      </c>
      <c r="N540" s="55">
        <v>0.35971910000000001</v>
      </c>
      <c r="O540" s="55">
        <v>1.59542955</v>
      </c>
      <c r="P540" s="55">
        <v>25.668357370000003</v>
      </c>
      <c r="Q540" s="55">
        <v>1.0784117900000001</v>
      </c>
      <c r="R540" s="55">
        <v>20.91230315</v>
      </c>
      <c r="S540" s="55">
        <v>0.23860272000000002</v>
      </c>
      <c r="T540" s="55">
        <v>3.4390397099999999</v>
      </c>
      <c r="U540" s="55">
        <v>0</v>
      </c>
      <c r="V540" s="55">
        <f t="shared" si="21"/>
        <v>10.66992027</v>
      </c>
      <c r="W540" s="55">
        <f t="shared" si="22"/>
        <v>0</v>
      </c>
      <c r="X540" s="55">
        <f t="shared" si="23"/>
        <v>10.66992027</v>
      </c>
      <c r="Y540" s="55">
        <v>0</v>
      </c>
      <c r="Z540" s="55">
        <v>25.668357370000003</v>
      </c>
      <c r="AA540" s="55">
        <v>0</v>
      </c>
      <c r="AB540" s="55">
        <v>0</v>
      </c>
      <c r="AC540" s="55">
        <v>0</v>
      </c>
      <c r="AD540" s="55">
        <v>0</v>
      </c>
      <c r="AE540" s="55">
        <v>0.55988307999999998</v>
      </c>
      <c r="AF540" s="55">
        <v>1.0784117900000001</v>
      </c>
      <c r="AG540" s="55">
        <v>10.11003719</v>
      </c>
      <c r="AH540" s="55">
        <v>24.589945579999998</v>
      </c>
      <c r="AI540" s="55">
        <v>0</v>
      </c>
      <c r="AJ540" s="55" t="s">
        <v>2595</v>
      </c>
      <c r="AK540" s="55">
        <v>0</v>
      </c>
      <c r="AL540" s="55" t="s">
        <v>2595</v>
      </c>
      <c r="AM540" s="55">
        <v>10.66992027</v>
      </c>
      <c r="AN540" s="55">
        <v>25.668357370000003</v>
      </c>
      <c r="AO540" s="53" t="s">
        <v>1042</v>
      </c>
    </row>
    <row r="541" spans="1:41" ht="63" x14ac:dyDescent="0.2">
      <c r="A541" s="53" t="s">
        <v>979</v>
      </c>
      <c r="B541" s="53" t="s">
        <v>1089</v>
      </c>
      <c r="C541" s="54" t="s">
        <v>1090</v>
      </c>
      <c r="D541" s="53" t="s">
        <v>112</v>
      </c>
      <c r="E541" s="54">
        <v>2023</v>
      </c>
      <c r="F541" s="54">
        <v>2024</v>
      </c>
      <c r="G541" s="54">
        <v>2024</v>
      </c>
      <c r="H541" s="55" t="s">
        <v>2595</v>
      </c>
      <c r="I541" s="55" t="s">
        <v>2595</v>
      </c>
      <c r="J541" s="55">
        <v>0</v>
      </c>
      <c r="K541" s="55">
        <v>2.9039783000000003</v>
      </c>
      <c r="L541" s="55">
        <v>0.15238055</v>
      </c>
      <c r="M541" s="55">
        <v>2.2194748199999998</v>
      </c>
      <c r="N541" s="55">
        <v>9.7902929999999999E-2</v>
      </c>
      <c r="O541" s="55">
        <v>0.43422000000000005</v>
      </c>
      <c r="P541" s="55">
        <v>6.6724232700000004</v>
      </c>
      <c r="Q541" s="55">
        <v>0.28033036</v>
      </c>
      <c r="R541" s="55">
        <v>5.4360992499999998</v>
      </c>
      <c r="S541" s="55">
        <v>6.2024160000000002E-2</v>
      </c>
      <c r="T541" s="55">
        <v>0.89396950000000008</v>
      </c>
      <c r="U541" s="55">
        <v>0</v>
      </c>
      <c r="V541" s="55">
        <f t="shared" si="21"/>
        <v>2.9039783000000003</v>
      </c>
      <c r="W541" s="55">
        <f t="shared" si="22"/>
        <v>0</v>
      </c>
      <c r="X541" s="55">
        <f t="shared" si="23"/>
        <v>2.9039783000000003</v>
      </c>
      <c r="Y541" s="55">
        <v>0</v>
      </c>
      <c r="Z541" s="55">
        <v>6.6724232700000004</v>
      </c>
      <c r="AA541" s="55">
        <v>0</v>
      </c>
      <c r="AB541" s="55">
        <v>0</v>
      </c>
      <c r="AC541" s="55">
        <v>0.15238055</v>
      </c>
      <c r="AD541" s="55">
        <v>0.28033036</v>
      </c>
      <c r="AE541" s="55">
        <v>2.7515977499999997</v>
      </c>
      <c r="AF541" s="55">
        <v>6.3920929100000006</v>
      </c>
      <c r="AG541" s="55">
        <v>0</v>
      </c>
      <c r="AH541" s="55">
        <v>0</v>
      </c>
      <c r="AI541" s="55">
        <v>0</v>
      </c>
      <c r="AJ541" s="55" t="s">
        <v>2595</v>
      </c>
      <c r="AK541" s="55">
        <v>0</v>
      </c>
      <c r="AL541" s="55" t="s">
        <v>2595</v>
      </c>
      <c r="AM541" s="55">
        <v>2.9039783000000003</v>
      </c>
      <c r="AN541" s="55">
        <v>6.6724232700000004</v>
      </c>
      <c r="AO541" s="53" t="s">
        <v>991</v>
      </c>
    </row>
    <row r="542" spans="1:41" ht="63" x14ac:dyDescent="0.2">
      <c r="A542" s="53" t="s">
        <v>979</v>
      </c>
      <c r="B542" s="53" t="s">
        <v>1091</v>
      </c>
      <c r="C542" s="54" t="s">
        <v>1092</v>
      </c>
      <c r="D542" s="53" t="s">
        <v>112</v>
      </c>
      <c r="E542" s="54">
        <v>2024</v>
      </c>
      <c r="F542" s="54">
        <v>2025</v>
      </c>
      <c r="G542" s="54">
        <v>2025</v>
      </c>
      <c r="H542" s="55" t="s">
        <v>2595</v>
      </c>
      <c r="I542" s="55" t="s">
        <v>2595</v>
      </c>
      <c r="J542" s="55">
        <v>0</v>
      </c>
      <c r="K542" s="55">
        <v>17.775867180000002</v>
      </c>
      <c r="L542" s="55">
        <v>0.93275367000000009</v>
      </c>
      <c r="M542" s="55">
        <v>13.58587616</v>
      </c>
      <c r="N542" s="55">
        <v>0.59928461</v>
      </c>
      <c r="O542" s="55">
        <v>2.6579527400000003</v>
      </c>
      <c r="P542" s="55">
        <v>42.762954129999997</v>
      </c>
      <c r="Q542" s="55">
        <v>1.7966118</v>
      </c>
      <c r="R542" s="55">
        <v>34.839465869999998</v>
      </c>
      <c r="S542" s="55">
        <v>0.39750721</v>
      </c>
      <c r="T542" s="55">
        <v>5.7293692499999995</v>
      </c>
      <c r="U542" s="55">
        <v>0</v>
      </c>
      <c r="V542" s="55">
        <f t="shared" si="21"/>
        <v>17.775867180000002</v>
      </c>
      <c r="W542" s="55">
        <f t="shared" si="22"/>
        <v>0</v>
      </c>
      <c r="X542" s="55">
        <f t="shared" si="23"/>
        <v>17.775867180000002</v>
      </c>
      <c r="Y542" s="55">
        <v>0</v>
      </c>
      <c r="Z542" s="55">
        <v>42.762954129999997</v>
      </c>
      <c r="AA542" s="55">
        <v>0</v>
      </c>
      <c r="AB542" s="55">
        <v>0</v>
      </c>
      <c r="AC542" s="55">
        <v>0</v>
      </c>
      <c r="AD542" s="55">
        <v>0</v>
      </c>
      <c r="AE542" s="55">
        <v>0.93275367000000009</v>
      </c>
      <c r="AF542" s="55">
        <v>1.7966118</v>
      </c>
      <c r="AG542" s="55">
        <v>16.843113509999998</v>
      </c>
      <c r="AH542" s="55">
        <v>40.966342329999996</v>
      </c>
      <c r="AI542" s="55">
        <v>0</v>
      </c>
      <c r="AJ542" s="55" t="s">
        <v>2595</v>
      </c>
      <c r="AK542" s="55">
        <v>0</v>
      </c>
      <c r="AL542" s="55" t="s">
        <v>2595</v>
      </c>
      <c r="AM542" s="55">
        <v>17.775867180000002</v>
      </c>
      <c r="AN542" s="55">
        <v>42.762954129999997</v>
      </c>
      <c r="AO542" s="53" t="s">
        <v>991</v>
      </c>
    </row>
    <row r="543" spans="1:41" ht="63" x14ac:dyDescent="0.2">
      <c r="A543" s="53" t="s">
        <v>979</v>
      </c>
      <c r="B543" s="53" t="s">
        <v>1093</v>
      </c>
      <c r="C543" s="54" t="s">
        <v>1094</v>
      </c>
      <c r="D543" s="53" t="s">
        <v>112</v>
      </c>
      <c r="E543" s="54">
        <v>2023</v>
      </c>
      <c r="F543" s="54">
        <v>2025</v>
      </c>
      <c r="G543" s="54">
        <v>2024</v>
      </c>
      <c r="H543" s="55" t="s">
        <v>2595</v>
      </c>
      <c r="I543" s="55" t="s">
        <v>2595</v>
      </c>
      <c r="J543" s="55">
        <v>0</v>
      </c>
      <c r="K543" s="55">
        <v>18.424862340000001</v>
      </c>
      <c r="L543" s="55">
        <v>0.96680842</v>
      </c>
      <c r="M543" s="55">
        <v>14.08189516</v>
      </c>
      <c r="N543" s="55">
        <v>0.62116442999999999</v>
      </c>
      <c r="O543" s="55">
        <v>2.7549943300000002</v>
      </c>
      <c r="P543" s="55">
        <v>42.334503680000005</v>
      </c>
      <c r="Q543" s="55">
        <v>1.7786112000000001</v>
      </c>
      <c r="R543" s="55">
        <v>34.490402410000002</v>
      </c>
      <c r="S543" s="55">
        <v>0.3935245</v>
      </c>
      <c r="T543" s="55">
        <v>5.6719655700000002</v>
      </c>
      <c r="U543" s="55">
        <v>0</v>
      </c>
      <c r="V543" s="55">
        <f t="shared" si="21"/>
        <v>18.424862340000001</v>
      </c>
      <c r="W543" s="55">
        <f t="shared" si="22"/>
        <v>0</v>
      </c>
      <c r="X543" s="55">
        <f t="shared" si="23"/>
        <v>18.424862340000001</v>
      </c>
      <c r="Y543" s="55">
        <v>0</v>
      </c>
      <c r="Z543" s="55">
        <v>42.334503680000005</v>
      </c>
      <c r="AA543" s="55">
        <v>0</v>
      </c>
      <c r="AB543" s="55">
        <v>0</v>
      </c>
      <c r="AC543" s="55">
        <v>0.96680842</v>
      </c>
      <c r="AD543" s="55">
        <v>1.7786112000000001</v>
      </c>
      <c r="AE543" s="55">
        <v>17.458053919999998</v>
      </c>
      <c r="AF543" s="55">
        <v>40.555892480000004</v>
      </c>
      <c r="AG543" s="55">
        <v>0</v>
      </c>
      <c r="AH543" s="55">
        <v>0</v>
      </c>
      <c r="AI543" s="55">
        <v>0</v>
      </c>
      <c r="AJ543" s="55" t="s">
        <v>2595</v>
      </c>
      <c r="AK543" s="55">
        <v>0</v>
      </c>
      <c r="AL543" s="55" t="s">
        <v>2595</v>
      </c>
      <c r="AM543" s="55">
        <v>18.424862340000001</v>
      </c>
      <c r="AN543" s="55">
        <v>42.334503680000005</v>
      </c>
      <c r="AO543" s="53" t="s">
        <v>991</v>
      </c>
    </row>
    <row r="544" spans="1:41" ht="63" x14ac:dyDescent="0.2">
      <c r="A544" s="53" t="s">
        <v>979</v>
      </c>
      <c r="B544" s="53" t="s">
        <v>1095</v>
      </c>
      <c r="C544" s="54" t="s">
        <v>1096</v>
      </c>
      <c r="D544" s="53" t="s">
        <v>112</v>
      </c>
      <c r="E544" s="54">
        <v>2023</v>
      </c>
      <c r="F544" s="54">
        <v>2024</v>
      </c>
      <c r="G544" s="54">
        <v>2024</v>
      </c>
      <c r="H544" s="55" t="s">
        <v>2595</v>
      </c>
      <c r="I544" s="55" t="s">
        <v>2595</v>
      </c>
      <c r="J544" s="55">
        <v>0</v>
      </c>
      <c r="K544" s="55">
        <v>4.4549667200000007</v>
      </c>
      <c r="L544" s="55">
        <v>0.23376562000000001</v>
      </c>
      <c r="M544" s="55">
        <v>3.4048761500000002</v>
      </c>
      <c r="N544" s="55">
        <v>0.15019199</v>
      </c>
      <c r="O544" s="55">
        <v>0.66613296</v>
      </c>
      <c r="P544" s="55">
        <v>10.236103870000001</v>
      </c>
      <c r="Q544" s="55">
        <v>0.43005225999999996</v>
      </c>
      <c r="R544" s="55">
        <v>8.3394704299999987</v>
      </c>
      <c r="S544" s="55">
        <v>9.5150700000000005E-2</v>
      </c>
      <c r="T544" s="55">
        <v>1.3714304799999999</v>
      </c>
      <c r="U544" s="55">
        <v>0</v>
      </c>
      <c r="V544" s="55">
        <f t="shared" si="21"/>
        <v>4.4549667200000007</v>
      </c>
      <c r="W544" s="55">
        <f t="shared" si="22"/>
        <v>0</v>
      </c>
      <c r="X544" s="55">
        <f t="shared" si="23"/>
        <v>4.4549667200000007</v>
      </c>
      <c r="Y544" s="55">
        <v>0</v>
      </c>
      <c r="Z544" s="55">
        <v>10.236103870000001</v>
      </c>
      <c r="AA544" s="55">
        <v>0</v>
      </c>
      <c r="AB544" s="55">
        <v>0</v>
      </c>
      <c r="AC544" s="55">
        <v>0.23376562000000001</v>
      </c>
      <c r="AD544" s="55">
        <v>0.43005225999999996</v>
      </c>
      <c r="AE544" s="55">
        <v>4.2212011</v>
      </c>
      <c r="AF544" s="55">
        <v>9.8060516100000008</v>
      </c>
      <c r="AG544" s="55">
        <v>0</v>
      </c>
      <c r="AH544" s="55">
        <v>0</v>
      </c>
      <c r="AI544" s="55">
        <v>0</v>
      </c>
      <c r="AJ544" s="55" t="s">
        <v>2595</v>
      </c>
      <c r="AK544" s="55">
        <v>0</v>
      </c>
      <c r="AL544" s="55" t="s">
        <v>2595</v>
      </c>
      <c r="AM544" s="55">
        <v>4.4549667200000007</v>
      </c>
      <c r="AN544" s="55">
        <v>10.236103870000001</v>
      </c>
      <c r="AO544" s="53" t="s">
        <v>991</v>
      </c>
    </row>
    <row r="545" spans="1:41" ht="63" x14ac:dyDescent="0.2">
      <c r="A545" s="53" t="s">
        <v>979</v>
      </c>
      <c r="B545" s="53" t="s">
        <v>1097</v>
      </c>
      <c r="C545" s="54" t="s">
        <v>1098</v>
      </c>
      <c r="D545" s="53" t="s">
        <v>112</v>
      </c>
      <c r="E545" s="54">
        <v>2023</v>
      </c>
      <c r="F545" s="54">
        <v>2024</v>
      </c>
      <c r="G545" s="54">
        <v>2024</v>
      </c>
      <c r="H545" s="55" t="s">
        <v>2595</v>
      </c>
      <c r="I545" s="55" t="s">
        <v>2595</v>
      </c>
      <c r="J545" s="55">
        <v>0</v>
      </c>
      <c r="K545" s="55">
        <v>6.4019521599999996</v>
      </c>
      <c r="L545" s="55">
        <v>0.33592984999999997</v>
      </c>
      <c r="M545" s="55">
        <v>4.8929331199999995</v>
      </c>
      <c r="N545" s="55">
        <v>0.21583146</v>
      </c>
      <c r="O545" s="55">
        <v>0.95725773000000003</v>
      </c>
      <c r="P545" s="55">
        <v>14.709660379999999</v>
      </c>
      <c r="Q545" s="55">
        <v>0.61800102000000001</v>
      </c>
      <c r="R545" s="55">
        <v>11.984127880000001</v>
      </c>
      <c r="S545" s="55">
        <v>0.13673508000000001</v>
      </c>
      <c r="T545" s="55">
        <v>1.9707964</v>
      </c>
      <c r="U545" s="55">
        <v>0</v>
      </c>
      <c r="V545" s="55">
        <f t="shared" si="21"/>
        <v>6.4019521599999996</v>
      </c>
      <c r="W545" s="55">
        <f t="shared" si="22"/>
        <v>0</v>
      </c>
      <c r="X545" s="55">
        <f t="shared" si="23"/>
        <v>6.4019521599999996</v>
      </c>
      <c r="Y545" s="55">
        <v>0</v>
      </c>
      <c r="Z545" s="55">
        <v>14.709660379999999</v>
      </c>
      <c r="AA545" s="55">
        <v>0</v>
      </c>
      <c r="AB545" s="55">
        <v>0</v>
      </c>
      <c r="AC545" s="55">
        <v>0.33592984999999997</v>
      </c>
      <c r="AD545" s="55">
        <v>0.61800102000000001</v>
      </c>
      <c r="AE545" s="55">
        <v>6.0660223100000001</v>
      </c>
      <c r="AF545" s="55">
        <v>14.09165936</v>
      </c>
      <c r="AG545" s="55">
        <v>0</v>
      </c>
      <c r="AH545" s="55">
        <v>0</v>
      </c>
      <c r="AI545" s="55">
        <v>0</v>
      </c>
      <c r="AJ545" s="55" t="s">
        <v>2595</v>
      </c>
      <c r="AK545" s="55">
        <v>0</v>
      </c>
      <c r="AL545" s="55" t="s">
        <v>2595</v>
      </c>
      <c r="AM545" s="55">
        <v>6.4019521599999996</v>
      </c>
      <c r="AN545" s="55">
        <v>14.709660379999999</v>
      </c>
      <c r="AO545" s="53" t="s">
        <v>991</v>
      </c>
    </row>
    <row r="546" spans="1:41" ht="63" x14ac:dyDescent="0.2">
      <c r="A546" s="53" t="s">
        <v>979</v>
      </c>
      <c r="B546" s="53" t="s">
        <v>1099</v>
      </c>
      <c r="C546" s="54" t="s">
        <v>1100</v>
      </c>
      <c r="D546" s="53" t="s">
        <v>112</v>
      </c>
      <c r="E546" s="54">
        <v>2023</v>
      </c>
      <c r="F546" s="54">
        <v>2024</v>
      </c>
      <c r="G546" s="54">
        <v>2024</v>
      </c>
      <c r="H546" s="55" t="s">
        <v>2595</v>
      </c>
      <c r="I546" s="55" t="s">
        <v>2595</v>
      </c>
      <c r="J546" s="55">
        <v>0</v>
      </c>
      <c r="K546" s="55">
        <v>1.61698791</v>
      </c>
      <c r="L546" s="55">
        <v>8.4848259999999995E-2</v>
      </c>
      <c r="M546" s="55">
        <v>1.2358439299999999</v>
      </c>
      <c r="N546" s="55">
        <v>5.4514130000000001E-2</v>
      </c>
      <c r="O546" s="55">
        <v>0.24178158999999999</v>
      </c>
      <c r="P546" s="55">
        <v>3.7153265900000001</v>
      </c>
      <c r="Q546" s="55">
        <v>0.15609303999999999</v>
      </c>
      <c r="R546" s="55">
        <v>3.0269189000000001</v>
      </c>
      <c r="S546" s="55">
        <v>3.453618E-2</v>
      </c>
      <c r="T546" s="55">
        <v>0.49777847000000003</v>
      </c>
      <c r="U546" s="55">
        <v>0</v>
      </c>
      <c r="V546" s="55">
        <f t="shared" si="21"/>
        <v>1.61698791</v>
      </c>
      <c r="W546" s="55">
        <f t="shared" si="22"/>
        <v>0</v>
      </c>
      <c r="X546" s="55">
        <f t="shared" si="23"/>
        <v>1.61698791</v>
      </c>
      <c r="Y546" s="55">
        <v>0</v>
      </c>
      <c r="Z546" s="55">
        <v>3.7153265900000001</v>
      </c>
      <c r="AA546" s="55">
        <v>0</v>
      </c>
      <c r="AB546" s="55">
        <v>0</v>
      </c>
      <c r="AC546" s="55">
        <v>8.4848259999999995E-2</v>
      </c>
      <c r="AD546" s="55">
        <v>0.15609303999999999</v>
      </c>
      <c r="AE546" s="55">
        <v>1.53213965</v>
      </c>
      <c r="AF546" s="55">
        <v>3.5592335500000001</v>
      </c>
      <c r="AG546" s="55">
        <v>0</v>
      </c>
      <c r="AH546" s="55">
        <v>0</v>
      </c>
      <c r="AI546" s="55">
        <v>0</v>
      </c>
      <c r="AJ546" s="55" t="s">
        <v>2595</v>
      </c>
      <c r="AK546" s="55">
        <v>0</v>
      </c>
      <c r="AL546" s="55" t="s">
        <v>2595</v>
      </c>
      <c r="AM546" s="55">
        <v>1.61698791</v>
      </c>
      <c r="AN546" s="55">
        <v>3.7153265900000001</v>
      </c>
      <c r="AO546" s="53" t="s">
        <v>991</v>
      </c>
    </row>
    <row r="547" spans="1:41" ht="63" x14ac:dyDescent="0.2">
      <c r="A547" s="53" t="s">
        <v>979</v>
      </c>
      <c r="B547" s="53" t="s">
        <v>1101</v>
      </c>
      <c r="C547" s="54" t="s">
        <v>1102</v>
      </c>
      <c r="D547" s="53" t="s">
        <v>112</v>
      </c>
      <c r="E547" s="54">
        <v>2024</v>
      </c>
      <c r="F547" s="54">
        <v>2025</v>
      </c>
      <c r="G547" s="54">
        <v>2025</v>
      </c>
      <c r="H547" s="55" t="s">
        <v>2595</v>
      </c>
      <c r="I547" s="55" t="s">
        <v>2595</v>
      </c>
      <c r="J547" s="55">
        <v>0</v>
      </c>
      <c r="K547" s="55">
        <v>13.199901369999999</v>
      </c>
      <c r="L547" s="55">
        <v>0.69263885999999997</v>
      </c>
      <c r="M547" s="55">
        <v>10.088521909999999</v>
      </c>
      <c r="N547" s="55">
        <v>0.44501332000000005</v>
      </c>
      <c r="O547" s="55">
        <v>1.9737272800000001</v>
      </c>
      <c r="P547" s="55">
        <v>31.75466892</v>
      </c>
      <c r="Q547" s="55">
        <v>1.3341176800000001</v>
      </c>
      <c r="R547" s="55">
        <v>25.870890500000002</v>
      </c>
      <c r="S547" s="55">
        <v>0.29517862</v>
      </c>
      <c r="T547" s="55">
        <v>4.2544821199999996</v>
      </c>
      <c r="U547" s="55">
        <v>0</v>
      </c>
      <c r="V547" s="55">
        <f t="shared" si="21"/>
        <v>13.199901369999999</v>
      </c>
      <c r="W547" s="55">
        <f t="shared" si="22"/>
        <v>0</v>
      </c>
      <c r="X547" s="55">
        <f t="shared" si="23"/>
        <v>13.199901369999999</v>
      </c>
      <c r="Y547" s="55">
        <v>0</v>
      </c>
      <c r="Z547" s="55">
        <v>31.75466892</v>
      </c>
      <c r="AA547" s="55">
        <v>0</v>
      </c>
      <c r="AB547" s="55">
        <v>0</v>
      </c>
      <c r="AC547" s="55">
        <v>0</v>
      </c>
      <c r="AD547" s="55">
        <v>0</v>
      </c>
      <c r="AE547" s="55">
        <v>0.69263885999999997</v>
      </c>
      <c r="AF547" s="55">
        <v>1.3341176800000001</v>
      </c>
      <c r="AG547" s="55">
        <v>12.50726251</v>
      </c>
      <c r="AH547" s="55">
        <v>30.420551240000002</v>
      </c>
      <c r="AI547" s="55">
        <v>0</v>
      </c>
      <c r="AJ547" s="55" t="s">
        <v>2595</v>
      </c>
      <c r="AK547" s="55">
        <v>0</v>
      </c>
      <c r="AL547" s="55" t="s">
        <v>2595</v>
      </c>
      <c r="AM547" s="55">
        <v>13.199901369999999</v>
      </c>
      <c r="AN547" s="55">
        <v>31.75466892</v>
      </c>
      <c r="AO547" s="53" t="s">
        <v>991</v>
      </c>
    </row>
    <row r="548" spans="1:41" ht="63" x14ac:dyDescent="0.2">
      <c r="A548" s="53" t="s">
        <v>979</v>
      </c>
      <c r="B548" s="53" t="s">
        <v>1103</v>
      </c>
      <c r="C548" s="54" t="s">
        <v>1104</v>
      </c>
      <c r="D548" s="53" t="s">
        <v>116</v>
      </c>
      <c r="E548" s="54">
        <v>2012</v>
      </c>
      <c r="F548" s="54">
        <v>2025</v>
      </c>
      <c r="G548" s="54">
        <v>2025</v>
      </c>
      <c r="H548" s="55">
        <v>2.5292800000000004</v>
      </c>
      <c r="I548" s="55">
        <v>2.5292800000000004</v>
      </c>
      <c r="J548" s="55">
        <v>1.39766594</v>
      </c>
      <c r="K548" s="55">
        <v>12.56312548</v>
      </c>
      <c r="L548" s="55">
        <v>2.0616473700000002</v>
      </c>
      <c r="M548" s="55">
        <v>10.39890509</v>
      </c>
      <c r="N548" s="55">
        <v>0.10257302</v>
      </c>
      <c r="O548" s="55">
        <v>0</v>
      </c>
      <c r="P548" s="55">
        <v>26.065290740000002</v>
      </c>
      <c r="Q548" s="55">
        <v>1.09508826</v>
      </c>
      <c r="R548" s="55">
        <v>21.23568929</v>
      </c>
      <c r="S548" s="55">
        <v>0.24229244999999999</v>
      </c>
      <c r="T548" s="55">
        <v>3.49222074</v>
      </c>
      <c r="U548" s="55">
        <v>0</v>
      </c>
      <c r="V548" s="55">
        <f t="shared" si="21"/>
        <v>11.165459540000001</v>
      </c>
      <c r="W548" s="55">
        <f t="shared" si="22"/>
        <v>0</v>
      </c>
      <c r="X548" s="55">
        <f t="shared" si="23"/>
        <v>11.165459540000001</v>
      </c>
      <c r="Y548" s="55">
        <v>0</v>
      </c>
      <c r="Z548" s="55">
        <v>24.667624800000002</v>
      </c>
      <c r="AA548" s="55">
        <v>0</v>
      </c>
      <c r="AB548" s="55">
        <v>0</v>
      </c>
      <c r="AC548" s="55">
        <v>0</v>
      </c>
      <c r="AD548" s="55">
        <v>0</v>
      </c>
      <c r="AE548" s="55">
        <v>0.91582000000000008</v>
      </c>
      <c r="AF548" s="55">
        <v>0.91582000000000008</v>
      </c>
      <c r="AG548" s="55">
        <v>10.24963954</v>
      </c>
      <c r="AH548" s="55">
        <v>23.751804800000002</v>
      </c>
      <c r="AI548" s="55">
        <v>0</v>
      </c>
      <c r="AJ548" s="55" t="s">
        <v>2595</v>
      </c>
      <c r="AK548" s="55">
        <v>0</v>
      </c>
      <c r="AL548" s="55" t="s">
        <v>2595</v>
      </c>
      <c r="AM548" s="55">
        <v>11.165459540000001</v>
      </c>
      <c r="AN548" s="55">
        <v>24.667624800000002</v>
      </c>
      <c r="AO548" s="53" t="s">
        <v>991</v>
      </c>
    </row>
    <row r="549" spans="1:41" ht="63" x14ac:dyDescent="0.2">
      <c r="A549" s="53" t="s">
        <v>979</v>
      </c>
      <c r="B549" s="53" t="s">
        <v>1105</v>
      </c>
      <c r="C549" s="54" t="s">
        <v>1106</v>
      </c>
      <c r="D549" s="53" t="s">
        <v>112</v>
      </c>
      <c r="E549" s="54">
        <v>2024</v>
      </c>
      <c r="F549" s="54">
        <v>2025</v>
      </c>
      <c r="G549" s="54">
        <v>2025</v>
      </c>
      <c r="H549" s="55" t="s">
        <v>2595</v>
      </c>
      <c r="I549" s="55" t="s">
        <v>2595</v>
      </c>
      <c r="J549" s="55">
        <v>0</v>
      </c>
      <c r="K549" s="55">
        <v>5.8801800000000002</v>
      </c>
      <c r="L549" s="55">
        <v>0.31991000000000003</v>
      </c>
      <c r="M549" s="55">
        <v>4.4850099999999999</v>
      </c>
      <c r="N549" s="55">
        <v>0.19782</v>
      </c>
      <c r="O549" s="55">
        <v>0.87744000000000011</v>
      </c>
      <c r="P549" s="55">
        <v>9.2617784400000005</v>
      </c>
      <c r="Q549" s="55">
        <v>0.38911765999999998</v>
      </c>
      <c r="R549" s="55">
        <v>7.5456764000000005</v>
      </c>
      <c r="S549" s="55">
        <v>8.6093760000000005E-2</v>
      </c>
      <c r="T549" s="55">
        <v>1.2408906199999998</v>
      </c>
      <c r="U549" s="55">
        <v>0</v>
      </c>
      <c r="V549" s="55">
        <f t="shared" si="21"/>
        <v>5.8801800000000002</v>
      </c>
      <c r="W549" s="55">
        <f t="shared" si="22"/>
        <v>0</v>
      </c>
      <c r="X549" s="55">
        <f t="shared" si="23"/>
        <v>5.8801800000000002</v>
      </c>
      <c r="Y549" s="55">
        <v>0</v>
      </c>
      <c r="Z549" s="55">
        <v>9.2617784400000005</v>
      </c>
      <c r="AA549" s="55">
        <v>0</v>
      </c>
      <c r="AB549" s="55">
        <v>0</v>
      </c>
      <c r="AC549" s="55">
        <v>0</v>
      </c>
      <c r="AD549" s="55">
        <v>0</v>
      </c>
      <c r="AE549" s="55">
        <v>0.31991000000000003</v>
      </c>
      <c r="AF549" s="55">
        <v>0.38911765999999998</v>
      </c>
      <c r="AG549" s="55">
        <v>5.56027</v>
      </c>
      <c r="AH549" s="55">
        <v>8.8726607800000004</v>
      </c>
      <c r="AI549" s="55">
        <v>0</v>
      </c>
      <c r="AJ549" s="55" t="s">
        <v>2595</v>
      </c>
      <c r="AK549" s="55">
        <v>0</v>
      </c>
      <c r="AL549" s="55" t="s">
        <v>2595</v>
      </c>
      <c r="AM549" s="55">
        <v>5.8801800000000002</v>
      </c>
      <c r="AN549" s="55">
        <v>9.2617784400000005</v>
      </c>
      <c r="AO549" s="53" t="s">
        <v>991</v>
      </c>
    </row>
    <row r="550" spans="1:41" ht="63" x14ac:dyDescent="0.2">
      <c r="A550" s="53" t="s">
        <v>979</v>
      </c>
      <c r="B550" s="53" t="s">
        <v>1107</v>
      </c>
      <c r="C550" s="54" t="s">
        <v>1108</v>
      </c>
      <c r="D550" s="53" t="s">
        <v>112</v>
      </c>
      <c r="E550" s="54">
        <v>2026</v>
      </c>
      <c r="F550" s="54">
        <v>2026</v>
      </c>
      <c r="G550" s="54">
        <v>2028</v>
      </c>
      <c r="H550" s="55" t="s">
        <v>2595</v>
      </c>
      <c r="I550" s="55" t="s">
        <v>2595</v>
      </c>
      <c r="J550" s="55">
        <v>0</v>
      </c>
      <c r="K550" s="55">
        <v>61.559108950000002</v>
      </c>
      <c r="L550" s="55">
        <v>3.3194301899999998</v>
      </c>
      <c r="M550" s="55">
        <v>46.305523839999999</v>
      </c>
      <c r="N550" s="55">
        <v>2.1922201599999998</v>
      </c>
      <c r="O550" s="55">
        <v>9.7419347599999995</v>
      </c>
      <c r="P550" s="55">
        <v>76.200717139999995</v>
      </c>
      <c r="Q550" s="55">
        <v>3.2014417800000001</v>
      </c>
      <c r="R550" s="55">
        <v>62.067671410000003</v>
      </c>
      <c r="S550" s="55">
        <v>0.71339507000000002</v>
      </c>
      <c r="T550" s="55">
        <v>10.218208880000001</v>
      </c>
      <c r="U550" s="55">
        <v>0</v>
      </c>
      <c r="V550" s="55">
        <f t="shared" si="21"/>
        <v>61.559108950000002</v>
      </c>
      <c r="W550" s="55">
        <f t="shared" si="22"/>
        <v>0</v>
      </c>
      <c r="X550" s="55">
        <f t="shared" si="23"/>
        <v>61.559108950000002</v>
      </c>
      <c r="Y550" s="55">
        <v>0</v>
      </c>
      <c r="Z550" s="55">
        <v>76.200717139999995</v>
      </c>
      <c r="AA550" s="55">
        <v>0</v>
      </c>
      <c r="AB550" s="55">
        <v>0</v>
      </c>
      <c r="AC550" s="55">
        <v>0</v>
      </c>
      <c r="AD550" s="55">
        <v>0</v>
      </c>
      <c r="AE550" s="55">
        <v>0</v>
      </c>
      <c r="AF550" s="55">
        <v>0</v>
      </c>
      <c r="AG550" s="55">
        <v>3.3194301899999998</v>
      </c>
      <c r="AH550" s="55">
        <v>0</v>
      </c>
      <c r="AI550" s="55">
        <v>3.2014417800000001</v>
      </c>
      <c r="AJ550" s="55" t="s">
        <v>2595</v>
      </c>
      <c r="AK550" s="55">
        <v>72.999275359999999</v>
      </c>
      <c r="AL550" s="55" t="s">
        <v>2595</v>
      </c>
      <c r="AM550" s="55">
        <v>3.3194301899999998</v>
      </c>
      <c r="AN550" s="55">
        <v>76.200717139999995</v>
      </c>
      <c r="AO550" s="53" t="s">
        <v>991</v>
      </c>
    </row>
    <row r="551" spans="1:41" ht="63" x14ac:dyDescent="0.2">
      <c r="A551" s="53" t="s">
        <v>979</v>
      </c>
      <c r="B551" s="53" t="s">
        <v>1109</v>
      </c>
      <c r="C551" s="54" t="s">
        <v>1110</v>
      </c>
      <c r="D551" s="53" t="s">
        <v>112</v>
      </c>
      <c r="E551" s="54">
        <v>2026</v>
      </c>
      <c r="F551" s="54">
        <v>2026</v>
      </c>
      <c r="G551" s="54">
        <v>2028</v>
      </c>
      <c r="H551" s="55" t="s">
        <v>2595</v>
      </c>
      <c r="I551" s="55" t="s">
        <v>2595</v>
      </c>
      <c r="J551" s="55">
        <v>0</v>
      </c>
      <c r="K551" s="55">
        <v>105.13940237</v>
      </c>
      <c r="L551" s="55">
        <v>5.6693949899999998</v>
      </c>
      <c r="M551" s="55">
        <v>79.087160059999988</v>
      </c>
      <c r="N551" s="55">
        <v>3.74418542</v>
      </c>
      <c r="O551" s="55">
        <v>16.638661899999999</v>
      </c>
      <c r="P551" s="55">
        <v>131.07684296000002</v>
      </c>
      <c r="Q551" s="55">
        <v>5.5069676099999993</v>
      </c>
      <c r="R551" s="55">
        <v>106.78979713000001</v>
      </c>
      <c r="S551" s="55">
        <v>1.2184375700000001</v>
      </c>
      <c r="T551" s="55">
        <v>17.561640650000001</v>
      </c>
      <c r="U551" s="55">
        <v>0</v>
      </c>
      <c r="V551" s="55">
        <f t="shared" si="21"/>
        <v>105.13940237</v>
      </c>
      <c r="W551" s="55">
        <f t="shared" si="22"/>
        <v>0</v>
      </c>
      <c r="X551" s="55">
        <f t="shared" si="23"/>
        <v>105.13940237</v>
      </c>
      <c r="Y551" s="55">
        <v>0</v>
      </c>
      <c r="Z551" s="55">
        <v>131.07684296000002</v>
      </c>
      <c r="AA551" s="55">
        <v>0</v>
      </c>
      <c r="AB551" s="55">
        <v>0</v>
      </c>
      <c r="AC551" s="55">
        <v>0</v>
      </c>
      <c r="AD551" s="55">
        <v>0</v>
      </c>
      <c r="AE551" s="55">
        <v>0</v>
      </c>
      <c r="AF551" s="55">
        <v>0</v>
      </c>
      <c r="AG551" s="55">
        <v>5.6693949899999998</v>
      </c>
      <c r="AH551" s="55">
        <v>0</v>
      </c>
      <c r="AI551" s="55">
        <v>5.5069676099999993</v>
      </c>
      <c r="AJ551" s="55" t="s">
        <v>2595</v>
      </c>
      <c r="AK551" s="55">
        <v>125.56987535</v>
      </c>
      <c r="AL551" s="55" t="s">
        <v>2595</v>
      </c>
      <c r="AM551" s="55">
        <v>5.6693949899999998</v>
      </c>
      <c r="AN551" s="55">
        <v>131.07684296000002</v>
      </c>
      <c r="AO551" s="53" t="s">
        <v>991</v>
      </c>
    </row>
    <row r="552" spans="1:41" ht="63" x14ac:dyDescent="0.2">
      <c r="A552" s="53" t="s">
        <v>979</v>
      </c>
      <c r="B552" s="53" t="s">
        <v>1111</v>
      </c>
      <c r="C552" s="54" t="s">
        <v>1112</v>
      </c>
      <c r="D552" s="53" t="s">
        <v>112</v>
      </c>
      <c r="E552" s="54">
        <v>2025</v>
      </c>
      <c r="F552" s="54">
        <v>2026</v>
      </c>
      <c r="G552" s="54">
        <v>2027</v>
      </c>
      <c r="H552" s="55" t="s">
        <v>2595</v>
      </c>
      <c r="I552" s="55" t="s">
        <v>2595</v>
      </c>
      <c r="J552" s="55">
        <v>0</v>
      </c>
      <c r="K552" s="55">
        <v>74.670976909999993</v>
      </c>
      <c r="L552" s="55">
        <v>4.0264568000000001</v>
      </c>
      <c r="M552" s="55">
        <v>56.168433290000003</v>
      </c>
      <c r="N552" s="55">
        <v>2.65915517</v>
      </c>
      <c r="O552" s="55">
        <v>11.816931650000001</v>
      </c>
      <c r="P552" s="55">
        <v>93.09198739</v>
      </c>
      <c r="Q552" s="55">
        <v>3.91109938</v>
      </c>
      <c r="R552" s="55">
        <v>75.843102590000001</v>
      </c>
      <c r="S552" s="55">
        <v>0.86534564000000003</v>
      </c>
      <c r="T552" s="55">
        <v>12.47243978</v>
      </c>
      <c r="U552" s="55">
        <v>0</v>
      </c>
      <c r="V552" s="55">
        <f t="shared" si="21"/>
        <v>74.670976909999993</v>
      </c>
      <c r="W552" s="55">
        <f t="shared" si="22"/>
        <v>0</v>
      </c>
      <c r="X552" s="55">
        <f t="shared" si="23"/>
        <v>74.670976909999993</v>
      </c>
      <c r="Y552" s="55">
        <v>0</v>
      </c>
      <c r="Z552" s="55">
        <v>93.09198739</v>
      </c>
      <c r="AA552" s="55">
        <v>0</v>
      </c>
      <c r="AB552" s="55">
        <v>0</v>
      </c>
      <c r="AC552" s="55">
        <v>0</v>
      </c>
      <c r="AD552" s="55">
        <v>0</v>
      </c>
      <c r="AE552" s="55">
        <v>0</v>
      </c>
      <c r="AF552" s="55">
        <v>0</v>
      </c>
      <c r="AG552" s="55">
        <v>4.0264568000000001</v>
      </c>
      <c r="AH552" s="55">
        <v>3.91109938</v>
      </c>
      <c r="AI552" s="55">
        <v>89.18088800999999</v>
      </c>
      <c r="AJ552" s="55" t="s">
        <v>2595</v>
      </c>
      <c r="AK552" s="55">
        <v>0</v>
      </c>
      <c r="AL552" s="55" t="s">
        <v>2595</v>
      </c>
      <c r="AM552" s="55">
        <v>4.0264568000000001</v>
      </c>
      <c r="AN552" s="55">
        <v>93.09198739</v>
      </c>
      <c r="AO552" s="53" t="s">
        <v>991</v>
      </c>
    </row>
    <row r="553" spans="1:41" ht="63" x14ac:dyDescent="0.2">
      <c r="A553" s="53" t="s">
        <v>979</v>
      </c>
      <c r="B553" s="53" t="s">
        <v>1113</v>
      </c>
      <c r="C553" s="54" t="s">
        <v>1114</v>
      </c>
      <c r="D553" s="53" t="s">
        <v>112</v>
      </c>
      <c r="E553" s="54">
        <v>2025</v>
      </c>
      <c r="F553" s="54">
        <v>2026</v>
      </c>
      <c r="G553" s="54">
        <v>2027</v>
      </c>
      <c r="H553" s="55" t="s">
        <v>2595</v>
      </c>
      <c r="I553" s="55" t="s">
        <v>2595</v>
      </c>
      <c r="J553" s="55">
        <v>0</v>
      </c>
      <c r="K553" s="55">
        <v>48.536134930000003</v>
      </c>
      <c r="L553" s="55">
        <v>2.6171969700000002</v>
      </c>
      <c r="M553" s="55">
        <v>36.509481600000001</v>
      </c>
      <c r="N553" s="55">
        <v>1.72845081</v>
      </c>
      <c r="O553" s="55">
        <v>7.6810055500000001</v>
      </c>
      <c r="P553" s="55">
        <v>60.509791800000002</v>
      </c>
      <c r="Q553" s="55">
        <v>2.5422145999999999</v>
      </c>
      <c r="R553" s="55">
        <v>49.298016680000003</v>
      </c>
      <c r="S553" s="55">
        <v>0.56247466999999995</v>
      </c>
      <c r="T553" s="55">
        <v>8.1070858500000007</v>
      </c>
      <c r="U553" s="55">
        <v>0</v>
      </c>
      <c r="V553" s="55">
        <f t="shared" si="21"/>
        <v>48.536134930000003</v>
      </c>
      <c r="W553" s="55">
        <f t="shared" si="22"/>
        <v>0</v>
      </c>
      <c r="X553" s="55">
        <f t="shared" si="23"/>
        <v>48.536134930000003</v>
      </c>
      <c r="Y553" s="55">
        <v>0</v>
      </c>
      <c r="Z553" s="55">
        <v>60.509791800000002</v>
      </c>
      <c r="AA553" s="55">
        <v>0</v>
      </c>
      <c r="AB553" s="55">
        <v>0</v>
      </c>
      <c r="AC553" s="55">
        <v>0</v>
      </c>
      <c r="AD553" s="55">
        <v>0</v>
      </c>
      <c r="AE553" s="55">
        <v>0</v>
      </c>
      <c r="AF553" s="55">
        <v>0</v>
      </c>
      <c r="AG553" s="55">
        <v>2.6171969700000002</v>
      </c>
      <c r="AH553" s="55">
        <v>2.5422145999999999</v>
      </c>
      <c r="AI553" s="55">
        <v>57.967577200000001</v>
      </c>
      <c r="AJ553" s="55" t="s">
        <v>2595</v>
      </c>
      <c r="AK553" s="55">
        <v>0</v>
      </c>
      <c r="AL553" s="55" t="s">
        <v>2595</v>
      </c>
      <c r="AM553" s="55">
        <v>2.6171969700000002</v>
      </c>
      <c r="AN553" s="55">
        <v>60.509791800000002</v>
      </c>
      <c r="AO553" s="53" t="s">
        <v>991</v>
      </c>
    </row>
    <row r="554" spans="1:41" ht="141.75" x14ac:dyDescent="0.2">
      <c r="A554" s="53" t="s">
        <v>979</v>
      </c>
      <c r="B554" s="53" t="s">
        <v>1115</v>
      </c>
      <c r="C554" s="54" t="s">
        <v>1116</v>
      </c>
      <c r="D554" s="53" t="s">
        <v>116</v>
      </c>
      <c r="E554" s="54">
        <v>2020</v>
      </c>
      <c r="F554" s="54">
        <v>2023</v>
      </c>
      <c r="G554" s="54">
        <v>2023</v>
      </c>
      <c r="H554" s="55">
        <v>1.3998579500000001</v>
      </c>
      <c r="I554" s="55">
        <v>1.3998579500000001</v>
      </c>
      <c r="J554" s="55">
        <v>0.70729677000000002</v>
      </c>
      <c r="K554" s="55">
        <v>7.05419222</v>
      </c>
      <c r="L554" s="55">
        <v>0.70729677000000002</v>
      </c>
      <c r="M554" s="55">
        <v>5.7003552399999995</v>
      </c>
      <c r="N554" s="55">
        <v>6.4248299999999994E-2</v>
      </c>
      <c r="O554" s="55">
        <v>0.58229191000000002</v>
      </c>
      <c r="P554" s="55">
        <v>7.05419222</v>
      </c>
      <c r="Q554" s="55">
        <v>0.70729677000000002</v>
      </c>
      <c r="R554" s="55">
        <v>5.7003552399999995</v>
      </c>
      <c r="S554" s="55">
        <v>6.4248299999999994E-2</v>
      </c>
      <c r="T554" s="55">
        <v>0.58229191000000002</v>
      </c>
      <c r="U554" s="55">
        <v>0</v>
      </c>
      <c r="V554" s="55">
        <f t="shared" si="21"/>
        <v>6.3468954499999999</v>
      </c>
      <c r="W554" s="55">
        <f t="shared" si="22"/>
        <v>0</v>
      </c>
      <c r="X554" s="55">
        <f t="shared" si="23"/>
        <v>6.3468954499999999</v>
      </c>
      <c r="Y554" s="55">
        <v>0</v>
      </c>
      <c r="Z554" s="55">
        <v>6.3468954499999999</v>
      </c>
      <c r="AA554" s="55">
        <v>6.3468954499999999</v>
      </c>
      <c r="AB554" s="55">
        <v>6.3468954499999999</v>
      </c>
      <c r="AC554" s="55">
        <v>0</v>
      </c>
      <c r="AD554" s="55">
        <v>0</v>
      </c>
      <c r="AE554" s="55">
        <v>0</v>
      </c>
      <c r="AF554" s="55">
        <v>0</v>
      </c>
      <c r="AG554" s="55">
        <v>0</v>
      </c>
      <c r="AH554" s="55">
        <v>0</v>
      </c>
      <c r="AI554" s="55">
        <v>0</v>
      </c>
      <c r="AJ554" s="55" t="s">
        <v>2595</v>
      </c>
      <c r="AK554" s="55">
        <v>0</v>
      </c>
      <c r="AL554" s="55" t="s">
        <v>2595</v>
      </c>
      <c r="AM554" s="55">
        <v>0</v>
      </c>
      <c r="AN554" s="55">
        <v>0</v>
      </c>
      <c r="AO554" s="53" t="s">
        <v>1117</v>
      </c>
    </row>
    <row r="555" spans="1:41" ht="63" x14ac:dyDescent="0.2">
      <c r="A555" s="53" t="s">
        <v>979</v>
      </c>
      <c r="B555" s="53" t="s">
        <v>1118</v>
      </c>
      <c r="C555" s="54" t="s">
        <v>1119</v>
      </c>
      <c r="D555" s="53" t="s">
        <v>112</v>
      </c>
      <c r="E555" s="54">
        <v>2022</v>
      </c>
      <c r="F555" s="54">
        <v>2023</v>
      </c>
      <c r="G555" s="54">
        <v>2023</v>
      </c>
      <c r="H555" s="55" t="s">
        <v>2595</v>
      </c>
      <c r="I555" s="55" t="s">
        <v>2595</v>
      </c>
      <c r="J555" s="55">
        <v>0</v>
      </c>
      <c r="K555" s="55">
        <v>0.53300999999999998</v>
      </c>
      <c r="L555" s="55">
        <v>3.4584409999999996E-2</v>
      </c>
      <c r="M555" s="55">
        <v>0.40647000000000005</v>
      </c>
      <c r="N555" s="55">
        <v>1.7909999999999999E-2</v>
      </c>
      <c r="O555" s="55">
        <v>7.4045590000000008E-2</v>
      </c>
      <c r="P555" s="55">
        <v>0.72419286000000005</v>
      </c>
      <c r="Q555" s="55">
        <v>3.0425709999999998E-2</v>
      </c>
      <c r="R555" s="55">
        <v>0.59000816999999994</v>
      </c>
      <c r="S555" s="55">
        <v>6.7318100000000004E-3</v>
      </c>
      <c r="T555" s="55">
        <v>9.7027169999999996E-2</v>
      </c>
      <c r="U555" s="55">
        <v>0</v>
      </c>
      <c r="V555" s="55">
        <f t="shared" si="21"/>
        <v>0.53300999999999998</v>
      </c>
      <c r="W555" s="55">
        <f t="shared" si="22"/>
        <v>0</v>
      </c>
      <c r="X555" s="55">
        <f t="shared" si="23"/>
        <v>0.53300999999999998</v>
      </c>
      <c r="Y555" s="55">
        <v>0</v>
      </c>
      <c r="Z555" s="55">
        <v>0.72419286000000005</v>
      </c>
      <c r="AA555" s="55">
        <v>3.4584409999999996E-2</v>
      </c>
      <c r="AB555" s="55">
        <v>3.0425709999999998E-2</v>
      </c>
      <c r="AC555" s="55">
        <v>0.49842558999999997</v>
      </c>
      <c r="AD555" s="55">
        <v>0.69376715</v>
      </c>
      <c r="AE555" s="55">
        <v>0</v>
      </c>
      <c r="AF555" s="55">
        <v>0</v>
      </c>
      <c r="AG555" s="55">
        <v>0</v>
      </c>
      <c r="AH555" s="55">
        <v>0</v>
      </c>
      <c r="AI555" s="55">
        <v>0</v>
      </c>
      <c r="AJ555" s="55" t="s">
        <v>2595</v>
      </c>
      <c r="AK555" s="55">
        <v>0</v>
      </c>
      <c r="AL555" s="55" t="s">
        <v>2595</v>
      </c>
      <c r="AM555" s="55">
        <v>0.49842558999999997</v>
      </c>
      <c r="AN555" s="55">
        <v>0.69376715</v>
      </c>
      <c r="AO555" s="53" t="s">
        <v>991</v>
      </c>
    </row>
    <row r="556" spans="1:41" ht="63" x14ac:dyDescent="0.2">
      <c r="A556" s="53" t="s">
        <v>979</v>
      </c>
      <c r="B556" s="53" t="s">
        <v>1120</v>
      </c>
      <c r="C556" s="54" t="s">
        <v>1121</v>
      </c>
      <c r="D556" s="53" t="s">
        <v>112</v>
      </c>
      <c r="E556" s="54">
        <v>2022</v>
      </c>
      <c r="F556" s="54">
        <v>2023</v>
      </c>
      <c r="G556" s="54">
        <v>2023</v>
      </c>
      <c r="H556" s="55" t="s">
        <v>2595</v>
      </c>
      <c r="I556" s="55" t="s">
        <v>2595</v>
      </c>
      <c r="J556" s="55">
        <v>0</v>
      </c>
      <c r="K556" s="55">
        <v>0.28420000000000001</v>
      </c>
      <c r="L556" s="55">
        <v>3.8725219999999998E-2</v>
      </c>
      <c r="M556" s="55">
        <v>0.21678</v>
      </c>
      <c r="N556" s="55">
        <v>9.5500000000000012E-3</v>
      </c>
      <c r="O556" s="55">
        <v>1.914478E-2</v>
      </c>
      <c r="P556" s="55">
        <v>0.38623619000000003</v>
      </c>
      <c r="Q556" s="55">
        <v>1.622705E-2</v>
      </c>
      <c r="R556" s="55">
        <v>0.31467102000000002</v>
      </c>
      <c r="S556" s="55">
        <v>3.5903000000000003E-3</v>
      </c>
      <c r="T556" s="55">
        <v>5.174782E-2</v>
      </c>
      <c r="U556" s="55">
        <v>0</v>
      </c>
      <c r="V556" s="55">
        <f t="shared" ref="V556:V619" si="24">K556-J556</f>
        <v>0.28420000000000001</v>
      </c>
      <c r="W556" s="55">
        <f t="shared" ref="W556:W619" si="25">U556</f>
        <v>0</v>
      </c>
      <c r="X556" s="55">
        <f t="shared" ref="X556:X619" si="26">V556</f>
        <v>0.28420000000000001</v>
      </c>
      <c r="Y556" s="55">
        <v>0</v>
      </c>
      <c r="Z556" s="55">
        <v>0.38623619000000003</v>
      </c>
      <c r="AA556" s="55">
        <v>3.8725219999999998E-2</v>
      </c>
      <c r="AB556" s="55">
        <v>1.622705E-2</v>
      </c>
      <c r="AC556" s="55">
        <v>0.24547478</v>
      </c>
      <c r="AD556" s="55">
        <v>0.37000914000000001</v>
      </c>
      <c r="AE556" s="55">
        <v>0</v>
      </c>
      <c r="AF556" s="55">
        <v>0</v>
      </c>
      <c r="AG556" s="55">
        <v>0</v>
      </c>
      <c r="AH556" s="55">
        <v>0</v>
      </c>
      <c r="AI556" s="55">
        <v>0</v>
      </c>
      <c r="AJ556" s="55" t="s">
        <v>2595</v>
      </c>
      <c r="AK556" s="55">
        <v>0</v>
      </c>
      <c r="AL556" s="55" t="s">
        <v>2595</v>
      </c>
      <c r="AM556" s="55">
        <v>0.24547478</v>
      </c>
      <c r="AN556" s="55">
        <v>0.37000914000000001</v>
      </c>
      <c r="AO556" s="53" t="s">
        <v>991</v>
      </c>
    </row>
    <row r="557" spans="1:41" ht="63" x14ac:dyDescent="0.2">
      <c r="A557" s="53" t="s">
        <v>979</v>
      </c>
      <c r="B557" s="53" t="s">
        <v>1122</v>
      </c>
      <c r="C557" s="54" t="s">
        <v>1123</v>
      </c>
      <c r="D557" s="53" t="s">
        <v>112</v>
      </c>
      <c r="E557" s="54">
        <v>2023</v>
      </c>
      <c r="F557" s="54">
        <v>2024</v>
      </c>
      <c r="G557" s="54">
        <v>2024</v>
      </c>
      <c r="H557" s="55" t="s">
        <v>2595</v>
      </c>
      <c r="I557" s="55" t="s">
        <v>2595</v>
      </c>
      <c r="J557" s="55">
        <v>0</v>
      </c>
      <c r="K557" s="55">
        <v>1.7627699999999999</v>
      </c>
      <c r="L557" s="55">
        <v>0.19103346999999998</v>
      </c>
      <c r="M557" s="55">
        <v>1.3445499999999999</v>
      </c>
      <c r="N557" s="55">
        <v>5.9299999999999999E-2</v>
      </c>
      <c r="O557" s="55">
        <v>0.16788653000000001</v>
      </c>
      <c r="P557" s="55">
        <v>2.3757870699999999</v>
      </c>
      <c r="Q557" s="55">
        <v>9.9814600000000003E-2</v>
      </c>
      <c r="R557" s="55">
        <v>1.9355807899999999</v>
      </c>
      <c r="S557" s="55">
        <v>2.2084360000000001E-2</v>
      </c>
      <c r="T557" s="55">
        <v>0.31830732</v>
      </c>
      <c r="U557" s="55">
        <v>0</v>
      </c>
      <c r="V557" s="55">
        <f t="shared" si="24"/>
        <v>1.7627699999999999</v>
      </c>
      <c r="W557" s="55">
        <f t="shared" si="25"/>
        <v>0</v>
      </c>
      <c r="X557" s="55">
        <f t="shared" si="26"/>
        <v>1.7627699999999999</v>
      </c>
      <c r="Y557" s="55">
        <v>0</v>
      </c>
      <c r="Z557" s="55">
        <v>2.3757870699999999</v>
      </c>
      <c r="AA557" s="55">
        <v>0</v>
      </c>
      <c r="AB557" s="55">
        <v>0</v>
      </c>
      <c r="AC557" s="55">
        <v>0.19103346999999998</v>
      </c>
      <c r="AD557" s="55">
        <v>9.9814600000000003E-2</v>
      </c>
      <c r="AE557" s="55">
        <v>1.5717365299999999</v>
      </c>
      <c r="AF557" s="55">
        <v>2.2759724700000001</v>
      </c>
      <c r="AG557" s="55">
        <v>0</v>
      </c>
      <c r="AH557" s="55">
        <v>0</v>
      </c>
      <c r="AI557" s="55">
        <v>0</v>
      </c>
      <c r="AJ557" s="55" t="s">
        <v>2595</v>
      </c>
      <c r="AK557" s="55">
        <v>0</v>
      </c>
      <c r="AL557" s="55" t="s">
        <v>2595</v>
      </c>
      <c r="AM557" s="55">
        <v>1.7627699999999999</v>
      </c>
      <c r="AN557" s="55">
        <v>2.3757870699999999</v>
      </c>
      <c r="AO557" s="53" t="s">
        <v>991</v>
      </c>
    </row>
    <row r="558" spans="1:41" ht="63" x14ac:dyDescent="0.2">
      <c r="A558" s="53" t="s">
        <v>979</v>
      </c>
      <c r="B558" s="53" t="s">
        <v>1124</v>
      </c>
      <c r="C558" s="54" t="s">
        <v>1125</v>
      </c>
      <c r="D558" s="53" t="s">
        <v>112</v>
      </c>
      <c r="E558" s="54">
        <v>2022</v>
      </c>
      <c r="F558" s="54">
        <v>2023</v>
      </c>
      <c r="G558" s="54">
        <v>2023</v>
      </c>
      <c r="H558" s="55" t="s">
        <v>2595</v>
      </c>
      <c r="I558" s="55" t="s">
        <v>2595</v>
      </c>
      <c r="J558" s="55">
        <v>0</v>
      </c>
      <c r="K558" s="55">
        <v>0.56838</v>
      </c>
      <c r="L558" s="55">
        <v>7.7458659999999999E-2</v>
      </c>
      <c r="M558" s="55">
        <v>0.4335</v>
      </c>
      <c r="N558" s="55">
        <v>1.9129999999999998E-2</v>
      </c>
      <c r="O558" s="55">
        <v>3.829134E-2</v>
      </c>
      <c r="P558" s="55">
        <v>0.77247236999999991</v>
      </c>
      <c r="Q558" s="55">
        <v>3.24541E-2</v>
      </c>
      <c r="R558" s="55">
        <v>0.62934204000000005</v>
      </c>
      <c r="S558" s="55">
        <v>7.1805899999999997E-3</v>
      </c>
      <c r="T558" s="55">
        <v>0.10349564</v>
      </c>
      <c r="U558" s="55">
        <v>0</v>
      </c>
      <c r="V558" s="55">
        <f t="shared" si="24"/>
        <v>0.56838</v>
      </c>
      <c r="W558" s="55">
        <f t="shared" si="25"/>
        <v>0</v>
      </c>
      <c r="X558" s="55">
        <f t="shared" si="26"/>
        <v>0.56838</v>
      </c>
      <c r="Y558" s="55">
        <v>0</v>
      </c>
      <c r="Z558" s="55">
        <v>0.77247236999999991</v>
      </c>
      <c r="AA558" s="55">
        <v>7.7458659999999999E-2</v>
      </c>
      <c r="AB558" s="55">
        <v>3.24541E-2</v>
      </c>
      <c r="AC558" s="55">
        <v>0.49092133999999998</v>
      </c>
      <c r="AD558" s="55">
        <v>0.74001826999999998</v>
      </c>
      <c r="AE558" s="55">
        <v>0</v>
      </c>
      <c r="AF558" s="55">
        <v>0</v>
      </c>
      <c r="AG558" s="55">
        <v>0</v>
      </c>
      <c r="AH558" s="55">
        <v>0</v>
      </c>
      <c r="AI558" s="55">
        <v>0</v>
      </c>
      <c r="AJ558" s="55" t="s">
        <v>2595</v>
      </c>
      <c r="AK558" s="55">
        <v>0</v>
      </c>
      <c r="AL558" s="55" t="s">
        <v>2595</v>
      </c>
      <c r="AM558" s="55">
        <v>0.49092133999999998</v>
      </c>
      <c r="AN558" s="55">
        <v>0.74001826999999998</v>
      </c>
      <c r="AO558" s="53" t="s">
        <v>991</v>
      </c>
    </row>
    <row r="559" spans="1:41" ht="63" x14ac:dyDescent="0.2">
      <c r="A559" s="53" t="s">
        <v>979</v>
      </c>
      <c r="B559" s="53" t="s">
        <v>1126</v>
      </c>
      <c r="C559" s="54" t="s">
        <v>1127</v>
      </c>
      <c r="D559" s="53" t="s">
        <v>112</v>
      </c>
      <c r="E559" s="54">
        <v>2022</v>
      </c>
      <c r="F559" s="54">
        <v>2023</v>
      </c>
      <c r="G559" s="54">
        <v>2023</v>
      </c>
      <c r="H559" s="55" t="s">
        <v>2595</v>
      </c>
      <c r="I559" s="55" t="s">
        <v>2595</v>
      </c>
      <c r="J559" s="55">
        <v>0</v>
      </c>
      <c r="K559" s="55">
        <v>0.54847000000000001</v>
      </c>
      <c r="L559" s="55">
        <v>7.2208259999999996E-2</v>
      </c>
      <c r="M559" s="55">
        <v>0.41825999999999997</v>
      </c>
      <c r="N559" s="55">
        <v>1.8429999999999998E-2</v>
      </c>
      <c r="O559" s="55">
        <v>3.9571740000000001E-2</v>
      </c>
      <c r="P559" s="55">
        <v>0.72419286000000005</v>
      </c>
      <c r="Q559" s="55">
        <v>3.0425709999999998E-2</v>
      </c>
      <c r="R559" s="55">
        <v>0.59000816999999994</v>
      </c>
      <c r="S559" s="55">
        <v>6.7318100000000004E-3</v>
      </c>
      <c r="T559" s="55">
        <v>9.7027169999999996E-2</v>
      </c>
      <c r="U559" s="55">
        <v>0</v>
      </c>
      <c r="V559" s="55">
        <f t="shared" si="24"/>
        <v>0.54847000000000001</v>
      </c>
      <c r="W559" s="55">
        <f t="shared" si="25"/>
        <v>0</v>
      </c>
      <c r="X559" s="55">
        <f t="shared" si="26"/>
        <v>0.54847000000000001</v>
      </c>
      <c r="Y559" s="55">
        <v>0</v>
      </c>
      <c r="Z559" s="55">
        <v>0.72419286000000005</v>
      </c>
      <c r="AA559" s="55">
        <v>7.2208259999999996E-2</v>
      </c>
      <c r="AB559" s="55">
        <v>3.0425709999999998E-2</v>
      </c>
      <c r="AC559" s="55">
        <v>0.47626173999999999</v>
      </c>
      <c r="AD559" s="55">
        <v>0.69376715</v>
      </c>
      <c r="AE559" s="55">
        <v>0</v>
      </c>
      <c r="AF559" s="55">
        <v>0</v>
      </c>
      <c r="AG559" s="55">
        <v>0</v>
      </c>
      <c r="AH559" s="55">
        <v>0</v>
      </c>
      <c r="AI559" s="55">
        <v>0</v>
      </c>
      <c r="AJ559" s="55" t="s">
        <v>2595</v>
      </c>
      <c r="AK559" s="55">
        <v>0</v>
      </c>
      <c r="AL559" s="55" t="s">
        <v>2595</v>
      </c>
      <c r="AM559" s="55">
        <v>0.47626173999999999</v>
      </c>
      <c r="AN559" s="55">
        <v>0.69376715</v>
      </c>
      <c r="AO559" s="53" t="s">
        <v>991</v>
      </c>
    </row>
    <row r="560" spans="1:41" ht="63" x14ac:dyDescent="0.2">
      <c r="A560" s="53" t="s">
        <v>979</v>
      </c>
      <c r="B560" s="53" t="s">
        <v>1128</v>
      </c>
      <c r="C560" s="54" t="s">
        <v>1129</v>
      </c>
      <c r="D560" s="53" t="s">
        <v>112</v>
      </c>
      <c r="E560" s="54">
        <v>2022</v>
      </c>
      <c r="F560" s="54">
        <v>2023</v>
      </c>
      <c r="G560" s="54">
        <v>2023</v>
      </c>
      <c r="H560" s="55" t="s">
        <v>2595</v>
      </c>
      <c r="I560" s="55" t="s">
        <v>2595</v>
      </c>
      <c r="J560" s="55">
        <v>0</v>
      </c>
      <c r="K560" s="55">
        <v>1.7764000000000002</v>
      </c>
      <c r="L560" s="55">
        <v>0.19850479999999998</v>
      </c>
      <c r="M560" s="55">
        <v>1.3548900000000001</v>
      </c>
      <c r="N560" s="55">
        <v>5.9760000000000001E-2</v>
      </c>
      <c r="O560" s="55">
        <v>0.16324520000000001</v>
      </c>
      <c r="P560" s="55">
        <v>2.4139761800000001</v>
      </c>
      <c r="Q560" s="55">
        <v>0.10141905</v>
      </c>
      <c r="R560" s="55">
        <v>1.9666938899999999</v>
      </c>
      <c r="S560" s="55">
        <v>2.243935E-2</v>
      </c>
      <c r="T560" s="55">
        <v>0.32342388999999999</v>
      </c>
      <c r="U560" s="55">
        <v>0</v>
      </c>
      <c r="V560" s="55">
        <f t="shared" si="24"/>
        <v>1.7764000000000002</v>
      </c>
      <c r="W560" s="55">
        <f t="shared" si="25"/>
        <v>0</v>
      </c>
      <c r="X560" s="55">
        <f t="shared" si="26"/>
        <v>1.7764000000000002</v>
      </c>
      <c r="Y560" s="55">
        <v>0</v>
      </c>
      <c r="Z560" s="55">
        <v>2.4139761800000001</v>
      </c>
      <c r="AA560" s="55">
        <v>0.19850479999999998</v>
      </c>
      <c r="AB560" s="55">
        <v>0.10141905</v>
      </c>
      <c r="AC560" s="55">
        <v>1.5778951999999999</v>
      </c>
      <c r="AD560" s="55">
        <v>2.3125571300000001</v>
      </c>
      <c r="AE560" s="55">
        <v>0</v>
      </c>
      <c r="AF560" s="55">
        <v>0</v>
      </c>
      <c r="AG560" s="55">
        <v>0</v>
      </c>
      <c r="AH560" s="55">
        <v>0</v>
      </c>
      <c r="AI560" s="55">
        <v>0</v>
      </c>
      <c r="AJ560" s="55" t="s">
        <v>2595</v>
      </c>
      <c r="AK560" s="55">
        <v>0</v>
      </c>
      <c r="AL560" s="55" t="s">
        <v>2595</v>
      </c>
      <c r="AM560" s="55">
        <v>1.5778951999999999</v>
      </c>
      <c r="AN560" s="55">
        <v>2.3125571300000001</v>
      </c>
      <c r="AO560" s="53" t="s">
        <v>991</v>
      </c>
    </row>
    <row r="561" spans="1:41" ht="63" x14ac:dyDescent="0.2">
      <c r="A561" s="53" t="s">
        <v>979</v>
      </c>
      <c r="B561" s="53" t="s">
        <v>1130</v>
      </c>
      <c r="C561" s="54" t="s">
        <v>1131</v>
      </c>
      <c r="D561" s="53" t="s">
        <v>112</v>
      </c>
      <c r="E561" s="54">
        <v>2023</v>
      </c>
      <c r="F561" s="54">
        <v>2024</v>
      </c>
      <c r="G561" s="54">
        <v>2024</v>
      </c>
      <c r="H561" s="55" t="s">
        <v>2595</v>
      </c>
      <c r="I561" s="55" t="s">
        <v>2595</v>
      </c>
      <c r="J561" s="55">
        <v>0</v>
      </c>
      <c r="K561" s="55">
        <v>0.93773000000000006</v>
      </c>
      <c r="L561" s="55">
        <v>5.7305549999999997E-2</v>
      </c>
      <c r="M561" s="55">
        <v>0.71522000000000008</v>
      </c>
      <c r="N561" s="55">
        <v>3.1570000000000001E-2</v>
      </c>
      <c r="O561" s="55">
        <v>0.13363444999999999</v>
      </c>
      <c r="P561" s="55">
        <v>1.2637165299999999</v>
      </c>
      <c r="Q561" s="55">
        <v>5.309287E-2</v>
      </c>
      <c r="R561" s="55">
        <v>1.02956425</v>
      </c>
      <c r="S561" s="55">
        <v>1.1747E-2</v>
      </c>
      <c r="T561" s="55">
        <v>0.16931241</v>
      </c>
      <c r="U561" s="55">
        <v>0</v>
      </c>
      <c r="V561" s="55">
        <f t="shared" si="24"/>
        <v>0.93773000000000006</v>
      </c>
      <c r="W561" s="55">
        <f t="shared" si="25"/>
        <v>0</v>
      </c>
      <c r="X561" s="55">
        <f t="shared" si="26"/>
        <v>0.93773000000000006</v>
      </c>
      <c r="Y561" s="55">
        <v>0</v>
      </c>
      <c r="Z561" s="55">
        <v>1.2637165299999999</v>
      </c>
      <c r="AA561" s="55">
        <v>0</v>
      </c>
      <c r="AB561" s="55">
        <v>0</v>
      </c>
      <c r="AC561" s="55">
        <v>5.7305549999999997E-2</v>
      </c>
      <c r="AD561" s="55">
        <v>5.309287E-2</v>
      </c>
      <c r="AE561" s="55">
        <v>0.88042445000000003</v>
      </c>
      <c r="AF561" s="55">
        <v>1.21062366</v>
      </c>
      <c r="AG561" s="55">
        <v>0</v>
      </c>
      <c r="AH561" s="55">
        <v>0</v>
      </c>
      <c r="AI561" s="55">
        <v>0</v>
      </c>
      <c r="AJ561" s="55" t="s">
        <v>2595</v>
      </c>
      <c r="AK561" s="55">
        <v>0</v>
      </c>
      <c r="AL561" s="55" t="s">
        <v>2595</v>
      </c>
      <c r="AM561" s="55">
        <v>0.93773000000000006</v>
      </c>
      <c r="AN561" s="55">
        <v>1.2637165299999999</v>
      </c>
      <c r="AO561" s="53" t="s">
        <v>991</v>
      </c>
    </row>
    <row r="562" spans="1:41" ht="63" x14ac:dyDescent="0.2">
      <c r="A562" s="53" t="s">
        <v>979</v>
      </c>
      <c r="B562" s="53" t="s">
        <v>1132</v>
      </c>
      <c r="C562" s="54" t="s">
        <v>1133</v>
      </c>
      <c r="D562" s="53" t="s">
        <v>112</v>
      </c>
      <c r="E562" s="54">
        <v>2023</v>
      </c>
      <c r="F562" s="54">
        <v>2024</v>
      </c>
      <c r="G562" s="54">
        <v>2024</v>
      </c>
      <c r="H562" s="55" t="s">
        <v>2595</v>
      </c>
      <c r="I562" s="55" t="s">
        <v>2595</v>
      </c>
      <c r="J562" s="55">
        <v>0</v>
      </c>
      <c r="K562" s="55">
        <v>0.52515999999999996</v>
      </c>
      <c r="L562" s="55">
        <v>3.2093610000000002E-2</v>
      </c>
      <c r="M562" s="55">
        <v>0.40051999999999999</v>
      </c>
      <c r="N562" s="55">
        <v>1.77E-2</v>
      </c>
      <c r="O562" s="55">
        <v>7.4846389999999999E-2</v>
      </c>
      <c r="P562" s="55">
        <v>0.70768125999999998</v>
      </c>
      <c r="Q562" s="55">
        <v>2.973201E-2</v>
      </c>
      <c r="R562" s="55">
        <v>0.57655597999999997</v>
      </c>
      <c r="S562" s="55">
        <v>6.5783199999999995E-3</v>
      </c>
      <c r="T562" s="55">
        <v>9.4814949999999995E-2</v>
      </c>
      <c r="U562" s="55">
        <v>0</v>
      </c>
      <c r="V562" s="55">
        <f t="shared" si="24"/>
        <v>0.52515999999999996</v>
      </c>
      <c r="W562" s="55">
        <f t="shared" si="25"/>
        <v>0</v>
      </c>
      <c r="X562" s="55">
        <f t="shared" si="26"/>
        <v>0.52515999999999996</v>
      </c>
      <c r="Y562" s="55">
        <v>0</v>
      </c>
      <c r="Z562" s="55">
        <v>0.70768125999999998</v>
      </c>
      <c r="AA562" s="55">
        <v>0</v>
      </c>
      <c r="AB562" s="55">
        <v>0</v>
      </c>
      <c r="AC562" s="55">
        <v>3.2093610000000002E-2</v>
      </c>
      <c r="AD562" s="55">
        <v>2.973201E-2</v>
      </c>
      <c r="AE562" s="55">
        <v>0.49306639000000002</v>
      </c>
      <c r="AF562" s="55">
        <v>0.67794925000000006</v>
      </c>
      <c r="AG562" s="55">
        <v>0</v>
      </c>
      <c r="AH562" s="55">
        <v>0</v>
      </c>
      <c r="AI562" s="55">
        <v>0</v>
      </c>
      <c r="AJ562" s="55" t="s">
        <v>2595</v>
      </c>
      <c r="AK562" s="55">
        <v>0</v>
      </c>
      <c r="AL562" s="55" t="s">
        <v>2595</v>
      </c>
      <c r="AM562" s="55">
        <v>0.52515999999999996</v>
      </c>
      <c r="AN562" s="55">
        <v>0.70768125999999998</v>
      </c>
      <c r="AO562" s="53" t="s">
        <v>991</v>
      </c>
    </row>
    <row r="563" spans="1:41" ht="63" x14ac:dyDescent="0.2">
      <c r="A563" s="53" t="s">
        <v>979</v>
      </c>
      <c r="B563" s="53" t="s">
        <v>1134</v>
      </c>
      <c r="C563" s="54" t="s">
        <v>1135</v>
      </c>
      <c r="D563" s="53" t="s">
        <v>112</v>
      </c>
      <c r="E563" s="54">
        <v>2023</v>
      </c>
      <c r="F563" s="54">
        <v>2024</v>
      </c>
      <c r="G563" s="54">
        <v>2024</v>
      </c>
      <c r="H563" s="55" t="s">
        <v>2595</v>
      </c>
      <c r="I563" s="55" t="s">
        <v>2595</v>
      </c>
      <c r="J563" s="55">
        <v>0</v>
      </c>
      <c r="K563" s="55">
        <v>0.75009000000000003</v>
      </c>
      <c r="L563" s="55">
        <v>9.6258590000000005E-2</v>
      </c>
      <c r="M563" s="55">
        <v>0.57211000000000001</v>
      </c>
      <c r="N563" s="55">
        <v>2.5239999999999999E-2</v>
      </c>
      <c r="O563" s="55">
        <v>5.6481409999999996E-2</v>
      </c>
      <c r="P563" s="55">
        <v>1.0109732199999999</v>
      </c>
      <c r="Q563" s="55">
        <v>4.24743E-2</v>
      </c>
      <c r="R563" s="55">
        <v>0.82365139999999992</v>
      </c>
      <c r="S563" s="55">
        <v>9.3976000000000007E-3</v>
      </c>
      <c r="T563" s="55">
        <v>0.13544992</v>
      </c>
      <c r="U563" s="55">
        <v>0</v>
      </c>
      <c r="V563" s="55">
        <f t="shared" si="24"/>
        <v>0.75009000000000003</v>
      </c>
      <c r="W563" s="55">
        <f t="shared" si="25"/>
        <v>0</v>
      </c>
      <c r="X563" s="55">
        <f t="shared" si="26"/>
        <v>0.75009000000000003</v>
      </c>
      <c r="Y563" s="55">
        <v>0</v>
      </c>
      <c r="Z563" s="55">
        <v>1.0109732199999999</v>
      </c>
      <c r="AA563" s="55">
        <v>0</v>
      </c>
      <c r="AB563" s="55">
        <v>0</v>
      </c>
      <c r="AC563" s="55">
        <v>9.6258590000000005E-2</v>
      </c>
      <c r="AD563" s="55">
        <v>4.24743E-2</v>
      </c>
      <c r="AE563" s="55">
        <v>0.65383141</v>
      </c>
      <c r="AF563" s="55">
        <v>0.96849892000000004</v>
      </c>
      <c r="AG563" s="55">
        <v>0</v>
      </c>
      <c r="AH563" s="55">
        <v>0</v>
      </c>
      <c r="AI563" s="55">
        <v>0</v>
      </c>
      <c r="AJ563" s="55" t="s">
        <v>2595</v>
      </c>
      <c r="AK563" s="55">
        <v>0</v>
      </c>
      <c r="AL563" s="55" t="s">
        <v>2595</v>
      </c>
      <c r="AM563" s="55">
        <v>0.75009000000000003</v>
      </c>
      <c r="AN563" s="55">
        <v>1.0109732199999999</v>
      </c>
      <c r="AO563" s="53" t="s">
        <v>991</v>
      </c>
    </row>
    <row r="564" spans="1:41" ht="63" x14ac:dyDescent="0.2">
      <c r="A564" s="53" t="s">
        <v>979</v>
      </c>
      <c r="B564" s="53" t="s">
        <v>1136</v>
      </c>
      <c r="C564" s="54" t="s">
        <v>1137</v>
      </c>
      <c r="D564" s="53" t="s">
        <v>112</v>
      </c>
      <c r="E564" s="54">
        <v>2022</v>
      </c>
      <c r="F564" s="54">
        <v>2023</v>
      </c>
      <c r="G564" s="54">
        <v>2023</v>
      </c>
      <c r="H564" s="55" t="s">
        <v>2595</v>
      </c>
      <c r="I564" s="55" t="s">
        <v>2595</v>
      </c>
      <c r="J564" s="55">
        <v>0</v>
      </c>
      <c r="K564" s="55">
        <v>1.27949</v>
      </c>
      <c r="L564" s="55">
        <v>0.16576489</v>
      </c>
      <c r="M564" s="55">
        <v>0.97587000000000002</v>
      </c>
      <c r="N564" s="55">
        <v>4.308E-2</v>
      </c>
      <c r="O564" s="55">
        <v>9.4775109999999996E-2</v>
      </c>
      <c r="P564" s="55">
        <v>1.6897833200000001</v>
      </c>
      <c r="Q564" s="55">
        <v>7.0993329999999993E-2</v>
      </c>
      <c r="R564" s="55">
        <v>1.37668572</v>
      </c>
      <c r="S564" s="55">
        <v>1.5707550000000001E-2</v>
      </c>
      <c r="T564" s="55">
        <v>0.22639672</v>
      </c>
      <c r="U564" s="55">
        <v>0</v>
      </c>
      <c r="V564" s="55">
        <f t="shared" si="24"/>
        <v>1.27949</v>
      </c>
      <c r="W564" s="55">
        <f t="shared" si="25"/>
        <v>0</v>
      </c>
      <c r="X564" s="55">
        <f t="shared" si="26"/>
        <v>1.27949</v>
      </c>
      <c r="Y564" s="55">
        <v>0</v>
      </c>
      <c r="Z564" s="55">
        <v>1.6897833200000001</v>
      </c>
      <c r="AA564" s="55">
        <v>0.16576489</v>
      </c>
      <c r="AB564" s="55">
        <v>7.0993329999999993E-2</v>
      </c>
      <c r="AC564" s="55">
        <v>1.1137251100000001</v>
      </c>
      <c r="AD564" s="55">
        <v>1.61878999</v>
      </c>
      <c r="AE564" s="55">
        <v>0</v>
      </c>
      <c r="AF564" s="55">
        <v>0</v>
      </c>
      <c r="AG564" s="55">
        <v>0</v>
      </c>
      <c r="AH564" s="55">
        <v>0</v>
      </c>
      <c r="AI564" s="55">
        <v>0</v>
      </c>
      <c r="AJ564" s="55" t="s">
        <v>2595</v>
      </c>
      <c r="AK564" s="55">
        <v>0</v>
      </c>
      <c r="AL564" s="55" t="s">
        <v>2595</v>
      </c>
      <c r="AM564" s="55">
        <v>1.1137251100000001</v>
      </c>
      <c r="AN564" s="55">
        <v>1.61878999</v>
      </c>
      <c r="AO564" s="53" t="s">
        <v>991</v>
      </c>
    </row>
    <row r="565" spans="1:41" ht="63" x14ac:dyDescent="0.2">
      <c r="A565" s="53" t="s">
        <v>979</v>
      </c>
      <c r="B565" s="53" t="s">
        <v>1138</v>
      </c>
      <c r="C565" s="54" t="s">
        <v>1139</v>
      </c>
      <c r="D565" s="53" t="s">
        <v>112</v>
      </c>
      <c r="E565" s="54">
        <v>2022</v>
      </c>
      <c r="F565" s="54">
        <v>2023</v>
      </c>
      <c r="G565" s="54">
        <v>2023</v>
      </c>
      <c r="H565" s="55" t="s">
        <v>2595</v>
      </c>
      <c r="I565" s="55" t="s">
        <v>2595</v>
      </c>
      <c r="J565" s="55">
        <v>0</v>
      </c>
      <c r="K565" s="55">
        <v>1.37093</v>
      </c>
      <c r="L565" s="55">
        <v>0.17103127000000001</v>
      </c>
      <c r="M565" s="55">
        <v>1.0455699999999999</v>
      </c>
      <c r="N565" s="55">
        <v>4.6079999999999996E-2</v>
      </c>
      <c r="O565" s="55">
        <v>0.10824873</v>
      </c>
      <c r="P565" s="55">
        <v>1.81048214</v>
      </c>
      <c r="Q565" s="55">
        <v>7.6064290000000007E-2</v>
      </c>
      <c r="R565" s="55">
        <v>1.4750204200000001</v>
      </c>
      <c r="S565" s="55">
        <v>1.6829509999999999E-2</v>
      </c>
      <c r="T565" s="55">
        <v>0.24256791999999999</v>
      </c>
      <c r="U565" s="55">
        <v>0</v>
      </c>
      <c r="V565" s="55">
        <f t="shared" si="24"/>
        <v>1.37093</v>
      </c>
      <c r="W565" s="55">
        <f t="shared" si="25"/>
        <v>0</v>
      </c>
      <c r="X565" s="55">
        <f t="shared" si="26"/>
        <v>1.37093</v>
      </c>
      <c r="Y565" s="55">
        <v>0</v>
      </c>
      <c r="Z565" s="55">
        <v>1.81048214</v>
      </c>
      <c r="AA565" s="55">
        <v>0.17103127000000001</v>
      </c>
      <c r="AB565" s="55">
        <v>7.6064290000000007E-2</v>
      </c>
      <c r="AC565" s="55">
        <v>1.1998987299999999</v>
      </c>
      <c r="AD565" s="55">
        <v>1.73441785</v>
      </c>
      <c r="AE565" s="55">
        <v>0</v>
      </c>
      <c r="AF565" s="55">
        <v>0</v>
      </c>
      <c r="AG565" s="55">
        <v>0</v>
      </c>
      <c r="AH565" s="55">
        <v>0</v>
      </c>
      <c r="AI565" s="55">
        <v>0</v>
      </c>
      <c r="AJ565" s="55" t="s">
        <v>2595</v>
      </c>
      <c r="AK565" s="55">
        <v>0</v>
      </c>
      <c r="AL565" s="55" t="s">
        <v>2595</v>
      </c>
      <c r="AM565" s="55">
        <v>1.1998987299999999</v>
      </c>
      <c r="AN565" s="55">
        <v>1.73441785</v>
      </c>
      <c r="AO565" s="53" t="s">
        <v>991</v>
      </c>
    </row>
    <row r="566" spans="1:41" ht="63" x14ac:dyDescent="0.2">
      <c r="A566" s="53" t="s">
        <v>979</v>
      </c>
      <c r="B566" s="53" t="s">
        <v>1140</v>
      </c>
      <c r="C566" s="54" t="s">
        <v>1141</v>
      </c>
      <c r="D566" s="53" t="s">
        <v>112</v>
      </c>
      <c r="E566" s="54">
        <v>2022</v>
      </c>
      <c r="F566" s="54">
        <v>2023</v>
      </c>
      <c r="G566" s="54">
        <v>2023</v>
      </c>
      <c r="H566" s="55" t="s">
        <v>2595</v>
      </c>
      <c r="I566" s="55" t="s">
        <v>2595</v>
      </c>
      <c r="J566" s="55">
        <v>0</v>
      </c>
      <c r="K566" s="55">
        <v>0.39071</v>
      </c>
      <c r="L566" s="55">
        <v>5.3244090000000001E-2</v>
      </c>
      <c r="M566" s="55">
        <v>0.29802000000000001</v>
      </c>
      <c r="N566" s="55">
        <v>1.3130000000000001E-2</v>
      </c>
      <c r="O566" s="55">
        <v>2.6315909999999998E-2</v>
      </c>
      <c r="P566" s="55">
        <v>0.53107476999999992</v>
      </c>
      <c r="Q566" s="55">
        <v>2.2312190000000003E-2</v>
      </c>
      <c r="R566" s="55">
        <v>0.43267265999999999</v>
      </c>
      <c r="S566" s="55">
        <v>4.9366599999999998E-3</v>
      </c>
      <c r="T566" s="55">
        <v>7.115326000000001E-2</v>
      </c>
      <c r="U566" s="55">
        <v>0</v>
      </c>
      <c r="V566" s="55">
        <f t="shared" si="24"/>
        <v>0.39071</v>
      </c>
      <c r="W566" s="55">
        <f t="shared" si="25"/>
        <v>0</v>
      </c>
      <c r="X566" s="55">
        <f t="shared" si="26"/>
        <v>0.39071</v>
      </c>
      <c r="Y566" s="55">
        <v>0</v>
      </c>
      <c r="Z566" s="55">
        <v>0.53107476999999992</v>
      </c>
      <c r="AA566" s="55">
        <v>5.3244090000000001E-2</v>
      </c>
      <c r="AB566" s="55">
        <v>2.2312190000000003E-2</v>
      </c>
      <c r="AC566" s="55">
        <v>0.33746591000000004</v>
      </c>
      <c r="AD566" s="55">
        <v>0.50876257999999996</v>
      </c>
      <c r="AE566" s="55">
        <v>0</v>
      </c>
      <c r="AF566" s="55">
        <v>0</v>
      </c>
      <c r="AG566" s="55">
        <v>0</v>
      </c>
      <c r="AH566" s="55">
        <v>0</v>
      </c>
      <c r="AI566" s="55">
        <v>0</v>
      </c>
      <c r="AJ566" s="55" t="s">
        <v>2595</v>
      </c>
      <c r="AK566" s="55">
        <v>0</v>
      </c>
      <c r="AL566" s="55" t="s">
        <v>2595</v>
      </c>
      <c r="AM566" s="55">
        <v>0.33746591000000004</v>
      </c>
      <c r="AN566" s="55">
        <v>0.50876257999999996</v>
      </c>
      <c r="AO566" s="53" t="s">
        <v>991</v>
      </c>
    </row>
    <row r="567" spans="1:41" ht="63" x14ac:dyDescent="0.2">
      <c r="A567" s="53" t="s">
        <v>979</v>
      </c>
      <c r="B567" s="53" t="s">
        <v>1142</v>
      </c>
      <c r="C567" s="54" t="s">
        <v>1143</v>
      </c>
      <c r="D567" s="53" t="s">
        <v>112</v>
      </c>
      <c r="E567" s="54">
        <v>2023</v>
      </c>
      <c r="F567" s="54">
        <v>2024</v>
      </c>
      <c r="G567" s="54">
        <v>2024</v>
      </c>
      <c r="H567" s="55" t="s">
        <v>2595</v>
      </c>
      <c r="I567" s="55" t="s">
        <v>2595</v>
      </c>
      <c r="J567" s="55">
        <v>0</v>
      </c>
      <c r="K567" s="55">
        <v>1.5003299999999999</v>
      </c>
      <c r="L567" s="55">
        <v>0.17629763000000001</v>
      </c>
      <c r="M567" s="55">
        <v>1.1443399999999999</v>
      </c>
      <c r="N567" s="55">
        <v>5.0479999999999997E-2</v>
      </c>
      <c r="O567" s="55">
        <v>0.12921236999999999</v>
      </c>
      <c r="P567" s="55">
        <v>2.0219464399999998</v>
      </c>
      <c r="Q567" s="55">
        <v>8.494858999999999E-2</v>
      </c>
      <c r="R567" s="55">
        <v>1.6473027999999998</v>
      </c>
      <c r="S567" s="55">
        <v>1.8795200000000001E-2</v>
      </c>
      <c r="T567" s="55">
        <v>0.27089985</v>
      </c>
      <c r="U567" s="55">
        <v>0</v>
      </c>
      <c r="V567" s="55">
        <f t="shared" si="24"/>
        <v>1.5003299999999999</v>
      </c>
      <c r="W567" s="55">
        <f t="shared" si="25"/>
        <v>0</v>
      </c>
      <c r="X567" s="55">
        <f t="shared" si="26"/>
        <v>1.5003299999999999</v>
      </c>
      <c r="Y567" s="55">
        <v>0</v>
      </c>
      <c r="Z567" s="55">
        <v>2.0219464399999998</v>
      </c>
      <c r="AA567" s="55">
        <v>0</v>
      </c>
      <c r="AB567" s="55">
        <v>0</v>
      </c>
      <c r="AC567" s="55">
        <v>0.17629763000000001</v>
      </c>
      <c r="AD567" s="55">
        <v>8.494858999999999E-2</v>
      </c>
      <c r="AE567" s="55">
        <v>1.3240323699999998</v>
      </c>
      <c r="AF567" s="55">
        <v>1.93699785</v>
      </c>
      <c r="AG567" s="55">
        <v>0</v>
      </c>
      <c r="AH567" s="55">
        <v>0</v>
      </c>
      <c r="AI567" s="55">
        <v>0</v>
      </c>
      <c r="AJ567" s="55" t="s">
        <v>2595</v>
      </c>
      <c r="AK567" s="55">
        <v>0</v>
      </c>
      <c r="AL567" s="55" t="s">
        <v>2595</v>
      </c>
      <c r="AM567" s="55">
        <v>1.5003299999999999</v>
      </c>
      <c r="AN567" s="55">
        <v>2.0219464399999998</v>
      </c>
      <c r="AO567" s="53" t="s">
        <v>991</v>
      </c>
    </row>
    <row r="568" spans="1:41" ht="47.25" x14ac:dyDescent="0.2">
      <c r="A568" s="53" t="s">
        <v>979</v>
      </c>
      <c r="B568" s="53" t="s">
        <v>1144</v>
      </c>
      <c r="C568" s="54" t="s">
        <v>1145</v>
      </c>
      <c r="D568" s="53" t="s">
        <v>112</v>
      </c>
      <c r="E568" s="54">
        <v>2022</v>
      </c>
      <c r="F568" s="54" t="s">
        <v>2595</v>
      </c>
      <c r="G568" s="54">
        <v>2022</v>
      </c>
      <c r="H568" s="55" t="s">
        <v>2595</v>
      </c>
      <c r="I568" s="55" t="s">
        <v>2595</v>
      </c>
      <c r="J568" s="55">
        <v>0</v>
      </c>
      <c r="K568" s="55" t="s">
        <v>2595</v>
      </c>
      <c r="L568" s="55" t="s">
        <v>2595</v>
      </c>
      <c r="M568" s="55" t="s">
        <v>2595</v>
      </c>
      <c r="N568" s="55" t="s">
        <v>2595</v>
      </c>
      <c r="O568" s="55" t="s">
        <v>2595</v>
      </c>
      <c r="P568" s="55">
        <v>1.5746934799999999</v>
      </c>
      <c r="Q568" s="55">
        <v>6.6158029999999993E-2</v>
      </c>
      <c r="R568" s="55">
        <v>1.2888854799999998</v>
      </c>
      <c r="S568" s="55">
        <v>8.2151599999999991E-3</v>
      </c>
      <c r="T568" s="55">
        <v>0.21143481</v>
      </c>
      <c r="U568" s="55">
        <v>0</v>
      </c>
      <c r="V568" s="55" t="e">
        <f t="shared" si="24"/>
        <v>#VALUE!</v>
      </c>
      <c r="W568" s="55">
        <f t="shared" si="25"/>
        <v>0</v>
      </c>
      <c r="X568" s="55" t="e">
        <f t="shared" si="26"/>
        <v>#VALUE!</v>
      </c>
      <c r="Y568" s="55">
        <v>0</v>
      </c>
      <c r="Z568" s="55">
        <v>1.5746934799999999</v>
      </c>
      <c r="AA568" s="55" t="s">
        <v>2595</v>
      </c>
      <c r="AB568" s="55">
        <v>1.5746934799999999</v>
      </c>
      <c r="AC568" s="55" t="s">
        <v>2595</v>
      </c>
      <c r="AD568" s="55">
        <v>0</v>
      </c>
      <c r="AE568" s="55" t="s">
        <v>2595</v>
      </c>
      <c r="AF568" s="55">
        <v>0</v>
      </c>
      <c r="AG568" s="55" t="s">
        <v>2595</v>
      </c>
      <c r="AH568" s="55">
        <v>0</v>
      </c>
      <c r="AI568" s="55">
        <v>0</v>
      </c>
      <c r="AJ568" s="55" t="s">
        <v>2595</v>
      </c>
      <c r="AK568" s="55">
        <v>0</v>
      </c>
      <c r="AL568" s="55" t="s">
        <v>2595</v>
      </c>
      <c r="AM568" s="55">
        <v>0</v>
      </c>
      <c r="AN568" s="55">
        <v>0</v>
      </c>
      <c r="AO568" s="53" t="s">
        <v>1146</v>
      </c>
    </row>
    <row r="569" spans="1:41" ht="78.75" x14ac:dyDescent="0.2">
      <c r="A569" s="53" t="s">
        <v>979</v>
      </c>
      <c r="B569" s="53" t="s">
        <v>1147</v>
      </c>
      <c r="C569" s="54" t="s">
        <v>1148</v>
      </c>
      <c r="D569" s="53" t="s">
        <v>116</v>
      </c>
      <c r="E569" s="54">
        <v>2022</v>
      </c>
      <c r="F569" s="54" t="s">
        <v>2595</v>
      </c>
      <c r="G569" s="54">
        <v>2022</v>
      </c>
      <c r="H569" s="55" t="s">
        <v>2595</v>
      </c>
      <c r="I569" s="55">
        <v>0.33595215</v>
      </c>
      <c r="J569" s="55">
        <v>0</v>
      </c>
      <c r="K569" s="55" t="s">
        <v>2595</v>
      </c>
      <c r="L569" s="55" t="s">
        <v>2595</v>
      </c>
      <c r="M569" s="55" t="s">
        <v>2595</v>
      </c>
      <c r="N569" s="55" t="s">
        <v>2595</v>
      </c>
      <c r="O569" s="55" t="s">
        <v>2595</v>
      </c>
      <c r="P569" s="55">
        <v>2.1761073799999999</v>
      </c>
      <c r="Q569" s="55">
        <v>1.765833E-2</v>
      </c>
      <c r="R569" s="55">
        <v>1.9746876</v>
      </c>
      <c r="S569" s="55">
        <v>0</v>
      </c>
      <c r="T569" s="55">
        <v>0.18376144999999999</v>
      </c>
      <c r="U569" s="55">
        <v>0</v>
      </c>
      <c r="V569" s="55" t="e">
        <f t="shared" si="24"/>
        <v>#VALUE!</v>
      </c>
      <c r="W569" s="55">
        <f t="shared" si="25"/>
        <v>0</v>
      </c>
      <c r="X569" s="55" t="e">
        <f t="shared" si="26"/>
        <v>#VALUE!</v>
      </c>
      <c r="Y569" s="55">
        <v>0</v>
      </c>
      <c r="Z569" s="55">
        <v>2.1761073799999999</v>
      </c>
      <c r="AA569" s="55" t="s">
        <v>2595</v>
      </c>
      <c r="AB569" s="55">
        <v>2.1761073799999999</v>
      </c>
      <c r="AC569" s="55" t="s">
        <v>2595</v>
      </c>
      <c r="AD569" s="55">
        <v>0</v>
      </c>
      <c r="AE569" s="55" t="s">
        <v>2595</v>
      </c>
      <c r="AF569" s="55">
        <v>0</v>
      </c>
      <c r="AG569" s="55" t="s">
        <v>2595</v>
      </c>
      <c r="AH569" s="55">
        <v>0</v>
      </c>
      <c r="AI569" s="55">
        <v>0</v>
      </c>
      <c r="AJ569" s="55" t="s">
        <v>2595</v>
      </c>
      <c r="AK569" s="55">
        <v>0</v>
      </c>
      <c r="AL569" s="55" t="s">
        <v>2595</v>
      </c>
      <c r="AM569" s="55">
        <v>0</v>
      </c>
      <c r="AN569" s="55">
        <v>0</v>
      </c>
      <c r="AO569" s="53" t="s">
        <v>1149</v>
      </c>
    </row>
    <row r="570" spans="1:41" ht="47.25" x14ac:dyDescent="0.2">
      <c r="A570" s="53" t="s">
        <v>979</v>
      </c>
      <c r="B570" s="53" t="s">
        <v>1150</v>
      </c>
      <c r="C570" s="54" t="s">
        <v>1151</v>
      </c>
      <c r="D570" s="53" t="s">
        <v>112</v>
      </c>
      <c r="E570" s="54">
        <v>2022</v>
      </c>
      <c r="F570" s="54" t="s">
        <v>2595</v>
      </c>
      <c r="G570" s="54">
        <v>2022</v>
      </c>
      <c r="H570" s="55" t="s">
        <v>2595</v>
      </c>
      <c r="I570" s="55" t="s">
        <v>2595</v>
      </c>
      <c r="J570" s="55">
        <v>0</v>
      </c>
      <c r="K570" s="55" t="s">
        <v>2595</v>
      </c>
      <c r="L570" s="55" t="s">
        <v>2595</v>
      </c>
      <c r="M570" s="55" t="s">
        <v>2595</v>
      </c>
      <c r="N570" s="55" t="s">
        <v>2595</v>
      </c>
      <c r="O570" s="55" t="s">
        <v>2595</v>
      </c>
      <c r="P570" s="55">
        <v>0.93141123999999997</v>
      </c>
      <c r="Q570" s="55">
        <v>3.9131639999999995E-2</v>
      </c>
      <c r="R570" s="55">
        <v>0.77977193999999994</v>
      </c>
      <c r="S570" s="55">
        <v>8.5619999999999999E-4</v>
      </c>
      <c r="T570" s="55">
        <v>0.11165145999999999</v>
      </c>
      <c r="U570" s="55">
        <v>0</v>
      </c>
      <c r="V570" s="55" t="e">
        <f t="shared" si="24"/>
        <v>#VALUE!</v>
      </c>
      <c r="W570" s="55">
        <f t="shared" si="25"/>
        <v>0</v>
      </c>
      <c r="X570" s="55" t="e">
        <f t="shared" si="26"/>
        <v>#VALUE!</v>
      </c>
      <c r="Y570" s="55">
        <v>0</v>
      </c>
      <c r="Z570" s="55">
        <v>0.93141123999999997</v>
      </c>
      <c r="AA570" s="55" t="s">
        <v>2595</v>
      </c>
      <c r="AB570" s="55">
        <v>0.93141123999999997</v>
      </c>
      <c r="AC570" s="55" t="s">
        <v>2595</v>
      </c>
      <c r="AD570" s="55">
        <v>0</v>
      </c>
      <c r="AE570" s="55" t="s">
        <v>2595</v>
      </c>
      <c r="AF570" s="55">
        <v>0</v>
      </c>
      <c r="AG570" s="55" t="s">
        <v>2595</v>
      </c>
      <c r="AH570" s="55">
        <v>0</v>
      </c>
      <c r="AI570" s="55">
        <v>0</v>
      </c>
      <c r="AJ570" s="55" t="s">
        <v>2595</v>
      </c>
      <c r="AK570" s="55">
        <v>0</v>
      </c>
      <c r="AL570" s="55" t="s">
        <v>2595</v>
      </c>
      <c r="AM570" s="55">
        <v>0</v>
      </c>
      <c r="AN570" s="55">
        <v>0</v>
      </c>
      <c r="AO570" s="53" t="s">
        <v>1152</v>
      </c>
    </row>
    <row r="571" spans="1:41" ht="31.5" x14ac:dyDescent="0.2">
      <c r="A571" s="56" t="s">
        <v>1153</v>
      </c>
      <c r="B571" s="56" t="s">
        <v>405</v>
      </c>
      <c r="C571" s="57" t="s">
        <v>56</v>
      </c>
      <c r="D571" s="56" t="s">
        <v>2595</v>
      </c>
      <c r="E571" s="57" t="s">
        <v>2595</v>
      </c>
      <c r="F571" s="57" t="s">
        <v>2595</v>
      </c>
      <c r="G571" s="57" t="s">
        <v>2595</v>
      </c>
      <c r="H571" s="58" t="s">
        <v>2595</v>
      </c>
      <c r="I571" s="58" t="s">
        <v>2595</v>
      </c>
      <c r="J571" s="58">
        <f>SUM($J$572:$J$578)</f>
        <v>1.0181703</v>
      </c>
      <c r="K571" s="58">
        <f>SUM($K$572:$K$578)</f>
        <v>0</v>
      </c>
      <c r="L571" s="58">
        <f>SUM($L$572:$L$578)</f>
        <v>0</v>
      </c>
      <c r="M571" s="58">
        <f>SUM($M$572:$M$578)</f>
        <v>0</v>
      </c>
      <c r="N571" s="58">
        <f>SUM($N$572:$N$578)</f>
        <v>0</v>
      </c>
      <c r="O571" s="58">
        <f>SUM($O$572:$O$578)</f>
        <v>0</v>
      </c>
      <c r="P571" s="58">
        <f>SUM($P$572:$P$578)</f>
        <v>1.6685624400000001</v>
      </c>
      <c r="Q571" s="58">
        <f>SUM($Q$572:$Q$578)</f>
        <v>7.5343140000000003E-2</v>
      </c>
      <c r="R571" s="58">
        <f>SUM($R$572:$R$578)</f>
        <v>1.4321380099999999</v>
      </c>
      <c r="S571" s="58">
        <f>SUM($S$572:$S$578)</f>
        <v>2.2476280000000001E-2</v>
      </c>
      <c r="T571" s="58">
        <f>SUM($T$572:$T$578)</f>
        <v>0.13860501</v>
      </c>
      <c r="U571" s="58">
        <f>SUM($U$572:$U$578)</f>
        <v>0</v>
      </c>
      <c r="V571" s="58">
        <v>0</v>
      </c>
      <c r="W571" s="58">
        <v>0</v>
      </c>
      <c r="X571" s="58">
        <v>0</v>
      </c>
      <c r="Y571" s="58">
        <f>SUM($Y$572:$Y$578)</f>
        <v>0</v>
      </c>
      <c r="Z571" s="58">
        <f>SUM($Z$572:$Z$578)</f>
        <v>0.65039214000000001</v>
      </c>
      <c r="AA571" s="58">
        <f>SUM($AA$572:$AA$578)</f>
        <v>0</v>
      </c>
      <c r="AB571" s="58">
        <f>SUM($AB$572:$AB$578)</f>
        <v>0.65039214000000001</v>
      </c>
      <c r="AC571" s="58">
        <f>SUM($AC$572:$AC$578)</f>
        <v>0</v>
      </c>
      <c r="AD571" s="58">
        <f>SUM($AD$572:$AD$578)</f>
        <v>0</v>
      </c>
      <c r="AE571" s="58">
        <f>SUM($AE$572:$AE$578)</f>
        <v>0</v>
      </c>
      <c r="AF571" s="58">
        <f>SUM($AF$572:$AF$578)</f>
        <v>0</v>
      </c>
      <c r="AG571" s="58">
        <f>SUM($AG$572:$AG$578)</f>
        <v>0</v>
      </c>
      <c r="AH571" s="58">
        <f>SUM($AH$572:$AH$578)</f>
        <v>0</v>
      </c>
      <c r="AI571" s="58">
        <f>SUM($AI$572:$AI$578)</f>
        <v>0</v>
      </c>
      <c r="AJ571" s="58" t="s">
        <v>2595</v>
      </c>
      <c r="AK571" s="58">
        <f>SUM($AK$572:$AK$578)</f>
        <v>0</v>
      </c>
      <c r="AL571" s="58" t="s">
        <v>2595</v>
      </c>
      <c r="AM571" s="58">
        <f>SUM($AM$572:$AM$578)</f>
        <v>0</v>
      </c>
      <c r="AN571" s="58">
        <f>SUM($AN$572:$AN$578)</f>
        <v>0</v>
      </c>
      <c r="AO571" s="56" t="s">
        <v>2595</v>
      </c>
    </row>
    <row r="572" spans="1:41" ht="47.25" x14ac:dyDescent="0.2">
      <c r="A572" s="53" t="s">
        <v>1153</v>
      </c>
      <c r="B572" s="53" t="s">
        <v>1154</v>
      </c>
      <c r="C572" s="54" t="s">
        <v>1155</v>
      </c>
      <c r="D572" s="53" t="s">
        <v>131</v>
      </c>
      <c r="E572" s="54">
        <v>2022</v>
      </c>
      <c r="F572" s="54" t="s">
        <v>2595</v>
      </c>
      <c r="G572" s="54">
        <v>2022</v>
      </c>
      <c r="H572" s="55" t="s">
        <v>2595</v>
      </c>
      <c r="I572" s="55" t="s">
        <v>2595</v>
      </c>
      <c r="J572" s="55">
        <v>0</v>
      </c>
      <c r="K572" s="55" t="s">
        <v>2595</v>
      </c>
      <c r="L572" s="55" t="s">
        <v>2595</v>
      </c>
      <c r="M572" s="55" t="s">
        <v>2595</v>
      </c>
      <c r="N572" s="55" t="s">
        <v>2595</v>
      </c>
      <c r="O572" s="55" t="s">
        <v>2595</v>
      </c>
      <c r="P572" s="55">
        <v>0.21677305000000002</v>
      </c>
      <c r="Q572" s="55">
        <v>9.1073500000000002E-3</v>
      </c>
      <c r="R572" s="55">
        <v>0.17739630000000001</v>
      </c>
      <c r="S572" s="55">
        <v>1.5703899999999999E-3</v>
      </c>
      <c r="T572" s="55">
        <v>2.869901E-2</v>
      </c>
      <c r="U572" s="55">
        <v>0</v>
      </c>
      <c r="V572" s="55" t="e">
        <f t="shared" si="24"/>
        <v>#VALUE!</v>
      </c>
      <c r="W572" s="55">
        <f t="shared" si="25"/>
        <v>0</v>
      </c>
      <c r="X572" s="55" t="e">
        <f t="shared" si="26"/>
        <v>#VALUE!</v>
      </c>
      <c r="Y572" s="55">
        <v>0</v>
      </c>
      <c r="Z572" s="55">
        <v>0.21677305000000002</v>
      </c>
      <c r="AA572" s="55" t="s">
        <v>2595</v>
      </c>
      <c r="AB572" s="55">
        <v>0.21677305000000002</v>
      </c>
      <c r="AC572" s="55" t="s">
        <v>2595</v>
      </c>
      <c r="AD572" s="55">
        <v>0</v>
      </c>
      <c r="AE572" s="55" t="s">
        <v>2595</v>
      </c>
      <c r="AF572" s="55">
        <v>0</v>
      </c>
      <c r="AG572" s="55" t="s">
        <v>2595</v>
      </c>
      <c r="AH572" s="55">
        <v>0</v>
      </c>
      <c r="AI572" s="55">
        <v>0</v>
      </c>
      <c r="AJ572" s="55" t="s">
        <v>2595</v>
      </c>
      <c r="AK572" s="55">
        <v>0</v>
      </c>
      <c r="AL572" s="55" t="s">
        <v>2595</v>
      </c>
      <c r="AM572" s="55">
        <v>0</v>
      </c>
      <c r="AN572" s="55">
        <v>0</v>
      </c>
      <c r="AO572" s="53" t="s">
        <v>1156</v>
      </c>
    </row>
    <row r="573" spans="1:41" ht="47.25" x14ac:dyDescent="0.2">
      <c r="A573" s="53" t="s">
        <v>1153</v>
      </c>
      <c r="B573" s="53" t="s">
        <v>1157</v>
      </c>
      <c r="C573" s="54" t="s">
        <v>1158</v>
      </c>
      <c r="D573" s="53" t="s">
        <v>128</v>
      </c>
      <c r="E573" s="54">
        <v>2021</v>
      </c>
      <c r="F573" s="54" t="s">
        <v>2595</v>
      </c>
      <c r="G573" s="54">
        <v>2022</v>
      </c>
      <c r="H573" s="55" t="s">
        <v>2595</v>
      </c>
      <c r="I573" s="55" t="s">
        <v>2595</v>
      </c>
      <c r="J573" s="55">
        <v>1.5300700000000001E-3</v>
      </c>
      <c r="K573" s="55" t="s">
        <v>2595</v>
      </c>
      <c r="L573" s="55" t="s">
        <v>2595</v>
      </c>
      <c r="M573" s="55" t="s">
        <v>2595</v>
      </c>
      <c r="N573" s="55" t="s">
        <v>2595</v>
      </c>
      <c r="O573" s="55" t="s">
        <v>2595</v>
      </c>
      <c r="P573" s="55">
        <v>4.8661969999999999E-2</v>
      </c>
      <c r="Q573" s="55">
        <v>1.5297400000000001E-3</v>
      </c>
      <c r="R573" s="55">
        <v>3.8957689999999996E-2</v>
      </c>
      <c r="S573" s="55">
        <v>0</v>
      </c>
      <c r="T573" s="55">
        <v>8.174540000000001E-3</v>
      </c>
      <c r="U573" s="55">
        <v>0</v>
      </c>
      <c r="V573" s="55" t="e">
        <f t="shared" si="24"/>
        <v>#VALUE!</v>
      </c>
      <c r="W573" s="55">
        <f t="shared" si="25"/>
        <v>0</v>
      </c>
      <c r="X573" s="55" t="e">
        <f t="shared" si="26"/>
        <v>#VALUE!</v>
      </c>
      <c r="Y573" s="55">
        <v>0</v>
      </c>
      <c r="Z573" s="55">
        <v>4.7131900000000004E-2</v>
      </c>
      <c r="AA573" s="55" t="s">
        <v>2595</v>
      </c>
      <c r="AB573" s="55">
        <v>4.7131900000000004E-2</v>
      </c>
      <c r="AC573" s="55" t="s">
        <v>2595</v>
      </c>
      <c r="AD573" s="55">
        <v>0</v>
      </c>
      <c r="AE573" s="55" t="s">
        <v>2595</v>
      </c>
      <c r="AF573" s="55">
        <v>0</v>
      </c>
      <c r="AG573" s="55" t="s">
        <v>2595</v>
      </c>
      <c r="AH573" s="55">
        <v>0</v>
      </c>
      <c r="AI573" s="55">
        <v>0</v>
      </c>
      <c r="AJ573" s="55" t="s">
        <v>2595</v>
      </c>
      <c r="AK573" s="55">
        <v>0</v>
      </c>
      <c r="AL573" s="55" t="s">
        <v>2595</v>
      </c>
      <c r="AM573" s="55">
        <v>0</v>
      </c>
      <c r="AN573" s="55">
        <v>0</v>
      </c>
      <c r="AO573" s="53" t="s">
        <v>1159</v>
      </c>
    </row>
    <row r="574" spans="1:41" ht="47.25" x14ac:dyDescent="0.2">
      <c r="A574" s="53" t="s">
        <v>1153</v>
      </c>
      <c r="B574" s="53" t="s">
        <v>1160</v>
      </c>
      <c r="C574" s="54" t="s">
        <v>1161</v>
      </c>
      <c r="D574" s="53" t="s">
        <v>131</v>
      </c>
      <c r="E574" s="54">
        <v>2022</v>
      </c>
      <c r="F574" s="54" t="s">
        <v>2595</v>
      </c>
      <c r="G574" s="54">
        <v>2022</v>
      </c>
      <c r="H574" s="55" t="s">
        <v>2595</v>
      </c>
      <c r="I574" s="55" t="s">
        <v>2595</v>
      </c>
      <c r="J574" s="55">
        <v>0</v>
      </c>
      <c r="K574" s="55" t="s">
        <v>2595</v>
      </c>
      <c r="L574" s="55" t="s">
        <v>2595</v>
      </c>
      <c r="M574" s="55" t="s">
        <v>2595</v>
      </c>
      <c r="N574" s="55" t="s">
        <v>2595</v>
      </c>
      <c r="O574" s="55" t="s">
        <v>2595</v>
      </c>
      <c r="P574" s="55">
        <v>0.16460840999999998</v>
      </c>
      <c r="Q574" s="55">
        <v>6.9157400000000001E-3</v>
      </c>
      <c r="R574" s="55">
        <v>0.12820042000000001</v>
      </c>
      <c r="S574" s="55">
        <v>1.1348899999999999E-3</v>
      </c>
      <c r="T574" s="55">
        <v>2.8357360000000002E-2</v>
      </c>
      <c r="U574" s="55">
        <v>0</v>
      </c>
      <c r="V574" s="55" t="e">
        <f t="shared" si="24"/>
        <v>#VALUE!</v>
      </c>
      <c r="W574" s="55">
        <f t="shared" si="25"/>
        <v>0</v>
      </c>
      <c r="X574" s="55" t="e">
        <f t="shared" si="26"/>
        <v>#VALUE!</v>
      </c>
      <c r="Y574" s="55">
        <v>0</v>
      </c>
      <c r="Z574" s="55">
        <v>0.16460840999999998</v>
      </c>
      <c r="AA574" s="55" t="s">
        <v>2595</v>
      </c>
      <c r="AB574" s="55">
        <v>0.16460840999999998</v>
      </c>
      <c r="AC574" s="55" t="s">
        <v>2595</v>
      </c>
      <c r="AD574" s="55">
        <v>0</v>
      </c>
      <c r="AE574" s="55" t="s">
        <v>2595</v>
      </c>
      <c r="AF574" s="55">
        <v>0</v>
      </c>
      <c r="AG574" s="55" t="s">
        <v>2595</v>
      </c>
      <c r="AH574" s="55">
        <v>0</v>
      </c>
      <c r="AI574" s="55">
        <v>0</v>
      </c>
      <c r="AJ574" s="55" t="s">
        <v>2595</v>
      </c>
      <c r="AK574" s="55">
        <v>0</v>
      </c>
      <c r="AL574" s="55" t="s">
        <v>2595</v>
      </c>
      <c r="AM574" s="55">
        <v>0</v>
      </c>
      <c r="AN574" s="55">
        <v>0</v>
      </c>
      <c r="AO574" s="53" t="s">
        <v>1162</v>
      </c>
    </row>
    <row r="575" spans="1:41" ht="47.25" x14ac:dyDescent="0.2">
      <c r="A575" s="53" t="s">
        <v>1153</v>
      </c>
      <c r="B575" s="53" t="s">
        <v>4834</v>
      </c>
      <c r="C575" s="54" t="s">
        <v>1163</v>
      </c>
      <c r="D575" s="53" t="s">
        <v>128</v>
      </c>
      <c r="E575" s="54">
        <v>2021</v>
      </c>
      <c r="F575" s="54" t="s">
        <v>2595</v>
      </c>
      <c r="G575" s="54">
        <v>2022</v>
      </c>
      <c r="H575" s="55" t="s">
        <v>2595</v>
      </c>
      <c r="I575" s="55" t="s">
        <v>2595</v>
      </c>
      <c r="J575" s="55">
        <v>0.14307695000000001</v>
      </c>
      <c r="K575" s="55" t="s">
        <v>2595</v>
      </c>
      <c r="L575" s="55" t="s">
        <v>2595</v>
      </c>
      <c r="M575" s="55" t="s">
        <v>2595</v>
      </c>
      <c r="N575" s="55" t="s">
        <v>2595</v>
      </c>
      <c r="O575" s="55" t="s">
        <v>2595</v>
      </c>
      <c r="P575" s="55">
        <v>0.24708432</v>
      </c>
      <c r="Q575" s="55">
        <v>8.4356399999999995E-3</v>
      </c>
      <c r="R575" s="55">
        <v>0.19857271000000001</v>
      </c>
      <c r="S575" s="55">
        <v>0</v>
      </c>
      <c r="T575" s="55">
        <v>4.0075969999999995E-2</v>
      </c>
      <c r="U575" s="55">
        <v>0</v>
      </c>
      <c r="V575" s="55" t="e">
        <f t="shared" si="24"/>
        <v>#VALUE!</v>
      </c>
      <c r="W575" s="55">
        <f t="shared" si="25"/>
        <v>0</v>
      </c>
      <c r="X575" s="55" t="e">
        <f t="shared" si="26"/>
        <v>#VALUE!</v>
      </c>
      <c r="Y575" s="55">
        <v>0</v>
      </c>
      <c r="Z575" s="55">
        <v>0.10400736999999999</v>
      </c>
      <c r="AA575" s="55" t="s">
        <v>2595</v>
      </c>
      <c r="AB575" s="55">
        <v>0.10400736999999999</v>
      </c>
      <c r="AC575" s="55" t="s">
        <v>2595</v>
      </c>
      <c r="AD575" s="55">
        <v>0</v>
      </c>
      <c r="AE575" s="55" t="s">
        <v>2595</v>
      </c>
      <c r="AF575" s="55">
        <v>0</v>
      </c>
      <c r="AG575" s="55" t="s">
        <v>2595</v>
      </c>
      <c r="AH575" s="55">
        <v>0</v>
      </c>
      <c r="AI575" s="55">
        <v>0</v>
      </c>
      <c r="AJ575" s="55" t="s">
        <v>2595</v>
      </c>
      <c r="AK575" s="55">
        <v>0</v>
      </c>
      <c r="AL575" s="55" t="s">
        <v>2595</v>
      </c>
      <c r="AM575" s="55">
        <v>0</v>
      </c>
      <c r="AN575" s="55">
        <v>0</v>
      </c>
      <c r="AO575" s="53" t="s">
        <v>1164</v>
      </c>
    </row>
    <row r="576" spans="1:41" ht="47.25" x14ac:dyDescent="0.2">
      <c r="A576" s="53" t="s">
        <v>1153</v>
      </c>
      <c r="B576" s="53" t="s">
        <v>1165</v>
      </c>
      <c r="C576" s="54" t="s">
        <v>1166</v>
      </c>
      <c r="D576" s="53" t="s">
        <v>195</v>
      </c>
      <c r="E576" s="54">
        <v>2021</v>
      </c>
      <c r="F576" s="54" t="s">
        <v>2595</v>
      </c>
      <c r="G576" s="54">
        <v>2022</v>
      </c>
      <c r="H576" s="55" t="s">
        <v>2595</v>
      </c>
      <c r="I576" s="55" t="s">
        <v>2595</v>
      </c>
      <c r="J576" s="55">
        <v>0.87</v>
      </c>
      <c r="K576" s="55" t="s">
        <v>2595</v>
      </c>
      <c r="L576" s="55" t="s">
        <v>2595</v>
      </c>
      <c r="M576" s="55" t="s">
        <v>2595</v>
      </c>
      <c r="N576" s="55" t="s">
        <v>2595</v>
      </c>
      <c r="O576" s="55" t="s">
        <v>2595</v>
      </c>
      <c r="P576" s="55">
        <v>0.87</v>
      </c>
      <c r="Q576" s="55">
        <v>4.4378000000000001E-2</v>
      </c>
      <c r="R576" s="55">
        <v>0.79022999999999999</v>
      </c>
      <c r="S576" s="55">
        <v>1.9771E-2</v>
      </c>
      <c r="T576" s="55">
        <v>1.5621000000000001E-2</v>
      </c>
      <c r="U576" s="55">
        <v>0</v>
      </c>
      <c r="V576" s="55" t="e">
        <f t="shared" si="24"/>
        <v>#VALUE!</v>
      </c>
      <c r="W576" s="55">
        <f t="shared" si="25"/>
        <v>0</v>
      </c>
      <c r="X576" s="55" t="e">
        <f t="shared" si="26"/>
        <v>#VALUE!</v>
      </c>
      <c r="Y576" s="55">
        <v>0</v>
      </c>
      <c r="Z576" s="55">
        <v>0</v>
      </c>
      <c r="AA576" s="55" t="s">
        <v>2595</v>
      </c>
      <c r="AB576" s="55">
        <v>0</v>
      </c>
      <c r="AC576" s="55" t="s">
        <v>2595</v>
      </c>
      <c r="AD576" s="55">
        <v>0</v>
      </c>
      <c r="AE576" s="55" t="s">
        <v>2595</v>
      </c>
      <c r="AF576" s="55">
        <v>0</v>
      </c>
      <c r="AG576" s="55" t="s">
        <v>2595</v>
      </c>
      <c r="AH576" s="55">
        <v>0</v>
      </c>
      <c r="AI576" s="55">
        <v>0</v>
      </c>
      <c r="AJ576" s="55" t="s">
        <v>2595</v>
      </c>
      <c r="AK576" s="55">
        <v>0</v>
      </c>
      <c r="AL576" s="55" t="s">
        <v>2595</v>
      </c>
      <c r="AM576" s="55">
        <v>0</v>
      </c>
      <c r="AN576" s="55">
        <v>0</v>
      </c>
      <c r="AO576" s="53" t="s">
        <v>1167</v>
      </c>
    </row>
    <row r="577" spans="1:41" ht="47.25" x14ac:dyDescent="0.2">
      <c r="A577" s="53" t="s">
        <v>1153</v>
      </c>
      <c r="B577" s="53" t="s">
        <v>1168</v>
      </c>
      <c r="C577" s="54" t="s">
        <v>1169</v>
      </c>
      <c r="D577" s="53" t="s">
        <v>128</v>
      </c>
      <c r="E577" s="54">
        <v>2021</v>
      </c>
      <c r="F577" s="54" t="s">
        <v>2595</v>
      </c>
      <c r="G577" s="54">
        <v>2022</v>
      </c>
      <c r="H577" s="55" t="s">
        <v>2595</v>
      </c>
      <c r="I577" s="55" t="s">
        <v>2595</v>
      </c>
      <c r="J577" s="55">
        <v>3.5632799999999998E-3</v>
      </c>
      <c r="K577" s="55" t="s">
        <v>2595</v>
      </c>
      <c r="L577" s="55" t="s">
        <v>2595</v>
      </c>
      <c r="M577" s="55" t="s">
        <v>2595</v>
      </c>
      <c r="N577" s="55" t="s">
        <v>2595</v>
      </c>
      <c r="O577" s="55" t="s">
        <v>2595</v>
      </c>
      <c r="P577" s="55">
        <v>8.7793259999999998E-2</v>
      </c>
      <c r="Q577" s="55">
        <v>3.5632799999999998E-3</v>
      </c>
      <c r="R577" s="55">
        <v>7.1021199999999993E-2</v>
      </c>
      <c r="S577" s="55">
        <v>0</v>
      </c>
      <c r="T577" s="55">
        <v>1.3208780000000002E-2</v>
      </c>
      <c r="U577" s="55">
        <v>0</v>
      </c>
      <c r="V577" s="55" t="e">
        <f t="shared" si="24"/>
        <v>#VALUE!</v>
      </c>
      <c r="W577" s="55">
        <f t="shared" si="25"/>
        <v>0</v>
      </c>
      <c r="X577" s="55" t="e">
        <f t="shared" si="26"/>
        <v>#VALUE!</v>
      </c>
      <c r="Y577" s="55">
        <v>0</v>
      </c>
      <c r="Z577" s="55">
        <v>8.4229979999999996E-2</v>
      </c>
      <c r="AA577" s="55" t="s">
        <v>2595</v>
      </c>
      <c r="AB577" s="55">
        <v>8.4229979999999996E-2</v>
      </c>
      <c r="AC577" s="55" t="s">
        <v>2595</v>
      </c>
      <c r="AD577" s="55">
        <v>0</v>
      </c>
      <c r="AE577" s="55" t="s">
        <v>2595</v>
      </c>
      <c r="AF577" s="55">
        <v>0</v>
      </c>
      <c r="AG577" s="55" t="s">
        <v>2595</v>
      </c>
      <c r="AH577" s="55">
        <v>0</v>
      </c>
      <c r="AI577" s="55">
        <v>0</v>
      </c>
      <c r="AJ577" s="55" t="s">
        <v>2595</v>
      </c>
      <c r="AK577" s="55">
        <v>0</v>
      </c>
      <c r="AL577" s="55" t="s">
        <v>2595</v>
      </c>
      <c r="AM577" s="55">
        <v>0</v>
      </c>
      <c r="AN577" s="55">
        <v>0</v>
      </c>
      <c r="AO577" s="53" t="s">
        <v>1170</v>
      </c>
    </row>
    <row r="578" spans="1:41" ht="47.25" x14ac:dyDescent="0.2">
      <c r="A578" s="53" t="s">
        <v>1153</v>
      </c>
      <c r="B578" s="53" t="s">
        <v>1171</v>
      </c>
      <c r="C578" s="54" t="s">
        <v>1172</v>
      </c>
      <c r="D578" s="53" t="s">
        <v>131</v>
      </c>
      <c r="E578" s="54">
        <v>2022</v>
      </c>
      <c r="F578" s="54" t="s">
        <v>2595</v>
      </c>
      <c r="G578" s="54">
        <v>2022</v>
      </c>
      <c r="H578" s="55" t="s">
        <v>2595</v>
      </c>
      <c r="I578" s="55" t="s">
        <v>2595</v>
      </c>
      <c r="J578" s="55">
        <v>0</v>
      </c>
      <c r="K578" s="55" t="s">
        <v>2595</v>
      </c>
      <c r="L578" s="55" t="s">
        <v>2595</v>
      </c>
      <c r="M578" s="55" t="s">
        <v>2595</v>
      </c>
      <c r="N578" s="55" t="s">
        <v>2595</v>
      </c>
      <c r="O578" s="55" t="s">
        <v>2595</v>
      </c>
      <c r="P578" s="55">
        <v>3.364143E-2</v>
      </c>
      <c r="Q578" s="55">
        <v>1.4133899999999998E-3</v>
      </c>
      <c r="R578" s="55">
        <v>2.775969E-2</v>
      </c>
      <c r="S578" s="55">
        <v>0</v>
      </c>
      <c r="T578" s="55">
        <v>4.4683500000000003E-3</v>
      </c>
      <c r="U578" s="55">
        <v>0</v>
      </c>
      <c r="V578" s="55" t="e">
        <f t="shared" si="24"/>
        <v>#VALUE!</v>
      </c>
      <c r="W578" s="55">
        <f t="shared" si="25"/>
        <v>0</v>
      </c>
      <c r="X578" s="55" t="e">
        <f t="shared" si="26"/>
        <v>#VALUE!</v>
      </c>
      <c r="Y578" s="55">
        <v>0</v>
      </c>
      <c r="Z578" s="55">
        <v>3.364143E-2</v>
      </c>
      <c r="AA578" s="55" t="s">
        <v>2595</v>
      </c>
      <c r="AB578" s="55">
        <v>3.364143E-2</v>
      </c>
      <c r="AC578" s="55" t="s">
        <v>2595</v>
      </c>
      <c r="AD578" s="55">
        <v>0</v>
      </c>
      <c r="AE578" s="55" t="s">
        <v>2595</v>
      </c>
      <c r="AF578" s="55">
        <v>0</v>
      </c>
      <c r="AG578" s="55" t="s">
        <v>2595</v>
      </c>
      <c r="AH578" s="55">
        <v>0</v>
      </c>
      <c r="AI578" s="55">
        <v>0</v>
      </c>
      <c r="AJ578" s="55" t="s">
        <v>2595</v>
      </c>
      <c r="AK578" s="55">
        <v>0</v>
      </c>
      <c r="AL578" s="55" t="s">
        <v>2595</v>
      </c>
      <c r="AM578" s="55">
        <v>0</v>
      </c>
      <c r="AN578" s="55">
        <v>0</v>
      </c>
      <c r="AO578" s="53" t="s">
        <v>1173</v>
      </c>
    </row>
    <row r="579" spans="1:41" ht="31.5" x14ac:dyDescent="0.2">
      <c r="A579" s="56" t="s">
        <v>1174</v>
      </c>
      <c r="B579" s="56" t="s">
        <v>412</v>
      </c>
      <c r="C579" s="57" t="s">
        <v>56</v>
      </c>
      <c r="D579" s="56" t="s">
        <v>2595</v>
      </c>
      <c r="E579" s="57" t="s">
        <v>2595</v>
      </c>
      <c r="F579" s="57" t="s">
        <v>2595</v>
      </c>
      <c r="G579" s="57" t="s">
        <v>2595</v>
      </c>
      <c r="H579" s="58" t="s">
        <v>2595</v>
      </c>
      <c r="I579" s="58" t="s">
        <v>2595</v>
      </c>
      <c r="J579" s="58">
        <f>SUM($J$580:$J$587)</f>
        <v>173.4937845</v>
      </c>
      <c r="K579" s="58">
        <f>SUM($K$580:$K$587)</f>
        <v>4056.8968175</v>
      </c>
      <c r="L579" s="58">
        <f>SUM($L$580:$L$587)</f>
        <v>209.31312366281441</v>
      </c>
      <c r="M579" s="58">
        <f>SUM($M$580:$M$587)</f>
        <v>961.89592344904668</v>
      </c>
      <c r="N579" s="58">
        <f>SUM($N$580:$N$587)</f>
        <v>2500.9294009681203</v>
      </c>
      <c r="O579" s="58">
        <f>SUM($O$580:$O$587)</f>
        <v>384.75836942001865</v>
      </c>
      <c r="P579" s="58">
        <f>SUM($P$580:$P$587)</f>
        <v>7433.507610990001</v>
      </c>
      <c r="Q579" s="58">
        <f>SUM($Q$580:$Q$587)</f>
        <v>434.92714451000001</v>
      </c>
      <c r="R579" s="58">
        <f>SUM($R$580:$R$587)</f>
        <v>4192.8979117600002</v>
      </c>
      <c r="S579" s="58">
        <f>SUM($S$580:$S$587)</f>
        <v>102.63124667</v>
      </c>
      <c r="T579" s="58">
        <f>SUM($T$580:$T$587)</f>
        <v>2703.0513080499986</v>
      </c>
      <c r="U579" s="58">
        <f>SUM($U$580:$U$587)</f>
        <v>0</v>
      </c>
      <c r="V579" s="58">
        <f t="shared" si="24"/>
        <v>3883.4030330000001</v>
      </c>
      <c r="W579" s="58">
        <f t="shared" si="25"/>
        <v>0</v>
      </c>
      <c r="X579" s="58">
        <f t="shared" si="26"/>
        <v>3883.4030330000001</v>
      </c>
      <c r="Y579" s="58">
        <f>SUM($Y$580:$Y$587)</f>
        <v>0</v>
      </c>
      <c r="Z579" s="58">
        <f>SUM($Z$580:$Z$587)</f>
        <v>7260.0138264900006</v>
      </c>
      <c r="AA579" s="58">
        <f>SUM($AA$580:$AA$587)</f>
        <v>168.75425187000002</v>
      </c>
      <c r="AB579" s="58">
        <f>SUM($AB$580:$AB$587)</f>
        <v>168.75425187000002</v>
      </c>
      <c r="AC579" s="58">
        <f>SUM($AC$580:$AC$587)</f>
        <v>469.97114326999997</v>
      </c>
      <c r="AD579" s="58">
        <f>SUM($AD$580:$AD$587)</f>
        <v>448.98750999999999</v>
      </c>
      <c r="AE579" s="58">
        <f>SUM($AE$580:$AE$587)</f>
        <v>411.23438081</v>
      </c>
      <c r="AF579" s="58">
        <f>SUM($AF$580:$AF$587)</f>
        <v>364.30927000000003</v>
      </c>
      <c r="AG579" s="58">
        <f>SUM($AG$580:$AG$587)</f>
        <v>581.56332898000005</v>
      </c>
      <c r="AH579" s="58">
        <f>SUM($AH$580:$AH$587)</f>
        <v>693.46120000000008</v>
      </c>
      <c r="AI579" s="58">
        <f>SUM($AI$580:$AI$587)</f>
        <v>356.66919000000001</v>
      </c>
      <c r="AJ579" s="58" t="s">
        <v>2595</v>
      </c>
      <c r="AK579" s="58">
        <f>SUM($AK$580:$AK$587)</f>
        <v>373.36430000000001</v>
      </c>
      <c r="AL579" s="58" t="s">
        <v>2595</v>
      </c>
      <c r="AM579" s="58">
        <f>SUM($AM$580:$AM$587)</f>
        <v>1462.7688530600003</v>
      </c>
      <c r="AN579" s="58">
        <f>SUM($AN$580:$AN$587)</f>
        <v>2236.7914700000006</v>
      </c>
      <c r="AO579" s="56" t="s">
        <v>2595</v>
      </c>
    </row>
    <row r="580" spans="1:41" ht="63" x14ac:dyDescent="0.2">
      <c r="A580" s="53" t="s">
        <v>1174</v>
      </c>
      <c r="B580" s="53" t="s">
        <v>4835</v>
      </c>
      <c r="C580" s="54" t="s">
        <v>1175</v>
      </c>
      <c r="D580" s="53" t="s">
        <v>128</v>
      </c>
      <c r="E580" s="54">
        <v>2021</v>
      </c>
      <c r="F580" s="54">
        <v>2030</v>
      </c>
      <c r="G580" s="54">
        <v>2030</v>
      </c>
      <c r="H580" s="55" t="s">
        <v>2595</v>
      </c>
      <c r="I580" s="55" t="s">
        <v>2595</v>
      </c>
      <c r="J580" s="55">
        <v>31.280080559999998</v>
      </c>
      <c r="K580" s="55">
        <v>2583.9717351700001</v>
      </c>
      <c r="L580" s="55">
        <v>83.333333332999999</v>
      </c>
      <c r="M580" s="55">
        <v>625.15960045400004</v>
      </c>
      <c r="N580" s="55">
        <v>1625.4149611810001</v>
      </c>
      <c r="O580" s="55">
        <v>250.06384020199999</v>
      </c>
      <c r="P580" s="55">
        <v>5163.6062099999999</v>
      </c>
      <c r="Q580" s="55">
        <v>296.77254625</v>
      </c>
      <c r="R580" s="55">
        <v>2981.6211899999998</v>
      </c>
      <c r="S580" s="55">
        <v>0</v>
      </c>
      <c r="T580" s="55">
        <v>1885.2124737499998</v>
      </c>
      <c r="U580" s="55">
        <v>0</v>
      </c>
      <c r="V580" s="55">
        <f t="shared" si="24"/>
        <v>2552.6916546100001</v>
      </c>
      <c r="W580" s="55">
        <f t="shared" si="25"/>
        <v>0</v>
      </c>
      <c r="X580" s="55">
        <f t="shared" si="26"/>
        <v>2552.6916546100001</v>
      </c>
      <c r="Y580" s="55">
        <v>0</v>
      </c>
      <c r="Z580" s="55">
        <v>5132.3261294399999</v>
      </c>
      <c r="AA580" s="55">
        <v>34.231777569999998</v>
      </c>
      <c r="AB580" s="55">
        <v>34.231777569999998</v>
      </c>
      <c r="AC580" s="55">
        <v>206.78218523000001</v>
      </c>
      <c r="AD580" s="55">
        <v>204.86757999999998</v>
      </c>
      <c r="AE580" s="55">
        <v>184.97757683999998</v>
      </c>
      <c r="AF580" s="55">
        <v>175.69369</v>
      </c>
      <c r="AG580" s="55">
        <v>405.16776743000003</v>
      </c>
      <c r="AH580" s="55">
        <v>541.09703000000002</v>
      </c>
      <c r="AI580" s="55">
        <v>283.37364000000002</v>
      </c>
      <c r="AJ580" s="55" t="s">
        <v>2595</v>
      </c>
      <c r="AK580" s="55">
        <v>296.57835</v>
      </c>
      <c r="AL580" s="55" t="s">
        <v>2595</v>
      </c>
      <c r="AM580" s="55">
        <v>796.92752949999999</v>
      </c>
      <c r="AN580" s="55">
        <v>1501.6102900000001</v>
      </c>
      <c r="AO580" s="53" t="s">
        <v>991</v>
      </c>
    </row>
    <row r="581" spans="1:41" ht="63" x14ac:dyDescent="0.2">
      <c r="A581" s="53" t="s">
        <v>1174</v>
      </c>
      <c r="B581" s="53" t="s">
        <v>4836</v>
      </c>
      <c r="C581" s="54" t="s">
        <v>1176</v>
      </c>
      <c r="D581" s="53" t="s">
        <v>128</v>
      </c>
      <c r="E581" s="54">
        <v>2020</v>
      </c>
      <c r="F581" s="54">
        <v>2030</v>
      </c>
      <c r="G581" s="54">
        <v>2030</v>
      </c>
      <c r="H581" s="55" t="s">
        <v>2595</v>
      </c>
      <c r="I581" s="55" t="s">
        <v>2595</v>
      </c>
      <c r="J581" s="55">
        <v>139.44566534000001</v>
      </c>
      <c r="K581" s="55">
        <v>1014.90713633</v>
      </c>
      <c r="L581" s="55">
        <v>83.3333333333333</v>
      </c>
      <c r="M581" s="55">
        <v>232.89345074916702</v>
      </c>
      <c r="N581" s="55">
        <v>605.52297194783296</v>
      </c>
      <c r="O581" s="55">
        <v>93.157380299666698</v>
      </c>
      <c r="P581" s="55">
        <v>1833.3402976500001</v>
      </c>
      <c r="Q581" s="55">
        <v>110.85041615</v>
      </c>
      <c r="R581" s="55">
        <v>1038.15241001</v>
      </c>
      <c r="S581" s="55">
        <v>4.66068908</v>
      </c>
      <c r="T581" s="55">
        <v>679.67678240999999</v>
      </c>
      <c r="U581" s="55">
        <v>0</v>
      </c>
      <c r="V581" s="55">
        <f t="shared" si="24"/>
        <v>875.46147098999995</v>
      </c>
      <c r="W581" s="55">
        <f t="shared" si="25"/>
        <v>0</v>
      </c>
      <c r="X581" s="55">
        <f t="shared" si="26"/>
        <v>875.46147098999995</v>
      </c>
      <c r="Y581" s="55">
        <v>0</v>
      </c>
      <c r="Z581" s="55">
        <v>1693.8946323099999</v>
      </c>
      <c r="AA581" s="55">
        <v>31.608201570000002</v>
      </c>
      <c r="AB581" s="55">
        <v>31.608201570000002</v>
      </c>
      <c r="AC581" s="55">
        <v>134.94977323000001</v>
      </c>
      <c r="AD581" s="55">
        <v>130.15271999999999</v>
      </c>
      <c r="AE581" s="55">
        <v>136.39849583999998</v>
      </c>
      <c r="AF581" s="55">
        <v>133.70886999999999</v>
      </c>
      <c r="AG581" s="55">
        <v>129.46993593000002</v>
      </c>
      <c r="AH581" s="55">
        <v>130.51966000000002</v>
      </c>
      <c r="AI581" s="55">
        <v>68.358580000000003</v>
      </c>
      <c r="AJ581" s="55" t="s">
        <v>2595</v>
      </c>
      <c r="AK581" s="55">
        <v>71.616330000000005</v>
      </c>
      <c r="AL581" s="55" t="s">
        <v>2595</v>
      </c>
      <c r="AM581" s="55">
        <v>400.81820500000003</v>
      </c>
      <c r="AN581" s="55">
        <v>534.35616000000005</v>
      </c>
      <c r="AO581" s="53" t="s">
        <v>991</v>
      </c>
    </row>
    <row r="582" spans="1:41" ht="63" x14ac:dyDescent="0.2">
      <c r="A582" s="53" t="s">
        <v>1174</v>
      </c>
      <c r="B582" s="53" t="s">
        <v>1177</v>
      </c>
      <c r="C582" s="54" t="s">
        <v>1178</v>
      </c>
      <c r="D582" s="53" t="s">
        <v>131</v>
      </c>
      <c r="E582" s="54">
        <v>2022</v>
      </c>
      <c r="F582" s="54">
        <v>2022</v>
      </c>
      <c r="G582" s="54">
        <v>2022</v>
      </c>
      <c r="H582" s="55" t="s">
        <v>2595</v>
      </c>
      <c r="I582" s="55" t="s">
        <v>2595</v>
      </c>
      <c r="J582" s="55">
        <v>0</v>
      </c>
      <c r="K582" s="55">
        <v>4.0359850000000002</v>
      </c>
      <c r="L582" s="55">
        <v>0.25</v>
      </c>
      <c r="M582" s="55">
        <v>0.94649625000000004</v>
      </c>
      <c r="N582" s="55">
        <v>2.4608902499999998</v>
      </c>
      <c r="O582" s="55">
        <v>0.3785985</v>
      </c>
      <c r="P582" s="55">
        <v>4.0359850000000002</v>
      </c>
      <c r="Q582" s="55">
        <v>0.25</v>
      </c>
      <c r="R582" s="55">
        <v>0.94649625000000004</v>
      </c>
      <c r="S582" s="55">
        <v>2.4608902499999998</v>
      </c>
      <c r="T582" s="55">
        <v>0.3785985</v>
      </c>
      <c r="U582" s="55">
        <v>0</v>
      </c>
      <c r="V582" s="55">
        <f t="shared" si="24"/>
        <v>4.0359850000000002</v>
      </c>
      <c r="W582" s="55">
        <f t="shared" si="25"/>
        <v>0</v>
      </c>
      <c r="X582" s="55">
        <f t="shared" si="26"/>
        <v>4.0359850000000002</v>
      </c>
      <c r="Y582" s="55">
        <v>0</v>
      </c>
      <c r="Z582" s="55">
        <v>4.0359850000000002</v>
      </c>
      <c r="AA582" s="55">
        <v>4.0359850000000002</v>
      </c>
      <c r="AB582" s="55">
        <v>4.0359850000000002</v>
      </c>
      <c r="AC582" s="55">
        <v>0</v>
      </c>
      <c r="AD582" s="55">
        <v>0</v>
      </c>
      <c r="AE582" s="55">
        <v>0</v>
      </c>
      <c r="AF582" s="55">
        <v>0</v>
      </c>
      <c r="AG582" s="55">
        <v>0</v>
      </c>
      <c r="AH582" s="55">
        <v>0</v>
      </c>
      <c r="AI582" s="55">
        <v>0</v>
      </c>
      <c r="AJ582" s="55" t="s">
        <v>2595</v>
      </c>
      <c r="AK582" s="55">
        <v>0</v>
      </c>
      <c r="AL582" s="55" t="s">
        <v>2595</v>
      </c>
      <c r="AM582" s="55">
        <v>0</v>
      </c>
      <c r="AN582" s="55">
        <v>0</v>
      </c>
      <c r="AO582" s="53" t="s">
        <v>991</v>
      </c>
    </row>
    <row r="583" spans="1:41" ht="63" x14ac:dyDescent="0.2">
      <c r="A583" s="53" t="s">
        <v>1174</v>
      </c>
      <c r="B583" s="53" t="s">
        <v>4837</v>
      </c>
      <c r="C583" s="54" t="s">
        <v>1179</v>
      </c>
      <c r="D583" s="53" t="s">
        <v>131</v>
      </c>
      <c r="E583" s="54">
        <v>2022</v>
      </c>
      <c r="F583" s="54">
        <v>2030</v>
      </c>
      <c r="G583" s="54">
        <v>2030</v>
      </c>
      <c r="H583" s="55" t="s">
        <v>2595</v>
      </c>
      <c r="I583" s="55" t="s">
        <v>2595</v>
      </c>
      <c r="J583" s="55">
        <v>0</v>
      </c>
      <c r="K583" s="55">
        <v>4.1030656700000003</v>
      </c>
      <c r="L583" s="55">
        <v>0.41666666666666702</v>
      </c>
      <c r="M583" s="55">
        <v>0.92159975083333301</v>
      </c>
      <c r="N583" s="55">
        <v>2.39615935216667</v>
      </c>
      <c r="O583" s="55">
        <v>0.36863990033333299</v>
      </c>
      <c r="P583" s="55">
        <v>12.275309999999999</v>
      </c>
      <c r="Q583" s="55">
        <v>0.71788174999999999</v>
      </c>
      <c r="R583" s="55">
        <v>9.1474899999999995</v>
      </c>
      <c r="S583" s="55">
        <v>0</v>
      </c>
      <c r="T583" s="55">
        <v>2.4099382500000002</v>
      </c>
      <c r="U583" s="55">
        <v>0</v>
      </c>
      <c r="V583" s="55">
        <f t="shared" si="24"/>
        <v>4.1030656700000003</v>
      </c>
      <c r="W583" s="55">
        <f t="shared" si="25"/>
        <v>0</v>
      </c>
      <c r="X583" s="55">
        <f t="shared" si="26"/>
        <v>4.1030656700000003</v>
      </c>
      <c r="Y583" s="55">
        <v>0</v>
      </c>
      <c r="Z583" s="55">
        <v>12.275309999999999</v>
      </c>
      <c r="AA583" s="55">
        <v>0.58801966999999999</v>
      </c>
      <c r="AB583" s="55">
        <v>0.58801966999999999</v>
      </c>
      <c r="AC583" s="55">
        <v>3.2622999999999999E-2</v>
      </c>
      <c r="AD583" s="55">
        <v>0</v>
      </c>
      <c r="AE583" s="55">
        <v>0.15132533000000001</v>
      </c>
      <c r="AF583" s="55">
        <v>0.20057</v>
      </c>
      <c r="AG583" s="55">
        <v>0.60804733</v>
      </c>
      <c r="AH583" s="55">
        <v>0.41983999999999999</v>
      </c>
      <c r="AI583" s="55">
        <v>0.21975999999999998</v>
      </c>
      <c r="AJ583" s="55" t="s">
        <v>2595</v>
      </c>
      <c r="AK583" s="55">
        <v>0.23024</v>
      </c>
      <c r="AL583" s="55" t="s">
        <v>2595</v>
      </c>
      <c r="AM583" s="55">
        <v>0.79199565999999999</v>
      </c>
      <c r="AN583" s="55">
        <v>1.0704100000000001</v>
      </c>
      <c r="AO583" s="53" t="s">
        <v>991</v>
      </c>
    </row>
    <row r="584" spans="1:41" ht="63" x14ac:dyDescent="0.2">
      <c r="A584" s="53" t="s">
        <v>1174</v>
      </c>
      <c r="B584" s="53" t="s">
        <v>4838</v>
      </c>
      <c r="C584" s="54" t="s">
        <v>1180</v>
      </c>
      <c r="D584" s="53" t="s">
        <v>128</v>
      </c>
      <c r="E584" s="54">
        <v>2020</v>
      </c>
      <c r="F584" s="54">
        <v>2030</v>
      </c>
      <c r="G584" s="54">
        <v>2030</v>
      </c>
      <c r="H584" s="55" t="s">
        <v>2595</v>
      </c>
      <c r="I584" s="55" t="s">
        <v>2595</v>
      </c>
      <c r="J584" s="55">
        <v>2.7680385999999997</v>
      </c>
      <c r="K584" s="55">
        <v>43.537917360000002</v>
      </c>
      <c r="L584" s="55">
        <v>6.2498283496858704</v>
      </c>
      <c r="M584" s="55">
        <v>9.322022250078529</v>
      </c>
      <c r="N584" s="55">
        <v>24.237257850204202</v>
      </c>
      <c r="O584" s="55">
        <v>3.7288089100314101</v>
      </c>
      <c r="P584" s="55">
        <v>28.68432</v>
      </c>
      <c r="Q584" s="55">
        <v>1.67753799</v>
      </c>
      <c r="R584" s="55">
        <v>21.375360000000001</v>
      </c>
      <c r="S584" s="55">
        <v>0</v>
      </c>
      <c r="T584" s="55">
        <v>5.6314220100000005</v>
      </c>
      <c r="U584" s="55">
        <v>0</v>
      </c>
      <c r="V584" s="55">
        <f t="shared" si="24"/>
        <v>40.769878760000005</v>
      </c>
      <c r="W584" s="55">
        <f t="shared" si="25"/>
        <v>0</v>
      </c>
      <c r="X584" s="55">
        <f t="shared" si="26"/>
        <v>40.769878760000005</v>
      </c>
      <c r="Y584" s="55">
        <v>0</v>
      </c>
      <c r="Z584" s="55">
        <v>25.916281399999999</v>
      </c>
      <c r="AA584" s="55">
        <v>4.1809070000000004</v>
      </c>
      <c r="AB584" s="55">
        <v>4.1809070000000004</v>
      </c>
      <c r="AC584" s="55">
        <v>4.1809070000000004</v>
      </c>
      <c r="AD584" s="55">
        <v>2.87195</v>
      </c>
      <c r="AE584" s="55">
        <v>3.9906610000000002</v>
      </c>
      <c r="AF584" s="55">
        <v>3.0080800000000001</v>
      </c>
      <c r="AG584" s="55">
        <v>3.6728020000000003</v>
      </c>
      <c r="AH584" s="55">
        <v>2.9394800000000001</v>
      </c>
      <c r="AI584" s="55">
        <v>1.5380799999999999</v>
      </c>
      <c r="AJ584" s="55" t="s">
        <v>2595</v>
      </c>
      <c r="AK584" s="55">
        <v>1.61137</v>
      </c>
      <c r="AL584" s="55" t="s">
        <v>2595</v>
      </c>
      <c r="AM584" s="55">
        <v>11.844370000000001</v>
      </c>
      <c r="AN584" s="55">
        <v>11.968959999999999</v>
      </c>
      <c r="AO584" s="53" t="s">
        <v>991</v>
      </c>
    </row>
    <row r="585" spans="1:41" ht="63" x14ac:dyDescent="0.2">
      <c r="A585" s="53" t="s">
        <v>1174</v>
      </c>
      <c r="B585" s="53" t="s">
        <v>4839</v>
      </c>
      <c r="C585" s="54" t="s">
        <v>1181</v>
      </c>
      <c r="D585" s="53" t="s">
        <v>131</v>
      </c>
      <c r="E585" s="54">
        <v>2022</v>
      </c>
      <c r="F585" s="54">
        <v>2025</v>
      </c>
      <c r="G585" s="54">
        <v>2030</v>
      </c>
      <c r="H585" s="55" t="s">
        <v>2595</v>
      </c>
      <c r="I585" s="55" t="s">
        <v>2595</v>
      </c>
      <c r="J585" s="55">
        <v>0</v>
      </c>
      <c r="K585" s="55">
        <v>152.77889997999998</v>
      </c>
      <c r="L585" s="55">
        <v>12.5</v>
      </c>
      <c r="M585" s="55">
        <v>35.069724994999994</v>
      </c>
      <c r="N585" s="55">
        <v>91.181284987000012</v>
      </c>
      <c r="O585" s="55">
        <v>14.027889998000001</v>
      </c>
      <c r="P585" s="55">
        <v>157.47211999999999</v>
      </c>
      <c r="Q585" s="55">
        <v>9.2088567999999995</v>
      </c>
      <c r="R585" s="55">
        <v>96.091419999999999</v>
      </c>
      <c r="S585" s="55">
        <v>0</v>
      </c>
      <c r="T585" s="55">
        <v>52.171843200000005</v>
      </c>
      <c r="U585" s="55">
        <v>0</v>
      </c>
      <c r="V585" s="55">
        <f t="shared" si="24"/>
        <v>152.77889997999998</v>
      </c>
      <c r="W585" s="55">
        <f t="shared" si="25"/>
        <v>0</v>
      </c>
      <c r="X585" s="55">
        <f t="shared" si="26"/>
        <v>152.77889997999998</v>
      </c>
      <c r="Y585" s="55">
        <v>0</v>
      </c>
      <c r="Z585" s="55">
        <v>157.47211999999999</v>
      </c>
      <c r="AA585" s="55">
        <v>62.770731720000001</v>
      </c>
      <c r="AB585" s="55">
        <v>62.770731720000001</v>
      </c>
      <c r="AC585" s="55">
        <v>46.364520140000003</v>
      </c>
      <c r="AD585" s="55">
        <v>66.029539999999997</v>
      </c>
      <c r="AE585" s="55">
        <v>15.56005614</v>
      </c>
      <c r="AF585" s="55">
        <v>23.0532</v>
      </c>
      <c r="AG585" s="55">
        <v>3.5908722899999996</v>
      </c>
      <c r="AH585" s="55">
        <v>5.5192899999999998</v>
      </c>
      <c r="AI585" s="55">
        <v>0</v>
      </c>
      <c r="AJ585" s="55" t="s">
        <v>2595</v>
      </c>
      <c r="AK585" s="55">
        <v>0</v>
      </c>
      <c r="AL585" s="55" t="s">
        <v>2595</v>
      </c>
      <c r="AM585" s="55">
        <v>65.515448570000004</v>
      </c>
      <c r="AN585" s="55">
        <v>94.602029999999999</v>
      </c>
      <c r="AO585" s="53" t="s">
        <v>991</v>
      </c>
    </row>
    <row r="586" spans="1:41" ht="63" x14ac:dyDescent="0.2">
      <c r="A586" s="53" t="s">
        <v>1174</v>
      </c>
      <c r="B586" s="53" t="s">
        <v>4840</v>
      </c>
      <c r="C586" s="54" t="s">
        <v>1182</v>
      </c>
      <c r="D586" s="53" t="s">
        <v>131</v>
      </c>
      <c r="E586" s="54">
        <v>2022</v>
      </c>
      <c r="F586" s="54">
        <v>2025</v>
      </c>
      <c r="G586" s="54">
        <v>2025</v>
      </c>
      <c r="H586" s="55" t="s">
        <v>2595</v>
      </c>
      <c r="I586" s="55" t="s">
        <v>2595</v>
      </c>
      <c r="J586" s="55">
        <v>0</v>
      </c>
      <c r="K586" s="55">
        <v>24.494456669999998</v>
      </c>
      <c r="L586" s="55">
        <v>2.3966666666666701</v>
      </c>
      <c r="M586" s="55">
        <v>5.5244475008333298</v>
      </c>
      <c r="N586" s="55">
        <v>14.3635635021667</v>
      </c>
      <c r="O586" s="55">
        <v>2.20977900033333</v>
      </c>
      <c r="P586" s="55">
        <v>22.563118340000003</v>
      </c>
      <c r="Q586" s="55">
        <v>2.25631183</v>
      </c>
      <c r="R586" s="55">
        <v>6.7689354999999995</v>
      </c>
      <c r="S586" s="55">
        <v>9.02524734</v>
      </c>
      <c r="T586" s="55">
        <v>4.51262367</v>
      </c>
      <c r="U586" s="55">
        <v>0</v>
      </c>
      <c r="V586" s="55">
        <f t="shared" si="24"/>
        <v>24.494456669999998</v>
      </c>
      <c r="W586" s="55">
        <f t="shared" si="25"/>
        <v>0</v>
      </c>
      <c r="X586" s="55">
        <f t="shared" si="26"/>
        <v>24.494456669999998</v>
      </c>
      <c r="Y586" s="55">
        <v>0</v>
      </c>
      <c r="Z586" s="55">
        <v>22.563118340000003</v>
      </c>
      <c r="AA586" s="55">
        <v>9.08115834</v>
      </c>
      <c r="AB586" s="55">
        <v>9.08115834</v>
      </c>
      <c r="AC586" s="55">
        <v>0</v>
      </c>
      <c r="AD586" s="55">
        <v>0</v>
      </c>
      <c r="AE586" s="55">
        <v>14.131588330000001</v>
      </c>
      <c r="AF586" s="55">
        <v>6.5862100000000003</v>
      </c>
      <c r="AG586" s="55">
        <v>1.2817100000000001</v>
      </c>
      <c r="AH586" s="55">
        <v>6.8957499999999996</v>
      </c>
      <c r="AI586" s="55">
        <v>0</v>
      </c>
      <c r="AJ586" s="55" t="s">
        <v>2595</v>
      </c>
      <c r="AK586" s="55">
        <v>0</v>
      </c>
      <c r="AL586" s="55" t="s">
        <v>2595</v>
      </c>
      <c r="AM586" s="55">
        <v>15.41329833</v>
      </c>
      <c r="AN586" s="55">
        <v>13.481959999999999</v>
      </c>
      <c r="AO586" s="53" t="s">
        <v>991</v>
      </c>
    </row>
    <row r="587" spans="1:41" ht="63" x14ac:dyDescent="0.2">
      <c r="A587" s="53" t="s">
        <v>1174</v>
      </c>
      <c r="B587" s="53" t="s">
        <v>4841</v>
      </c>
      <c r="C587" s="54" t="s">
        <v>1183</v>
      </c>
      <c r="D587" s="53" t="s">
        <v>131</v>
      </c>
      <c r="E587" s="54">
        <v>2022</v>
      </c>
      <c r="F587" s="54">
        <v>2030</v>
      </c>
      <c r="G587" s="54">
        <v>2030</v>
      </c>
      <c r="H587" s="55" t="s">
        <v>2595</v>
      </c>
      <c r="I587" s="55" t="s">
        <v>2595</v>
      </c>
      <c r="J587" s="55">
        <v>0</v>
      </c>
      <c r="K587" s="55">
        <v>229.06762132</v>
      </c>
      <c r="L587" s="55">
        <v>20.8332953134619</v>
      </c>
      <c r="M587" s="55">
        <v>52.058581499134505</v>
      </c>
      <c r="N587" s="55">
        <v>135.35231189775001</v>
      </c>
      <c r="O587" s="55">
        <v>20.8234326096538</v>
      </c>
      <c r="P587" s="55">
        <v>211.53025</v>
      </c>
      <c r="Q587" s="55">
        <v>13.193593740000001</v>
      </c>
      <c r="R587" s="55">
        <v>38.794609999999999</v>
      </c>
      <c r="S587" s="55">
        <v>86.48442</v>
      </c>
      <c r="T587" s="55">
        <v>73.057626260000006</v>
      </c>
      <c r="U587" s="55">
        <v>0</v>
      </c>
      <c r="V587" s="55">
        <f t="shared" si="24"/>
        <v>229.06762132</v>
      </c>
      <c r="W587" s="55">
        <f t="shared" si="25"/>
        <v>0</v>
      </c>
      <c r="X587" s="55">
        <f t="shared" si="26"/>
        <v>229.06762132</v>
      </c>
      <c r="Y587" s="55">
        <v>0</v>
      </c>
      <c r="Z587" s="55">
        <v>211.53025</v>
      </c>
      <c r="AA587" s="55">
        <v>22.257471000000002</v>
      </c>
      <c r="AB587" s="55">
        <v>22.257471000000002</v>
      </c>
      <c r="AC587" s="55">
        <v>77.661134669999996</v>
      </c>
      <c r="AD587" s="55">
        <v>45.065719999999999</v>
      </c>
      <c r="AE587" s="55">
        <v>56.024677329999996</v>
      </c>
      <c r="AF587" s="55">
        <v>22.05865</v>
      </c>
      <c r="AG587" s="55">
        <v>37.772194000000006</v>
      </c>
      <c r="AH587" s="55">
        <v>6.0701499999999999</v>
      </c>
      <c r="AI587" s="55">
        <v>3.1791300000000002</v>
      </c>
      <c r="AJ587" s="55" t="s">
        <v>2595</v>
      </c>
      <c r="AK587" s="55">
        <v>3.3280100000000004</v>
      </c>
      <c r="AL587" s="55" t="s">
        <v>2595</v>
      </c>
      <c r="AM587" s="55">
        <v>171.45800599999998</v>
      </c>
      <c r="AN587" s="55">
        <v>79.701660000000004</v>
      </c>
      <c r="AO587" s="53" t="s">
        <v>991</v>
      </c>
    </row>
    <row r="588" spans="1:41" ht="31.5" x14ac:dyDescent="0.2">
      <c r="A588" s="56" t="s">
        <v>1184</v>
      </c>
      <c r="B588" s="56" t="s">
        <v>429</v>
      </c>
      <c r="C588" s="57" t="s">
        <v>56</v>
      </c>
      <c r="D588" s="56" t="s">
        <v>2595</v>
      </c>
      <c r="E588" s="57" t="s">
        <v>2595</v>
      </c>
      <c r="F588" s="57" t="s">
        <v>2595</v>
      </c>
      <c r="G588" s="57" t="s">
        <v>2595</v>
      </c>
      <c r="H588" s="58" t="s">
        <v>2595</v>
      </c>
      <c r="I588" s="58" t="s">
        <v>2595</v>
      </c>
      <c r="J588" s="58">
        <f>SUM($J$589,$J$625)</f>
        <v>136.22884957999995</v>
      </c>
      <c r="K588" s="58">
        <f>SUM($K$589,$K$625)</f>
        <v>423.26205846999989</v>
      </c>
      <c r="L588" s="58">
        <f>SUM($L$589,$L$625)</f>
        <v>15.459573260000006</v>
      </c>
      <c r="M588" s="58">
        <f>SUM($M$589,$M$625)</f>
        <v>168.52654051599998</v>
      </c>
      <c r="N588" s="58">
        <f>SUM($N$589,$N$625)</f>
        <v>195.20607089399994</v>
      </c>
      <c r="O588" s="58">
        <f>SUM($O$589,$O$625)</f>
        <v>44.069873800000011</v>
      </c>
      <c r="P588" s="58">
        <f>SUM($P$589,$P$625)</f>
        <v>658.36204132999978</v>
      </c>
      <c r="Q588" s="58">
        <f>SUM($Q$589,$Q$625)</f>
        <v>36.11146178000002</v>
      </c>
      <c r="R588" s="58">
        <f>SUM($R$589,$R$625)</f>
        <v>115.59602326000001</v>
      </c>
      <c r="S588" s="58">
        <f>SUM($S$589,$S$625)</f>
        <v>303.64749164000011</v>
      </c>
      <c r="T588" s="58">
        <f>SUM($T$589,$T$625)</f>
        <v>203.00706464999996</v>
      </c>
      <c r="U588" s="58">
        <f>SUM($U$589,$U$625)</f>
        <v>0</v>
      </c>
      <c r="V588" s="58">
        <f t="shared" si="24"/>
        <v>287.03320888999997</v>
      </c>
      <c r="W588" s="58">
        <f t="shared" si="25"/>
        <v>0</v>
      </c>
      <c r="X588" s="58">
        <f t="shared" si="26"/>
        <v>287.03320888999997</v>
      </c>
      <c r="Y588" s="58">
        <f>SUM($Y$589,$Y$625)</f>
        <v>0</v>
      </c>
      <c r="Z588" s="58">
        <f>SUM($Z$589,$Z$625)</f>
        <v>522.13319174999992</v>
      </c>
      <c r="AA588" s="58">
        <f>SUM($AA$589,$AA$625)</f>
        <v>228.89294985999999</v>
      </c>
      <c r="AB588" s="58">
        <f>SUM($AB$589,$AB$625)</f>
        <v>296.99338935000003</v>
      </c>
      <c r="AC588" s="58">
        <f>SUM($AC$589,$AC$625)</f>
        <v>2.9529807800000003</v>
      </c>
      <c r="AD588" s="58">
        <f>SUM($AD$589,$AD$625)</f>
        <v>208.59917776999995</v>
      </c>
      <c r="AE588" s="58">
        <f>SUM($AE$589,$AE$625)</f>
        <v>8.6736875700000002</v>
      </c>
      <c r="AF588" s="58">
        <f>SUM($AF$589,$AF$625)</f>
        <v>12.219203090000001</v>
      </c>
      <c r="AG588" s="58">
        <f>SUM($AG$589,$AG$625)</f>
        <v>3.03796</v>
      </c>
      <c r="AH588" s="58">
        <f>SUM($AH$589,$AH$625)</f>
        <v>4.3214215400000002</v>
      </c>
      <c r="AI588" s="58">
        <f>SUM($AI$589,$AI$625)</f>
        <v>0</v>
      </c>
      <c r="AJ588" s="58" t="s">
        <v>2595</v>
      </c>
      <c r="AK588" s="58">
        <f>SUM($AK$589,$AK$625)</f>
        <v>0</v>
      </c>
      <c r="AL588" s="58" t="s">
        <v>2595</v>
      </c>
      <c r="AM588" s="58">
        <f>SUM($AM$589,$AM$625)</f>
        <v>14.664628350000001</v>
      </c>
      <c r="AN588" s="58">
        <f>SUM($AN$589,$AN$625)</f>
        <v>225.13980240000001</v>
      </c>
      <c r="AO588" s="56" t="s">
        <v>2595</v>
      </c>
    </row>
    <row r="589" spans="1:41" ht="15.75" x14ac:dyDescent="0.2">
      <c r="A589" s="56" t="s">
        <v>1185</v>
      </c>
      <c r="B589" s="56" t="s">
        <v>431</v>
      </c>
      <c r="C589" s="57" t="s">
        <v>56</v>
      </c>
      <c r="D589" s="56" t="s">
        <v>2595</v>
      </c>
      <c r="E589" s="57" t="s">
        <v>2595</v>
      </c>
      <c r="F589" s="57" t="s">
        <v>2595</v>
      </c>
      <c r="G589" s="57" t="s">
        <v>2595</v>
      </c>
      <c r="H589" s="58" t="s">
        <v>2595</v>
      </c>
      <c r="I589" s="58" t="s">
        <v>2595</v>
      </c>
      <c r="J589" s="58">
        <f>SUM($J$590:$J$624)</f>
        <v>118.16338280999994</v>
      </c>
      <c r="K589" s="58">
        <f>SUM($K$590:$K$624)</f>
        <v>355.42766864999999</v>
      </c>
      <c r="L589" s="58">
        <f>SUM($L$590:$L$624)</f>
        <v>14.194532690000006</v>
      </c>
      <c r="M589" s="58">
        <f>SUM($M$590:$M$624)</f>
        <v>146.01579407599999</v>
      </c>
      <c r="N589" s="58">
        <f>SUM($N$590:$N$624)</f>
        <v>159.27079877399993</v>
      </c>
      <c r="O589" s="58">
        <f>SUM($O$590:$O$624)</f>
        <v>35.946543110000007</v>
      </c>
      <c r="P589" s="58">
        <f>SUM($P$590:$P$624)</f>
        <v>555.40745830999981</v>
      </c>
      <c r="Q589" s="58">
        <f>SUM($Q$590:$Q$624)</f>
        <v>30.204779070000026</v>
      </c>
      <c r="R589" s="58">
        <f>SUM($R$590:$R$624)</f>
        <v>98.817427530000003</v>
      </c>
      <c r="S589" s="58">
        <f>SUM($S$590:$S$624)</f>
        <v>244.12385224000013</v>
      </c>
      <c r="T589" s="58">
        <f>SUM($T$590:$T$624)</f>
        <v>182.26139946999996</v>
      </c>
      <c r="U589" s="58">
        <f>SUM($U$590:$U$624)</f>
        <v>0</v>
      </c>
      <c r="V589" s="58">
        <f t="shared" si="24"/>
        <v>237.26428584000004</v>
      </c>
      <c r="W589" s="58">
        <f t="shared" si="25"/>
        <v>0</v>
      </c>
      <c r="X589" s="58">
        <f t="shared" si="26"/>
        <v>237.26428584000004</v>
      </c>
      <c r="Y589" s="58">
        <f>SUM($Y$590:$Y$624)</f>
        <v>0</v>
      </c>
      <c r="Z589" s="58">
        <f>SUM($Z$590:$Z$624)</f>
        <v>437.24407549999989</v>
      </c>
      <c r="AA589" s="58">
        <f>SUM($AA$590:$AA$624)</f>
        <v>197.18296494999998</v>
      </c>
      <c r="AB589" s="58">
        <f>SUM($AB$590:$AB$624)</f>
        <v>220.35308413000001</v>
      </c>
      <c r="AC589" s="58">
        <f>SUM($AC$590:$AC$624)</f>
        <v>2.8361400000000003</v>
      </c>
      <c r="AD589" s="58">
        <f>SUM($AD$590:$AD$624)</f>
        <v>208.25261818999996</v>
      </c>
      <c r="AE589" s="58">
        <f>SUM($AE$590:$AE$624)</f>
        <v>2.7581700000000002</v>
      </c>
      <c r="AF589" s="58">
        <f>SUM($AF$590:$AF$624)</f>
        <v>4.3169516400000001</v>
      </c>
      <c r="AG589" s="58">
        <f>SUM($AG$590:$AG$624)</f>
        <v>3.03796</v>
      </c>
      <c r="AH589" s="58">
        <f>SUM($AH$590:$AH$624)</f>
        <v>4.3214215400000002</v>
      </c>
      <c r="AI589" s="58">
        <f>SUM($AI$590:$AI$624)</f>
        <v>0</v>
      </c>
      <c r="AJ589" s="58" t="s">
        <v>2595</v>
      </c>
      <c r="AK589" s="58">
        <f>SUM($AK$590:$AK$624)</f>
        <v>0</v>
      </c>
      <c r="AL589" s="58" t="s">
        <v>2595</v>
      </c>
      <c r="AM589" s="58">
        <f>SUM($AM$590:$AM$624)</f>
        <v>8.6322700000000001</v>
      </c>
      <c r="AN589" s="58">
        <f>SUM($AN$590:$AN$624)</f>
        <v>216.89099136999999</v>
      </c>
      <c r="AO589" s="56" t="s">
        <v>2595</v>
      </c>
    </row>
    <row r="590" spans="1:41" ht="126" x14ac:dyDescent="0.2">
      <c r="A590" s="53" t="s">
        <v>1185</v>
      </c>
      <c r="B590" s="53" t="s">
        <v>1186</v>
      </c>
      <c r="C590" s="54" t="s">
        <v>1187</v>
      </c>
      <c r="D590" s="53" t="s">
        <v>195</v>
      </c>
      <c r="E590" s="54">
        <v>2019</v>
      </c>
      <c r="F590" s="54">
        <v>2022</v>
      </c>
      <c r="G590" s="54">
        <v>2022</v>
      </c>
      <c r="H590" s="55" t="s">
        <v>2595</v>
      </c>
      <c r="I590" s="55" t="s">
        <v>2595</v>
      </c>
      <c r="J590" s="55">
        <v>2.7247563299999999</v>
      </c>
      <c r="K590" s="55">
        <v>3.4477650300000002</v>
      </c>
      <c r="L590" s="55">
        <v>0.14142299999999999</v>
      </c>
      <c r="M590" s="55">
        <v>1.212842296</v>
      </c>
      <c r="N590" s="55">
        <v>1.819263444</v>
      </c>
      <c r="O590" s="55">
        <v>0.27423628999999999</v>
      </c>
      <c r="P590" s="55">
        <v>2.7247563299999999</v>
      </c>
      <c r="Q590" s="55">
        <v>0.14142299999999999</v>
      </c>
      <c r="R590" s="55">
        <v>1.41726072</v>
      </c>
      <c r="S590" s="55">
        <v>1.1290054399999998</v>
      </c>
      <c r="T590" s="55">
        <v>3.7067169999999997E-2</v>
      </c>
      <c r="U590" s="55">
        <v>0</v>
      </c>
      <c r="V590" s="55">
        <f t="shared" si="24"/>
        <v>0.72300870000000028</v>
      </c>
      <c r="W590" s="55">
        <f t="shared" si="25"/>
        <v>0</v>
      </c>
      <c r="X590" s="55">
        <f t="shared" si="26"/>
        <v>0.72300870000000028</v>
      </c>
      <c r="Y590" s="55">
        <v>0</v>
      </c>
      <c r="Z590" s="55">
        <v>0</v>
      </c>
      <c r="AA590" s="55">
        <v>0</v>
      </c>
      <c r="AB590" s="55">
        <v>0</v>
      </c>
      <c r="AC590" s="55">
        <v>0</v>
      </c>
      <c r="AD590" s="55">
        <v>0</v>
      </c>
      <c r="AE590" s="55">
        <v>0</v>
      </c>
      <c r="AF590" s="55">
        <v>0</v>
      </c>
      <c r="AG590" s="55">
        <v>0</v>
      </c>
      <c r="AH590" s="55">
        <v>0</v>
      </c>
      <c r="AI590" s="55">
        <v>0</v>
      </c>
      <c r="AJ590" s="55" t="s">
        <v>2595</v>
      </c>
      <c r="AK590" s="55">
        <v>0</v>
      </c>
      <c r="AL590" s="55" t="s">
        <v>2595</v>
      </c>
      <c r="AM590" s="55">
        <v>0</v>
      </c>
      <c r="AN590" s="55">
        <v>0</v>
      </c>
      <c r="AO590" s="53" t="s">
        <v>913</v>
      </c>
    </row>
    <row r="591" spans="1:41" ht="63" x14ac:dyDescent="0.2">
      <c r="A591" s="53" t="s">
        <v>1185</v>
      </c>
      <c r="B591" s="53" t="s">
        <v>1188</v>
      </c>
      <c r="C591" s="54" t="s">
        <v>1189</v>
      </c>
      <c r="D591" s="53" t="s">
        <v>128</v>
      </c>
      <c r="E591" s="54">
        <v>2021</v>
      </c>
      <c r="F591" s="54">
        <v>2023</v>
      </c>
      <c r="G591" s="54">
        <v>2023</v>
      </c>
      <c r="H591" s="55" t="s">
        <v>2595</v>
      </c>
      <c r="I591" s="55" t="s">
        <v>2595</v>
      </c>
      <c r="J591" s="55">
        <v>2.9777770000000002E-2</v>
      </c>
      <c r="K591" s="55">
        <v>1.3785699999999999</v>
      </c>
      <c r="L591" s="55">
        <v>2.8570000000000002E-2</v>
      </c>
      <c r="M591" s="55">
        <v>0.63396000000000008</v>
      </c>
      <c r="N591" s="55">
        <v>0.53051000000000004</v>
      </c>
      <c r="O591" s="55">
        <v>0.18553</v>
      </c>
      <c r="P591" s="55">
        <v>0.59648232000000001</v>
      </c>
      <c r="Q591" s="55">
        <v>2.9777770000000002E-2</v>
      </c>
      <c r="R591" s="55">
        <v>0.42694427000000001</v>
      </c>
      <c r="S591" s="55">
        <v>6.6144540000000002E-2</v>
      </c>
      <c r="T591" s="55">
        <v>7.3615739999999999E-2</v>
      </c>
      <c r="U591" s="55">
        <v>0</v>
      </c>
      <c r="V591" s="55">
        <f t="shared" si="24"/>
        <v>1.3487922299999999</v>
      </c>
      <c r="W591" s="55">
        <f t="shared" si="25"/>
        <v>0</v>
      </c>
      <c r="X591" s="55">
        <f t="shared" si="26"/>
        <v>1.3487922299999999</v>
      </c>
      <c r="Y591" s="55">
        <v>0</v>
      </c>
      <c r="Z591" s="55">
        <v>0.56670455000000008</v>
      </c>
      <c r="AA591" s="55">
        <v>1.35</v>
      </c>
      <c r="AB591" s="55">
        <v>0.56670455000000008</v>
      </c>
      <c r="AC591" s="55">
        <v>0</v>
      </c>
      <c r="AD591" s="55">
        <v>0</v>
      </c>
      <c r="AE591" s="55">
        <v>0</v>
      </c>
      <c r="AF591" s="55">
        <v>0</v>
      </c>
      <c r="AG591" s="55">
        <v>0</v>
      </c>
      <c r="AH591" s="55">
        <v>0</v>
      </c>
      <c r="AI591" s="55">
        <v>0</v>
      </c>
      <c r="AJ591" s="55" t="s">
        <v>2595</v>
      </c>
      <c r="AK591" s="55">
        <v>0</v>
      </c>
      <c r="AL591" s="55" t="s">
        <v>2595</v>
      </c>
      <c r="AM591" s="55">
        <v>0</v>
      </c>
      <c r="AN591" s="55">
        <v>0</v>
      </c>
      <c r="AO591" s="53" t="s">
        <v>1190</v>
      </c>
    </row>
    <row r="592" spans="1:41" ht="78.75" x14ac:dyDescent="0.2">
      <c r="A592" s="53" t="s">
        <v>1185</v>
      </c>
      <c r="B592" s="53" t="s">
        <v>1191</v>
      </c>
      <c r="C592" s="54" t="s">
        <v>1192</v>
      </c>
      <c r="D592" s="53" t="s">
        <v>128</v>
      </c>
      <c r="E592" s="54">
        <v>2021</v>
      </c>
      <c r="F592" s="54">
        <v>2023</v>
      </c>
      <c r="G592" s="54">
        <v>2023</v>
      </c>
      <c r="H592" s="55" t="s">
        <v>2595</v>
      </c>
      <c r="I592" s="55" t="s">
        <v>2595</v>
      </c>
      <c r="J592" s="55">
        <v>2.9777770000000002E-2</v>
      </c>
      <c r="K592" s="55">
        <v>1.3785699999999999</v>
      </c>
      <c r="L592" s="55">
        <v>2.8570000000000002E-2</v>
      </c>
      <c r="M592" s="55">
        <v>0.63396000000000008</v>
      </c>
      <c r="N592" s="55">
        <v>0.53051000000000004</v>
      </c>
      <c r="O592" s="55">
        <v>0.18553</v>
      </c>
      <c r="P592" s="55">
        <v>1.47530132</v>
      </c>
      <c r="Q592" s="55">
        <v>2.9777770000000002E-2</v>
      </c>
      <c r="R592" s="55">
        <v>0.9883323799999999</v>
      </c>
      <c r="S592" s="55">
        <v>0.27558267999999997</v>
      </c>
      <c r="T592" s="55">
        <v>0.18160848999999998</v>
      </c>
      <c r="U592" s="55">
        <v>0</v>
      </c>
      <c r="V592" s="55">
        <f t="shared" si="24"/>
        <v>1.3487922299999999</v>
      </c>
      <c r="W592" s="55">
        <f t="shared" si="25"/>
        <v>0</v>
      </c>
      <c r="X592" s="55">
        <f t="shared" si="26"/>
        <v>1.3487922299999999</v>
      </c>
      <c r="Y592" s="55">
        <v>0</v>
      </c>
      <c r="Z592" s="55">
        <v>1.4455235499999999</v>
      </c>
      <c r="AA592" s="55">
        <v>1.35</v>
      </c>
      <c r="AB592" s="55">
        <v>1.4455235499999999</v>
      </c>
      <c r="AC592" s="55">
        <v>0</v>
      </c>
      <c r="AD592" s="55">
        <v>0</v>
      </c>
      <c r="AE592" s="55">
        <v>0</v>
      </c>
      <c r="AF592" s="55">
        <v>0</v>
      </c>
      <c r="AG592" s="55">
        <v>0</v>
      </c>
      <c r="AH592" s="55">
        <v>0</v>
      </c>
      <c r="AI592" s="55">
        <v>0</v>
      </c>
      <c r="AJ592" s="55" t="s">
        <v>2595</v>
      </c>
      <c r="AK592" s="55">
        <v>0</v>
      </c>
      <c r="AL592" s="55" t="s">
        <v>2595</v>
      </c>
      <c r="AM592" s="55">
        <v>0</v>
      </c>
      <c r="AN592" s="55">
        <v>0</v>
      </c>
      <c r="AO592" s="53" t="s">
        <v>1190</v>
      </c>
    </row>
    <row r="593" spans="1:41" ht="63" x14ac:dyDescent="0.2">
      <c r="A593" s="53" t="s">
        <v>1185</v>
      </c>
      <c r="B593" s="53" t="s">
        <v>1193</v>
      </c>
      <c r="C593" s="54" t="s">
        <v>1194</v>
      </c>
      <c r="D593" s="53" t="s">
        <v>128</v>
      </c>
      <c r="E593" s="54">
        <v>2021</v>
      </c>
      <c r="F593" s="54">
        <v>2023</v>
      </c>
      <c r="G593" s="54">
        <v>2023</v>
      </c>
      <c r="H593" s="55" t="s">
        <v>2595</v>
      </c>
      <c r="I593" s="55" t="s">
        <v>2595</v>
      </c>
      <c r="J593" s="55">
        <v>2.9777770000000002E-2</v>
      </c>
      <c r="K593" s="55">
        <v>1.3785699999999999</v>
      </c>
      <c r="L593" s="55">
        <v>2.8570000000000002E-2</v>
      </c>
      <c r="M593" s="55">
        <v>0.63396000000000008</v>
      </c>
      <c r="N593" s="55">
        <v>0.53051000000000004</v>
      </c>
      <c r="O593" s="55">
        <v>0.18553</v>
      </c>
      <c r="P593" s="55">
        <v>0.56022569999999994</v>
      </c>
      <c r="Q593" s="55">
        <v>2.9777770000000002E-2</v>
      </c>
      <c r="R593" s="55">
        <v>0.40428530000000001</v>
      </c>
      <c r="S593" s="55">
        <v>5.7002259999999999E-2</v>
      </c>
      <c r="T593" s="55">
        <v>6.9160369999999999E-2</v>
      </c>
      <c r="U593" s="55">
        <v>0</v>
      </c>
      <c r="V593" s="55">
        <f t="shared" si="24"/>
        <v>1.3487922299999999</v>
      </c>
      <c r="W593" s="55">
        <f t="shared" si="25"/>
        <v>0</v>
      </c>
      <c r="X593" s="55">
        <f t="shared" si="26"/>
        <v>1.3487922299999999</v>
      </c>
      <c r="Y593" s="55">
        <v>0</v>
      </c>
      <c r="Z593" s="55">
        <v>0.53044793000000001</v>
      </c>
      <c r="AA593" s="55">
        <v>1.35</v>
      </c>
      <c r="AB593" s="55">
        <v>0.53044793000000001</v>
      </c>
      <c r="AC593" s="55">
        <v>0</v>
      </c>
      <c r="AD593" s="55">
        <v>0</v>
      </c>
      <c r="AE593" s="55">
        <v>0</v>
      </c>
      <c r="AF593" s="55">
        <v>0</v>
      </c>
      <c r="AG593" s="55">
        <v>0</v>
      </c>
      <c r="AH593" s="55">
        <v>0</v>
      </c>
      <c r="AI593" s="55">
        <v>0</v>
      </c>
      <c r="AJ593" s="55" t="s">
        <v>2595</v>
      </c>
      <c r="AK593" s="55">
        <v>0</v>
      </c>
      <c r="AL593" s="55" t="s">
        <v>2595</v>
      </c>
      <c r="AM593" s="55">
        <v>0</v>
      </c>
      <c r="AN593" s="55">
        <v>0</v>
      </c>
      <c r="AO593" s="53" t="s">
        <v>1190</v>
      </c>
    </row>
    <row r="594" spans="1:41" ht="63" x14ac:dyDescent="0.2">
      <c r="A594" s="53" t="s">
        <v>1185</v>
      </c>
      <c r="B594" s="53" t="s">
        <v>1195</v>
      </c>
      <c r="C594" s="54" t="s">
        <v>1196</v>
      </c>
      <c r="D594" s="53" t="s">
        <v>128</v>
      </c>
      <c r="E594" s="54">
        <v>2021</v>
      </c>
      <c r="F594" s="54">
        <v>2023</v>
      </c>
      <c r="G594" s="54">
        <v>2023</v>
      </c>
      <c r="H594" s="55" t="s">
        <v>2595</v>
      </c>
      <c r="I594" s="55" t="s">
        <v>2595</v>
      </c>
      <c r="J594" s="55">
        <v>2.9777770000000002E-2</v>
      </c>
      <c r="K594" s="55">
        <v>1.3785699999999999</v>
      </c>
      <c r="L594" s="55">
        <v>2.8570000000000002E-2</v>
      </c>
      <c r="M594" s="55">
        <v>0.63396000000000008</v>
      </c>
      <c r="N594" s="55">
        <v>0.53051000000000004</v>
      </c>
      <c r="O594" s="55">
        <v>0.18553</v>
      </c>
      <c r="P594" s="55">
        <v>0.80768070999999997</v>
      </c>
      <c r="Q594" s="55">
        <v>2.9777770000000002E-2</v>
      </c>
      <c r="R594" s="55">
        <v>0.60021292999999998</v>
      </c>
      <c r="S594" s="55">
        <v>7.8121380000000004E-2</v>
      </c>
      <c r="T594" s="55">
        <v>9.9568630000000005E-2</v>
      </c>
      <c r="U594" s="55">
        <v>0</v>
      </c>
      <c r="V594" s="55">
        <f t="shared" si="24"/>
        <v>1.3487922299999999</v>
      </c>
      <c r="W594" s="55">
        <f t="shared" si="25"/>
        <v>0</v>
      </c>
      <c r="X594" s="55">
        <f t="shared" si="26"/>
        <v>1.3487922299999999</v>
      </c>
      <c r="Y594" s="55">
        <v>0</v>
      </c>
      <c r="Z594" s="55">
        <v>0.77790293999999993</v>
      </c>
      <c r="AA594" s="55">
        <v>1.35</v>
      </c>
      <c r="AB594" s="55">
        <v>0.77790293999999993</v>
      </c>
      <c r="AC594" s="55">
        <v>0</v>
      </c>
      <c r="AD594" s="55">
        <v>0</v>
      </c>
      <c r="AE594" s="55">
        <v>0</v>
      </c>
      <c r="AF594" s="55">
        <v>0</v>
      </c>
      <c r="AG594" s="55">
        <v>0</v>
      </c>
      <c r="AH594" s="55">
        <v>0</v>
      </c>
      <c r="AI594" s="55">
        <v>0</v>
      </c>
      <c r="AJ594" s="55" t="s">
        <v>2595</v>
      </c>
      <c r="AK594" s="55">
        <v>0</v>
      </c>
      <c r="AL594" s="55" t="s">
        <v>2595</v>
      </c>
      <c r="AM594" s="55">
        <v>0</v>
      </c>
      <c r="AN594" s="55">
        <v>0</v>
      </c>
      <c r="AO594" s="53" t="s">
        <v>1190</v>
      </c>
    </row>
    <row r="595" spans="1:41" ht="63" x14ac:dyDescent="0.2">
      <c r="A595" s="53" t="s">
        <v>1185</v>
      </c>
      <c r="B595" s="53" t="s">
        <v>1197</v>
      </c>
      <c r="C595" s="54" t="s">
        <v>1198</v>
      </c>
      <c r="D595" s="53" t="s">
        <v>128</v>
      </c>
      <c r="E595" s="54">
        <v>2021</v>
      </c>
      <c r="F595" s="54">
        <v>2023</v>
      </c>
      <c r="G595" s="54">
        <v>2023</v>
      </c>
      <c r="H595" s="55" t="s">
        <v>2595</v>
      </c>
      <c r="I595" s="55" t="s">
        <v>2595</v>
      </c>
      <c r="J595" s="55">
        <v>2.9777770000000002E-2</v>
      </c>
      <c r="K595" s="55">
        <v>1.3785699999999999</v>
      </c>
      <c r="L595" s="55">
        <v>2.8570000000000002E-2</v>
      </c>
      <c r="M595" s="55">
        <v>0.63396000000000008</v>
      </c>
      <c r="N595" s="55">
        <v>0.53051000000000004</v>
      </c>
      <c r="O595" s="55">
        <v>0.18553</v>
      </c>
      <c r="P595" s="55">
        <v>1.57978376</v>
      </c>
      <c r="Q595" s="55">
        <v>2.9777770000000002E-2</v>
      </c>
      <c r="R595" s="55">
        <v>1.13468714</v>
      </c>
      <c r="S595" s="55">
        <v>0.22087113999999999</v>
      </c>
      <c r="T595" s="55">
        <v>0.19444771</v>
      </c>
      <c r="U595" s="55">
        <v>0</v>
      </c>
      <c r="V595" s="55">
        <f t="shared" si="24"/>
        <v>1.3487922299999999</v>
      </c>
      <c r="W595" s="55">
        <f t="shared" si="25"/>
        <v>0</v>
      </c>
      <c r="X595" s="55">
        <f t="shared" si="26"/>
        <v>1.3487922299999999</v>
      </c>
      <c r="Y595" s="55">
        <v>0</v>
      </c>
      <c r="Z595" s="55">
        <v>1.5500059900000001</v>
      </c>
      <c r="AA595" s="55">
        <v>1.35</v>
      </c>
      <c r="AB595" s="55">
        <v>1.5500059900000001</v>
      </c>
      <c r="AC595" s="55">
        <v>0</v>
      </c>
      <c r="AD595" s="55">
        <v>0</v>
      </c>
      <c r="AE595" s="55">
        <v>0</v>
      </c>
      <c r="AF595" s="55">
        <v>0</v>
      </c>
      <c r="AG595" s="55">
        <v>0</v>
      </c>
      <c r="AH595" s="55">
        <v>0</v>
      </c>
      <c r="AI595" s="55">
        <v>0</v>
      </c>
      <c r="AJ595" s="55" t="s">
        <v>2595</v>
      </c>
      <c r="AK595" s="55">
        <v>0</v>
      </c>
      <c r="AL595" s="55" t="s">
        <v>2595</v>
      </c>
      <c r="AM595" s="55">
        <v>0</v>
      </c>
      <c r="AN595" s="55">
        <v>0</v>
      </c>
      <c r="AO595" s="53" t="s">
        <v>1190</v>
      </c>
    </row>
    <row r="596" spans="1:41" ht="63" x14ac:dyDescent="0.2">
      <c r="A596" s="53" t="s">
        <v>1185</v>
      </c>
      <c r="B596" s="53" t="s">
        <v>1199</v>
      </c>
      <c r="C596" s="54" t="s">
        <v>1200</v>
      </c>
      <c r="D596" s="53" t="s">
        <v>128</v>
      </c>
      <c r="E596" s="54">
        <v>2021</v>
      </c>
      <c r="F596" s="54">
        <v>2023</v>
      </c>
      <c r="G596" s="54">
        <v>2023</v>
      </c>
      <c r="H596" s="55" t="s">
        <v>2595</v>
      </c>
      <c r="I596" s="55" t="s">
        <v>2595</v>
      </c>
      <c r="J596" s="55">
        <v>2.9777770000000002E-2</v>
      </c>
      <c r="K596" s="55">
        <v>1.3785699999999999</v>
      </c>
      <c r="L596" s="55">
        <v>2.8570000000000002E-2</v>
      </c>
      <c r="M596" s="55">
        <v>0.63396000000000008</v>
      </c>
      <c r="N596" s="55">
        <v>0.53051000000000004</v>
      </c>
      <c r="O596" s="55">
        <v>0.18553</v>
      </c>
      <c r="P596" s="55">
        <v>1.5237953399999999</v>
      </c>
      <c r="Q596" s="55">
        <v>2.9777770000000002E-2</v>
      </c>
      <c r="R596" s="55">
        <v>1.11881999</v>
      </c>
      <c r="S596" s="55">
        <v>0.18762995000000002</v>
      </c>
      <c r="T596" s="55">
        <v>0.18756763000000001</v>
      </c>
      <c r="U596" s="55">
        <v>0</v>
      </c>
      <c r="V596" s="55">
        <f t="shared" si="24"/>
        <v>1.3487922299999999</v>
      </c>
      <c r="W596" s="55">
        <f t="shared" si="25"/>
        <v>0</v>
      </c>
      <c r="X596" s="55">
        <f t="shared" si="26"/>
        <v>1.3487922299999999</v>
      </c>
      <c r="Y596" s="55">
        <v>0</v>
      </c>
      <c r="Z596" s="55">
        <v>1.49401757</v>
      </c>
      <c r="AA596" s="55">
        <v>1.35</v>
      </c>
      <c r="AB596" s="55">
        <v>1.49401757</v>
      </c>
      <c r="AC596" s="55">
        <v>0</v>
      </c>
      <c r="AD596" s="55">
        <v>0</v>
      </c>
      <c r="AE596" s="55">
        <v>0</v>
      </c>
      <c r="AF596" s="55">
        <v>0</v>
      </c>
      <c r="AG596" s="55">
        <v>0</v>
      </c>
      <c r="AH596" s="55">
        <v>0</v>
      </c>
      <c r="AI596" s="55">
        <v>0</v>
      </c>
      <c r="AJ596" s="55" t="s">
        <v>2595</v>
      </c>
      <c r="AK596" s="55">
        <v>0</v>
      </c>
      <c r="AL596" s="55" t="s">
        <v>2595</v>
      </c>
      <c r="AM596" s="55">
        <v>0</v>
      </c>
      <c r="AN596" s="55">
        <v>0</v>
      </c>
      <c r="AO596" s="53" t="s">
        <v>1190</v>
      </c>
    </row>
    <row r="597" spans="1:41" ht="78.75" x14ac:dyDescent="0.2">
      <c r="A597" s="53" t="s">
        <v>1185</v>
      </c>
      <c r="B597" s="53" t="s">
        <v>1201</v>
      </c>
      <c r="C597" s="54" t="s">
        <v>1202</v>
      </c>
      <c r="D597" s="53" t="s">
        <v>128</v>
      </c>
      <c r="E597" s="54">
        <v>2021</v>
      </c>
      <c r="F597" s="54">
        <v>2023</v>
      </c>
      <c r="G597" s="54">
        <v>2023</v>
      </c>
      <c r="H597" s="55" t="s">
        <v>2595</v>
      </c>
      <c r="I597" s="55" t="s">
        <v>2595</v>
      </c>
      <c r="J597" s="55">
        <v>2.9777770000000002E-2</v>
      </c>
      <c r="K597" s="55">
        <v>1.3785699999999999</v>
      </c>
      <c r="L597" s="55">
        <v>2.8570000000000002E-2</v>
      </c>
      <c r="M597" s="55">
        <v>0.63396000000000008</v>
      </c>
      <c r="N597" s="55">
        <v>0.53051000000000004</v>
      </c>
      <c r="O597" s="55">
        <v>0.18553</v>
      </c>
      <c r="P597" s="55">
        <v>3.3053856099999996</v>
      </c>
      <c r="Q597" s="55">
        <v>2.9777770000000002E-2</v>
      </c>
      <c r="R597" s="55">
        <v>2.3510882999999998</v>
      </c>
      <c r="S597" s="55">
        <v>0.51802305000000004</v>
      </c>
      <c r="T597" s="55">
        <v>0.40649648999999999</v>
      </c>
      <c r="U597" s="55">
        <v>0</v>
      </c>
      <c r="V597" s="55">
        <f t="shared" si="24"/>
        <v>1.3487922299999999</v>
      </c>
      <c r="W597" s="55">
        <f t="shared" si="25"/>
        <v>0</v>
      </c>
      <c r="X597" s="55">
        <f t="shared" si="26"/>
        <v>1.3487922299999999</v>
      </c>
      <c r="Y597" s="55">
        <v>0</v>
      </c>
      <c r="Z597" s="55">
        <v>3.2756078400000002</v>
      </c>
      <c r="AA597" s="55">
        <v>1.35</v>
      </c>
      <c r="AB597" s="55">
        <v>3.2756078400000002</v>
      </c>
      <c r="AC597" s="55">
        <v>0</v>
      </c>
      <c r="AD597" s="55">
        <v>0</v>
      </c>
      <c r="AE597" s="55">
        <v>0</v>
      </c>
      <c r="AF597" s="55">
        <v>0</v>
      </c>
      <c r="AG597" s="55">
        <v>0</v>
      </c>
      <c r="AH597" s="55">
        <v>0</v>
      </c>
      <c r="AI597" s="55">
        <v>0</v>
      </c>
      <c r="AJ597" s="55" t="s">
        <v>2595</v>
      </c>
      <c r="AK597" s="55">
        <v>0</v>
      </c>
      <c r="AL597" s="55" t="s">
        <v>2595</v>
      </c>
      <c r="AM597" s="55">
        <v>0</v>
      </c>
      <c r="AN597" s="55">
        <v>0</v>
      </c>
      <c r="AO597" s="53" t="s">
        <v>1190</v>
      </c>
    </row>
    <row r="598" spans="1:41" ht="63" x14ac:dyDescent="0.2">
      <c r="A598" s="53" t="s">
        <v>1185</v>
      </c>
      <c r="B598" s="53" t="s">
        <v>1203</v>
      </c>
      <c r="C598" s="54" t="s">
        <v>1204</v>
      </c>
      <c r="D598" s="53" t="s">
        <v>131</v>
      </c>
      <c r="E598" s="54">
        <v>2022</v>
      </c>
      <c r="F598" s="54">
        <v>2023</v>
      </c>
      <c r="G598" s="54">
        <v>2023</v>
      </c>
      <c r="H598" s="55" t="s">
        <v>2595</v>
      </c>
      <c r="I598" s="55" t="s">
        <v>2595</v>
      </c>
      <c r="J598" s="55">
        <v>0</v>
      </c>
      <c r="K598" s="55">
        <v>1.41856</v>
      </c>
      <c r="L598" s="55">
        <v>2.9409999999999999E-2</v>
      </c>
      <c r="M598" s="55">
        <v>0.65234000000000003</v>
      </c>
      <c r="N598" s="55">
        <v>0.54589999999999994</v>
      </c>
      <c r="O598" s="55">
        <v>0.19091</v>
      </c>
      <c r="P598" s="55">
        <v>4.1150373299999998</v>
      </c>
      <c r="Q598" s="55">
        <v>0.17288619999999999</v>
      </c>
      <c r="R598" s="55">
        <v>1.3298787000000001</v>
      </c>
      <c r="S598" s="55">
        <v>2.0766966099999999</v>
      </c>
      <c r="T598" s="55">
        <v>0.53557582000000004</v>
      </c>
      <c r="U598" s="55">
        <v>0</v>
      </c>
      <c r="V598" s="55">
        <f t="shared" si="24"/>
        <v>1.41856</v>
      </c>
      <c r="W598" s="55">
        <f t="shared" si="25"/>
        <v>0</v>
      </c>
      <c r="X598" s="55">
        <f t="shared" si="26"/>
        <v>1.41856</v>
      </c>
      <c r="Y598" s="55">
        <v>0</v>
      </c>
      <c r="Z598" s="55">
        <v>4.1150373299999998</v>
      </c>
      <c r="AA598" s="55">
        <v>2.9409999999999999E-2</v>
      </c>
      <c r="AB598" s="55">
        <v>0.17288619999999999</v>
      </c>
      <c r="AC598" s="55">
        <v>1.3891500000000001</v>
      </c>
      <c r="AD598" s="55">
        <v>3.9421511300000001</v>
      </c>
      <c r="AE598" s="55">
        <v>0</v>
      </c>
      <c r="AF598" s="55">
        <v>0</v>
      </c>
      <c r="AG598" s="55">
        <v>0</v>
      </c>
      <c r="AH598" s="55">
        <v>0</v>
      </c>
      <c r="AI598" s="55">
        <v>0</v>
      </c>
      <c r="AJ598" s="55" t="s">
        <v>2595</v>
      </c>
      <c r="AK598" s="55">
        <v>0</v>
      </c>
      <c r="AL598" s="55" t="s">
        <v>2595</v>
      </c>
      <c r="AM598" s="55">
        <v>1.3891500000000001</v>
      </c>
      <c r="AN598" s="55">
        <v>3.9421511300000001</v>
      </c>
      <c r="AO598" s="53" t="s">
        <v>1190</v>
      </c>
    </row>
    <row r="599" spans="1:41" ht="63" x14ac:dyDescent="0.2">
      <c r="A599" s="53" t="s">
        <v>1185</v>
      </c>
      <c r="B599" s="53" t="s">
        <v>1205</v>
      </c>
      <c r="C599" s="54" t="s">
        <v>1206</v>
      </c>
      <c r="D599" s="53" t="s">
        <v>131</v>
      </c>
      <c r="E599" s="54">
        <v>2022</v>
      </c>
      <c r="F599" s="54">
        <v>2023</v>
      </c>
      <c r="G599" s="54">
        <v>2023</v>
      </c>
      <c r="H599" s="55" t="s">
        <v>2595</v>
      </c>
      <c r="I599" s="55" t="s">
        <v>2595</v>
      </c>
      <c r="J599" s="55">
        <v>0</v>
      </c>
      <c r="K599" s="55">
        <v>1.41856</v>
      </c>
      <c r="L599" s="55">
        <v>2.9409999999999999E-2</v>
      </c>
      <c r="M599" s="55">
        <v>0.65234000000000003</v>
      </c>
      <c r="N599" s="55">
        <v>0.54589999999999994</v>
      </c>
      <c r="O599" s="55">
        <v>0.19091</v>
      </c>
      <c r="P599" s="55">
        <v>4.1150373299999998</v>
      </c>
      <c r="Q599" s="55">
        <v>0.17288619999999999</v>
      </c>
      <c r="R599" s="55">
        <v>1.3298787000000001</v>
      </c>
      <c r="S599" s="55">
        <v>2.0766966099999999</v>
      </c>
      <c r="T599" s="55">
        <v>0.53557582000000004</v>
      </c>
      <c r="U599" s="55">
        <v>0</v>
      </c>
      <c r="V599" s="55">
        <f t="shared" si="24"/>
        <v>1.41856</v>
      </c>
      <c r="W599" s="55">
        <f t="shared" si="25"/>
        <v>0</v>
      </c>
      <c r="X599" s="55">
        <f t="shared" si="26"/>
        <v>1.41856</v>
      </c>
      <c r="Y599" s="55">
        <v>0</v>
      </c>
      <c r="Z599" s="55">
        <v>4.1150373299999998</v>
      </c>
      <c r="AA599" s="55">
        <v>2.9409999999999999E-2</v>
      </c>
      <c r="AB599" s="55">
        <v>0.17288619999999999</v>
      </c>
      <c r="AC599" s="55">
        <v>1.3891500000000001</v>
      </c>
      <c r="AD599" s="55">
        <v>3.9421511300000001</v>
      </c>
      <c r="AE599" s="55">
        <v>0</v>
      </c>
      <c r="AF599" s="55">
        <v>0</v>
      </c>
      <c r="AG599" s="55">
        <v>0</v>
      </c>
      <c r="AH599" s="55">
        <v>0</v>
      </c>
      <c r="AI599" s="55">
        <v>0</v>
      </c>
      <c r="AJ599" s="55" t="s">
        <v>2595</v>
      </c>
      <c r="AK599" s="55">
        <v>0</v>
      </c>
      <c r="AL599" s="55" t="s">
        <v>2595</v>
      </c>
      <c r="AM599" s="55">
        <v>1.3891500000000001</v>
      </c>
      <c r="AN599" s="55">
        <v>3.9421511300000001</v>
      </c>
      <c r="AO599" s="53" t="s">
        <v>1190</v>
      </c>
    </row>
    <row r="600" spans="1:41" ht="63" x14ac:dyDescent="0.2">
      <c r="A600" s="53" t="s">
        <v>1185</v>
      </c>
      <c r="B600" s="53" t="s">
        <v>1207</v>
      </c>
      <c r="C600" s="54" t="s">
        <v>1208</v>
      </c>
      <c r="D600" s="53" t="s">
        <v>131</v>
      </c>
      <c r="E600" s="54">
        <v>2023</v>
      </c>
      <c r="F600" s="54">
        <v>2025</v>
      </c>
      <c r="G600" s="54">
        <v>2024</v>
      </c>
      <c r="H600" s="55" t="s">
        <v>2595</v>
      </c>
      <c r="I600" s="55" t="s">
        <v>2595</v>
      </c>
      <c r="J600" s="55">
        <v>0</v>
      </c>
      <c r="K600" s="55">
        <v>2.7507800000000002</v>
      </c>
      <c r="L600" s="55">
        <v>5.7840000000000003E-2</v>
      </c>
      <c r="M600" s="55">
        <v>1.1637599999999999</v>
      </c>
      <c r="N600" s="55">
        <v>1.1470799999999999</v>
      </c>
      <c r="O600" s="55">
        <v>0.3821</v>
      </c>
      <c r="P600" s="55">
        <v>4.3084440800000001</v>
      </c>
      <c r="Q600" s="55">
        <v>0.18101185</v>
      </c>
      <c r="R600" s="55">
        <v>1.3923830000000001</v>
      </c>
      <c r="S600" s="55">
        <v>2.1743013500000004</v>
      </c>
      <c r="T600" s="55">
        <v>0.56074787999999998</v>
      </c>
      <c r="U600" s="55">
        <v>0</v>
      </c>
      <c r="V600" s="55">
        <f t="shared" si="24"/>
        <v>2.7507800000000002</v>
      </c>
      <c r="W600" s="55">
        <f t="shared" si="25"/>
        <v>0</v>
      </c>
      <c r="X600" s="55">
        <f t="shared" si="26"/>
        <v>2.7507800000000002</v>
      </c>
      <c r="Y600" s="55">
        <v>0</v>
      </c>
      <c r="Z600" s="55">
        <v>4.3084440800000001</v>
      </c>
      <c r="AA600" s="55">
        <v>0</v>
      </c>
      <c r="AB600" s="55">
        <v>0</v>
      </c>
      <c r="AC600" s="55">
        <v>5.7840000000000003E-2</v>
      </c>
      <c r="AD600" s="55">
        <v>0.18101185</v>
      </c>
      <c r="AE600" s="55">
        <v>2.6929400000000001</v>
      </c>
      <c r="AF600" s="55">
        <v>4.1274322300000001</v>
      </c>
      <c r="AG600" s="55">
        <v>0</v>
      </c>
      <c r="AH600" s="55">
        <v>0</v>
      </c>
      <c r="AI600" s="55">
        <v>0</v>
      </c>
      <c r="AJ600" s="55" t="s">
        <v>2595</v>
      </c>
      <c r="AK600" s="55">
        <v>0</v>
      </c>
      <c r="AL600" s="55" t="s">
        <v>2595</v>
      </c>
      <c r="AM600" s="55">
        <v>2.7507800000000002</v>
      </c>
      <c r="AN600" s="55">
        <v>4.3084440800000001</v>
      </c>
      <c r="AO600" s="53" t="s">
        <v>1190</v>
      </c>
    </row>
    <row r="601" spans="1:41" ht="63" x14ac:dyDescent="0.2">
      <c r="A601" s="53" t="s">
        <v>1185</v>
      </c>
      <c r="B601" s="53" t="s">
        <v>1209</v>
      </c>
      <c r="C601" s="54" t="s">
        <v>1210</v>
      </c>
      <c r="D601" s="53" t="s">
        <v>128</v>
      </c>
      <c r="E601" s="54">
        <v>2021</v>
      </c>
      <c r="F601" s="54">
        <v>2023</v>
      </c>
      <c r="G601" s="54">
        <v>2023</v>
      </c>
      <c r="H601" s="55" t="s">
        <v>2595</v>
      </c>
      <c r="I601" s="55" t="s">
        <v>2595</v>
      </c>
      <c r="J601" s="55">
        <v>2.9777770000000002E-2</v>
      </c>
      <c r="K601" s="55">
        <v>1.8122</v>
      </c>
      <c r="L601" s="55">
        <v>3.8060000000000004E-2</v>
      </c>
      <c r="M601" s="55">
        <v>0.76661000000000001</v>
      </c>
      <c r="N601" s="55">
        <v>0.75561999999999996</v>
      </c>
      <c r="O601" s="55">
        <v>0.25191000000000002</v>
      </c>
      <c r="P601" s="55">
        <v>0.48483310999999996</v>
      </c>
      <c r="Q601" s="55">
        <v>2.9777770000000002E-2</v>
      </c>
      <c r="R601" s="55">
        <v>0.33909248000000003</v>
      </c>
      <c r="S601" s="55">
        <v>5.6067020000000002E-2</v>
      </c>
      <c r="T601" s="55">
        <v>5.9895839999999999E-2</v>
      </c>
      <c r="U601" s="55">
        <v>0</v>
      </c>
      <c r="V601" s="55">
        <f t="shared" si="24"/>
        <v>1.7824222300000001</v>
      </c>
      <c r="W601" s="55">
        <f t="shared" si="25"/>
        <v>0</v>
      </c>
      <c r="X601" s="55">
        <f t="shared" si="26"/>
        <v>1.7824222300000001</v>
      </c>
      <c r="Y601" s="55">
        <v>0</v>
      </c>
      <c r="Z601" s="55">
        <v>0.45505533999999997</v>
      </c>
      <c r="AA601" s="55">
        <v>1.7741400000000001</v>
      </c>
      <c r="AB601" s="55">
        <v>0.45505533999999997</v>
      </c>
      <c r="AC601" s="55">
        <v>0</v>
      </c>
      <c r="AD601" s="55">
        <v>0</v>
      </c>
      <c r="AE601" s="55">
        <v>0</v>
      </c>
      <c r="AF601" s="55">
        <v>0</v>
      </c>
      <c r="AG601" s="55">
        <v>0</v>
      </c>
      <c r="AH601" s="55">
        <v>0</v>
      </c>
      <c r="AI601" s="55">
        <v>0</v>
      </c>
      <c r="AJ601" s="55" t="s">
        <v>2595</v>
      </c>
      <c r="AK601" s="55">
        <v>0</v>
      </c>
      <c r="AL601" s="55" t="s">
        <v>2595</v>
      </c>
      <c r="AM601" s="55">
        <v>0</v>
      </c>
      <c r="AN601" s="55">
        <v>0</v>
      </c>
      <c r="AO601" s="53" t="s">
        <v>1190</v>
      </c>
    </row>
    <row r="602" spans="1:41" ht="63" x14ac:dyDescent="0.2">
      <c r="A602" s="53" t="s">
        <v>1185</v>
      </c>
      <c r="B602" s="53" t="s">
        <v>1211</v>
      </c>
      <c r="C602" s="54" t="s">
        <v>1212</v>
      </c>
      <c r="D602" s="53" t="s">
        <v>128</v>
      </c>
      <c r="E602" s="54">
        <v>2021</v>
      </c>
      <c r="F602" s="54">
        <v>2023</v>
      </c>
      <c r="G602" s="54">
        <v>2023</v>
      </c>
      <c r="H602" s="55" t="s">
        <v>2595</v>
      </c>
      <c r="I602" s="55" t="s">
        <v>2595</v>
      </c>
      <c r="J602" s="55">
        <v>2.977784E-2</v>
      </c>
      <c r="K602" s="55">
        <v>1.8122</v>
      </c>
      <c r="L602" s="55">
        <v>3.8060000000000004E-2</v>
      </c>
      <c r="M602" s="55">
        <v>0.76661000000000001</v>
      </c>
      <c r="N602" s="55">
        <v>0.75561999999999996</v>
      </c>
      <c r="O602" s="55">
        <v>0.25191000000000002</v>
      </c>
      <c r="P602" s="55">
        <v>0.48938362000000002</v>
      </c>
      <c r="Q602" s="55">
        <v>2.977784E-2</v>
      </c>
      <c r="R602" s="55">
        <v>0.34293232000000001</v>
      </c>
      <c r="S602" s="55">
        <v>5.621843E-2</v>
      </c>
      <c r="T602" s="55">
        <v>6.045503E-2</v>
      </c>
      <c r="U602" s="55">
        <v>0</v>
      </c>
      <c r="V602" s="55">
        <f t="shared" si="24"/>
        <v>1.7824221600000001</v>
      </c>
      <c r="W602" s="55">
        <f t="shared" si="25"/>
        <v>0</v>
      </c>
      <c r="X602" s="55">
        <f t="shared" si="26"/>
        <v>1.7824221600000001</v>
      </c>
      <c r="Y602" s="55">
        <v>0</v>
      </c>
      <c r="Z602" s="55">
        <v>0.45960577999999996</v>
      </c>
      <c r="AA602" s="55">
        <v>1.7741400000000001</v>
      </c>
      <c r="AB602" s="55">
        <v>0.45960577999999996</v>
      </c>
      <c r="AC602" s="55">
        <v>0</v>
      </c>
      <c r="AD602" s="55">
        <v>0</v>
      </c>
      <c r="AE602" s="55">
        <v>0</v>
      </c>
      <c r="AF602" s="55">
        <v>0</v>
      </c>
      <c r="AG602" s="55">
        <v>0</v>
      </c>
      <c r="AH602" s="55">
        <v>0</v>
      </c>
      <c r="AI602" s="55">
        <v>0</v>
      </c>
      <c r="AJ602" s="55" t="s">
        <v>2595</v>
      </c>
      <c r="AK602" s="55">
        <v>0</v>
      </c>
      <c r="AL602" s="55" t="s">
        <v>2595</v>
      </c>
      <c r="AM602" s="55">
        <v>0</v>
      </c>
      <c r="AN602" s="55">
        <v>0</v>
      </c>
      <c r="AO602" s="53" t="s">
        <v>1190</v>
      </c>
    </row>
    <row r="603" spans="1:41" ht="63" x14ac:dyDescent="0.2">
      <c r="A603" s="53" t="s">
        <v>1185</v>
      </c>
      <c r="B603" s="53" t="s">
        <v>1213</v>
      </c>
      <c r="C603" s="54" t="s">
        <v>1214</v>
      </c>
      <c r="D603" s="53" t="s">
        <v>131</v>
      </c>
      <c r="E603" s="54">
        <v>2024</v>
      </c>
      <c r="F603" s="54">
        <v>2025</v>
      </c>
      <c r="G603" s="54">
        <v>2025</v>
      </c>
      <c r="H603" s="55" t="s">
        <v>2595</v>
      </c>
      <c r="I603" s="55" t="s">
        <v>2595</v>
      </c>
      <c r="J603" s="55">
        <v>0</v>
      </c>
      <c r="K603" s="55">
        <v>3.1031900000000001</v>
      </c>
      <c r="L603" s="55">
        <v>6.523000000000001E-2</v>
      </c>
      <c r="M603" s="55">
        <v>1.3127899999999999</v>
      </c>
      <c r="N603" s="55">
        <v>1.29403</v>
      </c>
      <c r="O603" s="55">
        <v>0.43113999999999997</v>
      </c>
      <c r="P603" s="55">
        <v>4.5109409500000002</v>
      </c>
      <c r="Q603" s="55">
        <v>0.18951941</v>
      </c>
      <c r="R603" s="55">
        <v>1.4578250000000001</v>
      </c>
      <c r="S603" s="55">
        <v>2.2764935099999999</v>
      </c>
      <c r="T603" s="55">
        <v>0.58710302999999997</v>
      </c>
      <c r="U603" s="55">
        <v>0</v>
      </c>
      <c r="V603" s="55">
        <f t="shared" si="24"/>
        <v>3.1031900000000001</v>
      </c>
      <c r="W603" s="55">
        <f t="shared" si="25"/>
        <v>0</v>
      </c>
      <c r="X603" s="55">
        <f t="shared" si="26"/>
        <v>3.1031900000000001</v>
      </c>
      <c r="Y603" s="55">
        <v>0</v>
      </c>
      <c r="Z603" s="55">
        <v>4.5109409500000002</v>
      </c>
      <c r="AA603" s="55">
        <v>0</v>
      </c>
      <c r="AB603" s="55">
        <v>0</v>
      </c>
      <c r="AC603" s="55">
        <v>0</v>
      </c>
      <c r="AD603" s="55">
        <v>0</v>
      </c>
      <c r="AE603" s="55">
        <v>6.523000000000001E-2</v>
      </c>
      <c r="AF603" s="55">
        <v>0.18951941</v>
      </c>
      <c r="AG603" s="55">
        <v>3.03796</v>
      </c>
      <c r="AH603" s="55">
        <v>4.3214215400000002</v>
      </c>
      <c r="AI603" s="55">
        <v>0</v>
      </c>
      <c r="AJ603" s="55" t="s">
        <v>2595</v>
      </c>
      <c r="AK603" s="55">
        <v>0</v>
      </c>
      <c r="AL603" s="55" t="s">
        <v>2595</v>
      </c>
      <c r="AM603" s="55">
        <v>3.1031900000000001</v>
      </c>
      <c r="AN603" s="55">
        <v>4.5109409500000002</v>
      </c>
      <c r="AO603" s="53" t="s">
        <v>1190</v>
      </c>
    </row>
    <row r="604" spans="1:41" ht="126" x14ac:dyDescent="0.2">
      <c r="A604" s="53" t="s">
        <v>1185</v>
      </c>
      <c r="B604" s="53" t="s">
        <v>1215</v>
      </c>
      <c r="C604" s="54" t="s">
        <v>1216</v>
      </c>
      <c r="D604" s="53" t="s">
        <v>128</v>
      </c>
      <c r="E604" s="54">
        <v>2012</v>
      </c>
      <c r="F604" s="54">
        <v>2022</v>
      </c>
      <c r="G604" s="54">
        <v>2022</v>
      </c>
      <c r="H604" s="55" t="s">
        <v>2595</v>
      </c>
      <c r="I604" s="55" t="s">
        <v>2595</v>
      </c>
      <c r="J604" s="55">
        <v>95.615769979999996</v>
      </c>
      <c r="K604" s="55">
        <v>104.33518085</v>
      </c>
      <c r="L604" s="55">
        <v>5.4612818000000001</v>
      </c>
      <c r="M604" s="55">
        <v>41.734072339999997</v>
      </c>
      <c r="N604" s="55">
        <v>46.950831380000004</v>
      </c>
      <c r="O604" s="55">
        <v>10.188995329999999</v>
      </c>
      <c r="P604" s="55">
        <v>98.260650680000012</v>
      </c>
      <c r="Q604" s="55">
        <v>9.8260650700000003</v>
      </c>
      <c r="R604" s="55">
        <v>34.391227740000005</v>
      </c>
      <c r="S604" s="55">
        <v>39.30426027</v>
      </c>
      <c r="T604" s="55">
        <v>14.739097599999999</v>
      </c>
      <c r="U604" s="55">
        <v>0</v>
      </c>
      <c r="V604" s="55">
        <f t="shared" si="24"/>
        <v>8.7194108700000044</v>
      </c>
      <c r="W604" s="55">
        <f t="shared" si="25"/>
        <v>0</v>
      </c>
      <c r="X604" s="55">
        <f t="shared" si="26"/>
        <v>8.7194108700000044</v>
      </c>
      <c r="Y604" s="55">
        <v>0</v>
      </c>
      <c r="Z604" s="55">
        <v>2.6448807000000003</v>
      </c>
      <c r="AA604" s="55">
        <v>0</v>
      </c>
      <c r="AB604" s="55">
        <v>2.6448807000000003</v>
      </c>
      <c r="AC604" s="55">
        <v>0</v>
      </c>
      <c r="AD604" s="55">
        <v>0</v>
      </c>
      <c r="AE604" s="55">
        <v>0</v>
      </c>
      <c r="AF604" s="55">
        <v>0</v>
      </c>
      <c r="AG604" s="55">
        <v>0</v>
      </c>
      <c r="AH604" s="55">
        <v>0</v>
      </c>
      <c r="AI604" s="55">
        <v>0</v>
      </c>
      <c r="AJ604" s="55" t="s">
        <v>2595</v>
      </c>
      <c r="AK604" s="55">
        <v>0</v>
      </c>
      <c r="AL604" s="55" t="s">
        <v>2595</v>
      </c>
      <c r="AM604" s="55">
        <v>0</v>
      </c>
      <c r="AN604" s="55">
        <v>0</v>
      </c>
      <c r="AO604" s="53" t="s">
        <v>205</v>
      </c>
    </row>
    <row r="605" spans="1:41" ht="63" x14ac:dyDescent="0.2">
      <c r="A605" s="53" t="s">
        <v>1185</v>
      </c>
      <c r="B605" s="53" t="s">
        <v>4842</v>
      </c>
      <c r="C605" s="54" t="s">
        <v>1217</v>
      </c>
      <c r="D605" s="53" t="s">
        <v>128</v>
      </c>
      <c r="E605" s="54">
        <v>2021</v>
      </c>
      <c r="F605" s="54">
        <v>2022</v>
      </c>
      <c r="G605" s="54">
        <v>2022</v>
      </c>
      <c r="H605" s="55" t="s">
        <v>2595</v>
      </c>
      <c r="I605" s="55" t="s">
        <v>2595</v>
      </c>
      <c r="J605" s="55">
        <v>3.4725745000000003</v>
      </c>
      <c r="K605" s="55">
        <v>39.243470000000002</v>
      </c>
      <c r="L605" s="55">
        <v>0.81304999999999994</v>
      </c>
      <c r="M605" s="55">
        <v>18.046520000000001</v>
      </c>
      <c r="N605" s="55">
        <v>15.10291</v>
      </c>
      <c r="O605" s="55">
        <v>5.2809900000000001</v>
      </c>
      <c r="P605" s="55">
        <v>42.140577200000003</v>
      </c>
      <c r="Q605" s="55">
        <v>3.4725745000000003</v>
      </c>
      <c r="R605" s="55">
        <v>5.8587959999999999</v>
      </c>
      <c r="S605" s="55">
        <v>23.663727999999999</v>
      </c>
      <c r="T605" s="55">
        <v>9.1454787</v>
      </c>
      <c r="U605" s="55">
        <v>0</v>
      </c>
      <c r="V605" s="55">
        <f t="shared" si="24"/>
        <v>35.770895500000002</v>
      </c>
      <c r="W605" s="55">
        <f t="shared" si="25"/>
        <v>0</v>
      </c>
      <c r="X605" s="55">
        <f t="shared" si="26"/>
        <v>35.770895500000002</v>
      </c>
      <c r="Y605" s="55">
        <v>0</v>
      </c>
      <c r="Z605" s="55">
        <v>38.668002699999995</v>
      </c>
      <c r="AA605" s="55">
        <v>38.448347550000001</v>
      </c>
      <c r="AB605" s="55">
        <v>38.668002699999995</v>
      </c>
      <c r="AC605" s="55">
        <v>0</v>
      </c>
      <c r="AD605" s="55">
        <v>0</v>
      </c>
      <c r="AE605" s="55">
        <v>0</v>
      </c>
      <c r="AF605" s="55">
        <v>0</v>
      </c>
      <c r="AG605" s="55">
        <v>0</v>
      </c>
      <c r="AH605" s="55">
        <v>0</v>
      </c>
      <c r="AI605" s="55">
        <v>0</v>
      </c>
      <c r="AJ605" s="55" t="s">
        <v>2595</v>
      </c>
      <c r="AK605" s="55">
        <v>0</v>
      </c>
      <c r="AL605" s="55" t="s">
        <v>2595</v>
      </c>
      <c r="AM605" s="55">
        <v>0</v>
      </c>
      <c r="AN605" s="55">
        <v>0</v>
      </c>
      <c r="AO605" s="53" t="s">
        <v>1218</v>
      </c>
    </row>
    <row r="606" spans="1:41" ht="94.5" x14ac:dyDescent="0.2">
      <c r="A606" s="53" t="s">
        <v>1185</v>
      </c>
      <c r="B606" s="53" t="s">
        <v>4843</v>
      </c>
      <c r="C606" s="54" t="s">
        <v>1219</v>
      </c>
      <c r="D606" s="53" t="s">
        <v>128</v>
      </c>
      <c r="E606" s="54">
        <v>2020</v>
      </c>
      <c r="F606" s="54">
        <v>2022</v>
      </c>
      <c r="G606" s="54">
        <v>2022</v>
      </c>
      <c r="H606" s="55" t="s">
        <v>2595</v>
      </c>
      <c r="I606" s="55" t="s">
        <v>2595</v>
      </c>
      <c r="J606" s="55">
        <v>4.99643338</v>
      </c>
      <c r="K606" s="55">
        <v>11.559127200000001</v>
      </c>
      <c r="L606" s="55">
        <v>0.31336538000000003</v>
      </c>
      <c r="M606" s="55">
        <v>4.6667610800000006</v>
      </c>
      <c r="N606" s="55">
        <v>5.3716953299999997</v>
      </c>
      <c r="O606" s="55">
        <v>1.20730541</v>
      </c>
      <c r="P606" s="55">
        <v>12.119945379999999</v>
      </c>
      <c r="Q606" s="55">
        <v>0.31336538000000003</v>
      </c>
      <c r="R606" s="55">
        <v>1.8942539999999999</v>
      </c>
      <c r="S606" s="55">
        <v>6.9468579999999998</v>
      </c>
      <c r="T606" s="55">
        <v>2.965468</v>
      </c>
      <c r="U606" s="55">
        <v>0</v>
      </c>
      <c r="V606" s="55">
        <f t="shared" si="24"/>
        <v>6.5626938200000007</v>
      </c>
      <c r="W606" s="55">
        <f t="shared" si="25"/>
        <v>0</v>
      </c>
      <c r="X606" s="55">
        <f t="shared" si="26"/>
        <v>6.5626938200000007</v>
      </c>
      <c r="Y606" s="55">
        <v>0</v>
      </c>
      <c r="Z606" s="55">
        <v>7.1235119999999998</v>
      </c>
      <c r="AA606" s="55">
        <v>0</v>
      </c>
      <c r="AB606" s="55">
        <v>7.1235119999999998</v>
      </c>
      <c r="AC606" s="55">
        <v>0</v>
      </c>
      <c r="AD606" s="55">
        <v>0</v>
      </c>
      <c r="AE606" s="55">
        <v>0</v>
      </c>
      <c r="AF606" s="55">
        <v>0</v>
      </c>
      <c r="AG606" s="55">
        <v>0</v>
      </c>
      <c r="AH606" s="55">
        <v>0</v>
      </c>
      <c r="AI606" s="55">
        <v>0</v>
      </c>
      <c r="AJ606" s="55" t="s">
        <v>2595</v>
      </c>
      <c r="AK606" s="55">
        <v>0</v>
      </c>
      <c r="AL606" s="55" t="s">
        <v>2595</v>
      </c>
      <c r="AM606" s="55">
        <v>0</v>
      </c>
      <c r="AN606" s="55">
        <v>0</v>
      </c>
      <c r="AO606" s="53" t="s">
        <v>1220</v>
      </c>
    </row>
    <row r="607" spans="1:41" ht="94.5" x14ac:dyDescent="0.2">
      <c r="A607" s="53" t="s">
        <v>1185</v>
      </c>
      <c r="B607" s="53" t="s">
        <v>4844</v>
      </c>
      <c r="C607" s="54" t="s">
        <v>1221</v>
      </c>
      <c r="D607" s="53" t="s">
        <v>128</v>
      </c>
      <c r="E607" s="54">
        <v>2020</v>
      </c>
      <c r="F607" s="54">
        <v>2022</v>
      </c>
      <c r="G607" s="54">
        <v>2022</v>
      </c>
      <c r="H607" s="55" t="s">
        <v>2595</v>
      </c>
      <c r="I607" s="55" t="s">
        <v>2595</v>
      </c>
      <c r="J607" s="55">
        <v>4.7989134400000006</v>
      </c>
      <c r="K607" s="55">
        <v>11.559127200000001</v>
      </c>
      <c r="L607" s="55">
        <v>0.46326936999999996</v>
      </c>
      <c r="M607" s="55">
        <v>4.6667610800000006</v>
      </c>
      <c r="N607" s="55">
        <v>5.3716953299999997</v>
      </c>
      <c r="O607" s="55">
        <v>1.0574014199999999</v>
      </c>
      <c r="P607" s="55">
        <v>9.985977440000001</v>
      </c>
      <c r="Q607" s="55">
        <v>0.31336544</v>
      </c>
      <c r="R607" s="55">
        <v>1.3413440000000001</v>
      </c>
      <c r="S607" s="55">
        <v>5.0712269999999995</v>
      </c>
      <c r="T607" s="55">
        <v>3.2600410000000002</v>
      </c>
      <c r="U607" s="55">
        <v>0</v>
      </c>
      <c r="V607" s="55">
        <f t="shared" si="24"/>
        <v>6.7602137600000001</v>
      </c>
      <c r="W607" s="55">
        <f t="shared" si="25"/>
        <v>0</v>
      </c>
      <c r="X607" s="55">
        <f t="shared" si="26"/>
        <v>6.7602137600000001</v>
      </c>
      <c r="Y607" s="55">
        <v>0</v>
      </c>
      <c r="Z607" s="55">
        <v>5.1870640000000003</v>
      </c>
      <c r="AA607" s="55">
        <v>0</v>
      </c>
      <c r="AB607" s="55">
        <v>5.1870640000000003</v>
      </c>
      <c r="AC607" s="55">
        <v>0</v>
      </c>
      <c r="AD607" s="55">
        <v>0</v>
      </c>
      <c r="AE607" s="55">
        <v>0</v>
      </c>
      <c r="AF607" s="55">
        <v>0</v>
      </c>
      <c r="AG607" s="55">
        <v>0</v>
      </c>
      <c r="AH607" s="55">
        <v>0</v>
      </c>
      <c r="AI607" s="55">
        <v>0</v>
      </c>
      <c r="AJ607" s="55" t="s">
        <v>2595</v>
      </c>
      <c r="AK607" s="55">
        <v>0</v>
      </c>
      <c r="AL607" s="55" t="s">
        <v>2595</v>
      </c>
      <c r="AM607" s="55">
        <v>0</v>
      </c>
      <c r="AN607" s="55">
        <v>0</v>
      </c>
      <c r="AO607" s="53" t="s">
        <v>1220</v>
      </c>
    </row>
    <row r="608" spans="1:41" ht="94.5" x14ac:dyDescent="0.2">
      <c r="A608" s="53" t="s">
        <v>1185</v>
      </c>
      <c r="B608" s="53" t="s">
        <v>1222</v>
      </c>
      <c r="C608" s="54" t="s">
        <v>1223</v>
      </c>
      <c r="D608" s="53" t="s">
        <v>128</v>
      </c>
      <c r="E608" s="54">
        <v>2020</v>
      </c>
      <c r="F608" s="54">
        <v>2022</v>
      </c>
      <c r="G608" s="54">
        <v>2022</v>
      </c>
      <c r="H608" s="55" t="s">
        <v>2595</v>
      </c>
      <c r="I608" s="55" t="s">
        <v>2595</v>
      </c>
      <c r="J608" s="55">
        <v>3.1532813799999997</v>
      </c>
      <c r="K608" s="55">
        <v>11.559127200000001</v>
      </c>
      <c r="L608" s="55">
        <v>0.46326936999999996</v>
      </c>
      <c r="M608" s="55">
        <v>4.6667610800000006</v>
      </c>
      <c r="N608" s="55">
        <v>5.3716953299999997</v>
      </c>
      <c r="O608" s="55">
        <v>1.0574014199999999</v>
      </c>
      <c r="P608" s="55">
        <v>9.0740053800000009</v>
      </c>
      <c r="Q608" s="55">
        <v>0.31336538000000003</v>
      </c>
      <c r="R608" s="55">
        <v>0.94819000000000009</v>
      </c>
      <c r="S608" s="55">
        <v>6.0557809999999996</v>
      </c>
      <c r="T608" s="55">
        <v>1.756669</v>
      </c>
      <c r="U608" s="55">
        <v>0</v>
      </c>
      <c r="V608" s="55">
        <f t="shared" si="24"/>
        <v>8.4058458200000015</v>
      </c>
      <c r="W608" s="55">
        <f t="shared" si="25"/>
        <v>0</v>
      </c>
      <c r="X608" s="55">
        <f t="shared" si="26"/>
        <v>8.4058458200000015</v>
      </c>
      <c r="Y608" s="55">
        <v>0</v>
      </c>
      <c r="Z608" s="55">
        <v>5.9207239999999999</v>
      </c>
      <c r="AA608" s="55">
        <v>0</v>
      </c>
      <c r="AB608" s="55">
        <v>5.9207239999999999</v>
      </c>
      <c r="AC608" s="55">
        <v>0</v>
      </c>
      <c r="AD608" s="55">
        <v>0</v>
      </c>
      <c r="AE608" s="55">
        <v>0</v>
      </c>
      <c r="AF608" s="55">
        <v>0</v>
      </c>
      <c r="AG608" s="55">
        <v>0</v>
      </c>
      <c r="AH608" s="55">
        <v>0</v>
      </c>
      <c r="AI608" s="55">
        <v>0</v>
      </c>
      <c r="AJ608" s="55" t="s">
        <v>2595</v>
      </c>
      <c r="AK608" s="55">
        <v>0</v>
      </c>
      <c r="AL608" s="55" t="s">
        <v>2595</v>
      </c>
      <c r="AM608" s="55">
        <v>0</v>
      </c>
      <c r="AN608" s="55">
        <v>0</v>
      </c>
      <c r="AO608" s="53" t="s">
        <v>1220</v>
      </c>
    </row>
    <row r="609" spans="1:41" ht="47.25" x14ac:dyDescent="0.2">
      <c r="A609" s="53" t="s">
        <v>1185</v>
      </c>
      <c r="B609" s="53" t="s">
        <v>4845</v>
      </c>
      <c r="C609" s="54" t="s">
        <v>1224</v>
      </c>
      <c r="D609" s="53" t="s">
        <v>128</v>
      </c>
      <c r="E609" s="54">
        <v>2021</v>
      </c>
      <c r="F609" s="54">
        <v>2022</v>
      </c>
      <c r="G609" s="54">
        <v>2023</v>
      </c>
      <c r="H609" s="55" t="s">
        <v>2595</v>
      </c>
      <c r="I609" s="55" t="s">
        <v>2595</v>
      </c>
      <c r="J609" s="55">
        <v>0.31336538000000003</v>
      </c>
      <c r="K609" s="55">
        <v>11.559127200000001</v>
      </c>
      <c r="L609" s="55">
        <v>0.46326936999999996</v>
      </c>
      <c r="M609" s="55">
        <v>4.6667610800000006</v>
      </c>
      <c r="N609" s="55">
        <v>5.3716953299999997</v>
      </c>
      <c r="O609" s="55">
        <v>1.0574014199999999</v>
      </c>
      <c r="P609" s="55">
        <v>22.076825920000001</v>
      </c>
      <c r="Q609" s="55">
        <v>0.92751978999999996</v>
      </c>
      <c r="R609" s="55">
        <v>2.4843746599999998</v>
      </c>
      <c r="S609" s="55">
        <v>9.4895715000000003</v>
      </c>
      <c r="T609" s="55">
        <v>9.1753599699999988</v>
      </c>
      <c r="U609" s="55">
        <v>0</v>
      </c>
      <c r="V609" s="55">
        <f t="shared" si="24"/>
        <v>11.24576182</v>
      </c>
      <c r="W609" s="55">
        <f t="shared" si="25"/>
        <v>0</v>
      </c>
      <c r="X609" s="55">
        <f t="shared" si="26"/>
        <v>11.24576182</v>
      </c>
      <c r="Y609" s="55">
        <v>0</v>
      </c>
      <c r="Z609" s="55">
        <v>21.763460540000001</v>
      </c>
      <c r="AA609" s="55">
        <v>11.095857830000002</v>
      </c>
      <c r="AB609" s="55">
        <v>11.095857830000002</v>
      </c>
      <c r="AC609" s="55">
        <v>0</v>
      </c>
      <c r="AD609" s="55">
        <v>10.667602709999999</v>
      </c>
      <c r="AE609" s="55">
        <v>0</v>
      </c>
      <c r="AF609" s="55">
        <v>0</v>
      </c>
      <c r="AG609" s="55">
        <v>0</v>
      </c>
      <c r="AH609" s="55">
        <v>0</v>
      </c>
      <c r="AI609" s="55">
        <v>0</v>
      </c>
      <c r="AJ609" s="55" t="s">
        <v>2595</v>
      </c>
      <c r="AK609" s="55">
        <v>0</v>
      </c>
      <c r="AL609" s="55" t="s">
        <v>2595</v>
      </c>
      <c r="AM609" s="55">
        <v>0</v>
      </c>
      <c r="AN609" s="55">
        <v>10.667602709999999</v>
      </c>
      <c r="AO609" s="53" t="s">
        <v>1225</v>
      </c>
    </row>
    <row r="610" spans="1:41" ht="37.5" customHeight="1" x14ac:dyDescent="0.2">
      <c r="A610" s="53" t="s">
        <v>1185</v>
      </c>
      <c r="B610" s="53" t="s">
        <v>4846</v>
      </c>
      <c r="C610" s="54" t="s">
        <v>1226</v>
      </c>
      <c r="D610" s="53" t="s">
        <v>128</v>
      </c>
      <c r="E610" s="54">
        <v>2021</v>
      </c>
      <c r="F610" s="54">
        <v>2022</v>
      </c>
      <c r="G610" s="54">
        <v>2023</v>
      </c>
      <c r="H610" s="55" t="s">
        <v>2595</v>
      </c>
      <c r="I610" s="55" t="s">
        <v>2595</v>
      </c>
      <c r="J610" s="55">
        <v>0.31336538000000003</v>
      </c>
      <c r="K610" s="55">
        <v>11.559127200000001</v>
      </c>
      <c r="L610" s="55">
        <v>0.46326936999999996</v>
      </c>
      <c r="M610" s="55">
        <v>4.6667610800000006</v>
      </c>
      <c r="N610" s="55">
        <v>5.3716953299999997</v>
      </c>
      <c r="O610" s="55">
        <v>1.0574014199999999</v>
      </c>
      <c r="P610" s="55">
        <v>22.076825920000001</v>
      </c>
      <c r="Q610" s="55">
        <v>0.92751978999999996</v>
      </c>
      <c r="R610" s="55">
        <v>2.4843746599999998</v>
      </c>
      <c r="S610" s="55">
        <v>9.4895715000000003</v>
      </c>
      <c r="T610" s="55">
        <v>9.1753599699999988</v>
      </c>
      <c r="U610" s="55">
        <v>0</v>
      </c>
      <c r="V610" s="55">
        <f t="shared" si="24"/>
        <v>11.24576182</v>
      </c>
      <c r="W610" s="55">
        <f t="shared" si="25"/>
        <v>0</v>
      </c>
      <c r="X610" s="55">
        <f t="shared" si="26"/>
        <v>11.24576182</v>
      </c>
      <c r="Y610" s="55">
        <v>0</v>
      </c>
      <c r="Z610" s="55">
        <v>21.763460540000001</v>
      </c>
      <c r="AA610" s="55">
        <v>11.095857830000002</v>
      </c>
      <c r="AB610" s="55">
        <v>11.095857830000002</v>
      </c>
      <c r="AC610" s="55">
        <v>0</v>
      </c>
      <c r="AD610" s="55">
        <v>10.667602709999999</v>
      </c>
      <c r="AE610" s="55">
        <v>0</v>
      </c>
      <c r="AF610" s="55">
        <v>0</v>
      </c>
      <c r="AG610" s="55">
        <v>0</v>
      </c>
      <c r="AH610" s="55">
        <v>0</v>
      </c>
      <c r="AI610" s="55">
        <v>0</v>
      </c>
      <c r="AJ610" s="55" t="s">
        <v>2595</v>
      </c>
      <c r="AK610" s="55">
        <v>0</v>
      </c>
      <c r="AL610" s="55" t="s">
        <v>2595</v>
      </c>
      <c r="AM610" s="55">
        <v>0</v>
      </c>
      <c r="AN610" s="55">
        <v>10.667602709999999</v>
      </c>
      <c r="AO610" s="53" t="s">
        <v>991</v>
      </c>
    </row>
    <row r="611" spans="1:41" ht="18.75" customHeight="1" x14ac:dyDescent="0.2">
      <c r="A611" s="53" t="s">
        <v>1185</v>
      </c>
      <c r="B611" s="53" t="s">
        <v>4847</v>
      </c>
      <c r="C611" s="54" t="s">
        <v>1227</v>
      </c>
      <c r="D611" s="53" t="s">
        <v>128</v>
      </c>
      <c r="E611" s="54">
        <v>2021</v>
      </c>
      <c r="F611" s="54">
        <v>2022</v>
      </c>
      <c r="G611" s="54">
        <v>2023</v>
      </c>
      <c r="H611" s="55" t="s">
        <v>2595</v>
      </c>
      <c r="I611" s="55" t="s">
        <v>2595</v>
      </c>
      <c r="J611" s="55">
        <v>0.31336538000000003</v>
      </c>
      <c r="K611" s="55">
        <v>11.559127200000001</v>
      </c>
      <c r="L611" s="55">
        <v>0.46326936999999996</v>
      </c>
      <c r="M611" s="55">
        <v>4.6667610800000006</v>
      </c>
      <c r="N611" s="55">
        <v>5.3716953299999997</v>
      </c>
      <c r="O611" s="55">
        <v>1.0574014199999999</v>
      </c>
      <c r="P611" s="55">
        <v>22.076825920000001</v>
      </c>
      <c r="Q611" s="55">
        <v>0.92751978999999996</v>
      </c>
      <c r="R611" s="55">
        <v>2.4843746599999998</v>
      </c>
      <c r="S611" s="55">
        <v>9.4895715000000003</v>
      </c>
      <c r="T611" s="55">
        <v>9.1753599699999988</v>
      </c>
      <c r="U611" s="55">
        <v>0</v>
      </c>
      <c r="V611" s="55">
        <f t="shared" si="24"/>
        <v>11.24576182</v>
      </c>
      <c r="W611" s="55">
        <f t="shared" si="25"/>
        <v>0</v>
      </c>
      <c r="X611" s="55">
        <f t="shared" si="26"/>
        <v>11.24576182</v>
      </c>
      <c r="Y611" s="55">
        <v>0</v>
      </c>
      <c r="Z611" s="55">
        <v>21.763460540000001</v>
      </c>
      <c r="AA611" s="55">
        <v>11.095857830000002</v>
      </c>
      <c r="AB611" s="55">
        <v>11.095857830000002</v>
      </c>
      <c r="AC611" s="55">
        <v>0</v>
      </c>
      <c r="AD611" s="55">
        <v>10.667602709999999</v>
      </c>
      <c r="AE611" s="55">
        <v>0</v>
      </c>
      <c r="AF611" s="55">
        <v>0</v>
      </c>
      <c r="AG611" s="55">
        <v>0</v>
      </c>
      <c r="AH611" s="55">
        <v>0</v>
      </c>
      <c r="AI611" s="55">
        <v>0</v>
      </c>
      <c r="AJ611" s="55" t="s">
        <v>2595</v>
      </c>
      <c r="AK611" s="55">
        <v>0</v>
      </c>
      <c r="AL611" s="55" t="s">
        <v>2595</v>
      </c>
      <c r="AM611" s="55">
        <v>0</v>
      </c>
      <c r="AN611" s="55">
        <v>10.667602709999999</v>
      </c>
      <c r="AO611" s="53" t="s">
        <v>991</v>
      </c>
    </row>
    <row r="612" spans="1:41" ht="63" x14ac:dyDescent="0.2">
      <c r="A612" s="53" t="s">
        <v>1185</v>
      </c>
      <c r="B612" s="53" t="s">
        <v>4848</v>
      </c>
      <c r="C612" s="54" t="s">
        <v>1228</v>
      </c>
      <c r="D612" s="53" t="s">
        <v>128</v>
      </c>
      <c r="E612" s="54">
        <v>2021</v>
      </c>
      <c r="F612" s="54">
        <v>2022</v>
      </c>
      <c r="G612" s="54">
        <v>2023</v>
      </c>
      <c r="H612" s="55" t="s">
        <v>2595</v>
      </c>
      <c r="I612" s="55" t="s">
        <v>2595</v>
      </c>
      <c r="J612" s="55">
        <v>0.31336538000000003</v>
      </c>
      <c r="K612" s="55">
        <v>11.559127200000001</v>
      </c>
      <c r="L612" s="55">
        <v>0.46326936999999996</v>
      </c>
      <c r="M612" s="55">
        <v>4.6667610800000006</v>
      </c>
      <c r="N612" s="55">
        <v>5.3716953299999997</v>
      </c>
      <c r="O612" s="55">
        <v>1.0574014199999999</v>
      </c>
      <c r="P612" s="55">
        <v>22.076825920000001</v>
      </c>
      <c r="Q612" s="55">
        <v>0.92751978999999996</v>
      </c>
      <c r="R612" s="55">
        <v>2.4843746599999998</v>
      </c>
      <c r="S612" s="55">
        <v>9.4895715000000003</v>
      </c>
      <c r="T612" s="55">
        <v>9.1753599699999988</v>
      </c>
      <c r="U612" s="55">
        <v>0</v>
      </c>
      <c r="V612" s="55">
        <f t="shared" si="24"/>
        <v>11.24576182</v>
      </c>
      <c r="W612" s="55">
        <f t="shared" si="25"/>
        <v>0</v>
      </c>
      <c r="X612" s="55">
        <f t="shared" si="26"/>
        <v>11.24576182</v>
      </c>
      <c r="Y612" s="55">
        <v>0</v>
      </c>
      <c r="Z612" s="55">
        <v>21.763460540000001</v>
      </c>
      <c r="AA612" s="55">
        <v>11.095857830000002</v>
      </c>
      <c r="AB612" s="55">
        <v>11.095857830000002</v>
      </c>
      <c r="AC612" s="55">
        <v>0</v>
      </c>
      <c r="AD612" s="55">
        <v>10.667602709999999</v>
      </c>
      <c r="AE612" s="55">
        <v>0</v>
      </c>
      <c r="AF612" s="55">
        <v>0</v>
      </c>
      <c r="AG612" s="55">
        <v>0</v>
      </c>
      <c r="AH612" s="55">
        <v>0</v>
      </c>
      <c r="AI612" s="55">
        <v>0</v>
      </c>
      <c r="AJ612" s="55" t="s">
        <v>2595</v>
      </c>
      <c r="AK612" s="55">
        <v>0</v>
      </c>
      <c r="AL612" s="55" t="s">
        <v>2595</v>
      </c>
      <c r="AM612" s="55">
        <v>0</v>
      </c>
      <c r="AN612" s="55">
        <v>10.667602709999999</v>
      </c>
      <c r="AO612" s="53" t="s">
        <v>991</v>
      </c>
    </row>
    <row r="613" spans="1:41" ht="63" x14ac:dyDescent="0.2">
      <c r="A613" s="53" t="s">
        <v>1185</v>
      </c>
      <c r="B613" s="53" t="s">
        <v>1229</v>
      </c>
      <c r="C613" s="54" t="s">
        <v>1230</v>
      </c>
      <c r="D613" s="53" t="s">
        <v>128</v>
      </c>
      <c r="E613" s="54">
        <v>2021</v>
      </c>
      <c r="F613" s="54">
        <v>2022</v>
      </c>
      <c r="G613" s="54">
        <v>2023</v>
      </c>
      <c r="H613" s="55" t="s">
        <v>2595</v>
      </c>
      <c r="I613" s="55" t="s">
        <v>2595</v>
      </c>
      <c r="J613" s="55">
        <v>0.31336538000000003</v>
      </c>
      <c r="K613" s="55">
        <v>11.559127200000001</v>
      </c>
      <c r="L613" s="55">
        <v>0.46326936999999996</v>
      </c>
      <c r="M613" s="55">
        <v>4.6667610800000006</v>
      </c>
      <c r="N613" s="55">
        <v>5.3716953299999997</v>
      </c>
      <c r="O613" s="55">
        <v>1.0574014199999999</v>
      </c>
      <c r="P613" s="55">
        <v>22.076825920000001</v>
      </c>
      <c r="Q613" s="55">
        <v>0.92751978999999996</v>
      </c>
      <c r="R613" s="55">
        <v>2.4843746599999998</v>
      </c>
      <c r="S613" s="55">
        <v>9.4895715000000003</v>
      </c>
      <c r="T613" s="55">
        <v>9.1753599699999988</v>
      </c>
      <c r="U613" s="55">
        <v>0</v>
      </c>
      <c r="V613" s="55">
        <f t="shared" si="24"/>
        <v>11.24576182</v>
      </c>
      <c r="W613" s="55">
        <f t="shared" si="25"/>
        <v>0</v>
      </c>
      <c r="X613" s="55">
        <f t="shared" si="26"/>
        <v>11.24576182</v>
      </c>
      <c r="Y613" s="55">
        <v>0</v>
      </c>
      <c r="Z613" s="55">
        <v>21.763460540000001</v>
      </c>
      <c r="AA613" s="55">
        <v>11.095857830000002</v>
      </c>
      <c r="AB613" s="55">
        <v>11.095857830000002</v>
      </c>
      <c r="AC613" s="55">
        <v>0</v>
      </c>
      <c r="AD613" s="55">
        <v>10.667602709999999</v>
      </c>
      <c r="AE613" s="55">
        <v>0</v>
      </c>
      <c r="AF613" s="55">
        <v>0</v>
      </c>
      <c r="AG613" s="55">
        <v>0</v>
      </c>
      <c r="AH613" s="55">
        <v>0</v>
      </c>
      <c r="AI613" s="55">
        <v>0</v>
      </c>
      <c r="AJ613" s="55" t="s">
        <v>2595</v>
      </c>
      <c r="AK613" s="55">
        <v>0</v>
      </c>
      <c r="AL613" s="55" t="s">
        <v>2595</v>
      </c>
      <c r="AM613" s="55">
        <v>0</v>
      </c>
      <c r="AN613" s="55">
        <v>10.667602709999999</v>
      </c>
      <c r="AO613" s="53" t="s">
        <v>991</v>
      </c>
    </row>
    <row r="614" spans="1:41" ht="47.25" x14ac:dyDescent="0.2">
      <c r="A614" s="53" t="s">
        <v>1185</v>
      </c>
      <c r="B614" s="53" t="s">
        <v>4849</v>
      </c>
      <c r="C614" s="54" t="s">
        <v>1231</v>
      </c>
      <c r="D614" s="53" t="s">
        <v>128</v>
      </c>
      <c r="E614" s="54">
        <v>2021</v>
      </c>
      <c r="F614" s="54">
        <v>2022</v>
      </c>
      <c r="G614" s="54">
        <v>2023</v>
      </c>
      <c r="H614" s="55" t="s">
        <v>2595</v>
      </c>
      <c r="I614" s="55" t="s">
        <v>2595</v>
      </c>
      <c r="J614" s="55">
        <v>0.31336538000000003</v>
      </c>
      <c r="K614" s="55">
        <v>11.559127200000001</v>
      </c>
      <c r="L614" s="55">
        <v>0.46326936999999996</v>
      </c>
      <c r="M614" s="55">
        <v>4.6667610800000006</v>
      </c>
      <c r="N614" s="55">
        <v>5.3716953299999997</v>
      </c>
      <c r="O614" s="55">
        <v>1.0574014199999999</v>
      </c>
      <c r="P614" s="55">
        <v>22.076825920000001</v>
      </c>
      <c r="Q614" s="55">
        <v>0.92751978999999996</v>
      </c>
      <c r="R614" s="55">
        <v>2.4843746599999998</v>
      </c>
      <c r="S614" s="55">
        <v>9.4895715000000003</v>
      </c>
      <c r="T614" s="55">
        <v>9.1753599699999988</v>
      </c>
      <c r="U614" s="55">
        <v>0</v>
      </c>
      <c r="V614" s="55">
        <f t="shared" si="24"/>
        <v>11.24576182</v>
      </c>
      <c r="W614" s="55">
        <f t="shared" si="25"/>
        <v>0</v>
      </c>
      <c r="X614" s="55">
        <f t="shared" si="26"/>
        <v>11.24576182</v>
      </c>
      <c r="Y614" s="55">
        <v>0</v>
      </c>
      <c r="Z614" s="55">
        <v>21.763460540000001</v>
      </c>
      <c r="AA614" s="55">
        <v>11.095857830000002</v>
      </c>
      <c r="AB614" s="55">
        <v>11.095857830000002</v>
      </c>
      <c r="AC614" s="55">
        <v>0</v>
      </c>
      <c r="AD614" s="55">
        <v>10.667602709999999</v>
      </c>
      <c r="AE614" s="55">
        <v>0</v>
      </c>
      <c r="AF614" s="55">
        <v>0</v>
      </c>
      <c r="AG614" s="55">
        <v>0</v>
      </c>
      <c r="AH614" s="55">
        <v>0</v>
      </c>
      <c r="AI614" s="55">
        <v>0</v>
      </c>
      <c r="AJ614" s="55" t="s">
        <v>2595</v>
      </c>
      <c r="AK614" s="55">
        <v>0</v>
      </c>
      <c r="AL614" s="55" t="s">
        <v>2595</v>
      </c>
      <c r="AM614" s="55">
        <v>0</v>
      </c>
      <c r="AN614" s="55">
        <v>10.667602709999999</v>
      </c>
      <c r="AO614" s="53" t="s">
        <v>1225</v>
      </c>
    </row>
    <row r="615" spans="1:41" ht="47.25" x14ac:dyDescent="0.2">
      <c r="A615" s="53" t="s">
        <v>1185</v>
      </c>
      <c r="B615" s="53" t="s">
        <v>4850</v>
      </c>
      <c r="C615" s="54" t="s">
        <v>1232</v>
      </c>
      <c r="D615" s="53" t="s">
        <v>128</v>
      </c>
      <c r="E615" s="54">
        <v>2021</v>
      </c>
      <c r="F615" s="54">
        <v>2022</v>
      </c>
      <c r="G615" s="54">
        <v>2023</v>
      </c>
      <c r="H615" s="55" t="s">
        <v>2595</v>
      </c>
      <c r="I615" s="55" t="s">
        <v>2595</v>
      </c>
      <c r="J615" s="55">
        <v>0.31336538000000003</v>
      </c>
      <c r="K615" s="55">
        <v>11.559127200000001</v>
      </c>
      <c r="L615" s="55">
        <v>0.46326936999999996</v>
      </c>
      <c r="M615" s="55">
        <v>4.6667610800000006</v>
      </c>
      <c r="N615" s="55">
        <v>5.3716953299999997</v>
      </c>
      <c r="O615" s="55">
        <v>1.0574014199999999</v>
      </c>
      <c r="P615" s="55">
        <v>22.076825920000001</v>
      </c>
      <c r="Q615" s="55">
        <v>0.92751978999999996</v>
      </c>
      <c r="R615" s="55">
        <v>2.4843746599999998</v>
      </c>
      <c r="S615" s="55">
        <v>9.4895715000000003</v>
      </c>
      <c r="T615" s="55">
        <v>9.1753599699999988</v>
      </c>
      <c r="U615" s="55">
        <v>0</v>
      </c>
      <c r="V615" s="55">
        <f t="shared" si="24"/>
        <v>11.24576182</v>
      </c>
      <c r="W615" s="55">
        <f t="shared" si="25"/>
        <v>0</v>
      </c>
      <c r="X615" s="55">
        <f t="shared" si="26"/>
        <v>11.24576182</v>
      </c>
      <c r="Y615" s="55">
        <v>0</v>
      </c>
      <c r="Z615" s="55">
        <v>21.763460540000001</v>
      </c>
      <c r="AA615" s="55">
        <v>11.095857830000002</v>
      </c>
      <c r="AB615" s="55">
        <v>11.095857830000002</v>
      </c>
      <c r="AC615" s="55">
        <v>0</v>
      </c>
      <c r="AD615" s="55">
        <v>10.667602709999999</v>
      </c>
      <c r="AE615" s="55">
        <v>0</v>
      </c>
      <c r="AF615" s="55">
        <v>0</v>
      </c>
      <c r="AG615" s="55">
        <v>0</v>
      </c>
      <c r="AH615" s="55">
        <v>0</v>
      </c>
      <c r="AI615" s="55">
        <v>0</v>
      </c>
      <c r="AJ615" s="55" t="s">
        <v>2595</v>
      </c>
      <c r="AK615" s="55">
        <v>0</v>
      </c>
      <c r="AL615" s="55" t="s">
        <v>2595</v>
      </c>
      <c r="AM615" s="55">
        <v>0</v>
      </c>
      <c r="AN615" s="55">
        <v>10.667602709999999</v>
      </c>
      <c r="AO615" s="53" t="s">
        <v>1225</v>
      </c>
    </row>
    <row r="616" spans="1:41" ht="63" x14ac:dyDescent="0.2">
      <c r="A616" s="53" t="s">
        <v>1185</v>
      </c>
      <c r="B616" s="53" t="s">
        <v>1233</v>
      </c>
      <c r="C616" s="54" t="s">
        <v>1234</v>
      </c>
      <c r="D616" s="53" t="s">
        <v>128</v>
      </c>
      <c r="E616" s="54">
        <v>2021</v>
      </c>
      <c r="F616" s="54">
        <v>2022</v>
      </c>
      <c r="G616" s="54">
        <v>2023</v>
      </c>
      <c r="H616" s="55" t="s">
        <v>2595</v>
      </c>
      <c r="I616" s="55" t="s">
        <v>2595</v>
      </c>
      <c r="J616" s="55">
        <v>0.31336538000000003</v>
      </c>
      <c r="K616" s="55">
        <v>11.559127200000001</v>
      </c>
      <c r="L616" s="55">
        <v>0.46326936999999996</v>
      </c>
      <c r="M616" s="55">
        <v>4.6667610800000006</v>
      </c>
      <c r="N616" s="55">
        <v>5.3716953299999997</v>
      </c>
      <c r="O616" s="55">
        <v>1.0574014199999999</v>
      </c>
      <c r="P616" s="55">
        <v>22.076825920000001</v>
      </c>
      <c r="Q616" s="55">
        <v>0.92751978999999996</v>
      </c>
      <c r="R616" s="55">
        <v>2.4843746599999998</v>
      </c>
      <c r="S616" s="55">
        <v>9.4895715000000003</v>
      </c>
      <c r="T616" s="55">
        <v>9.1753599699999988</v>
      </c>
      <c r="U616" s="55">
        <v>0</v>
      </c>
      <c r="V616" s="55">
        <f t="shared" si="24"/>
        <v>11.24576182</v>
      </c>
      <c r="W616" s="55">
        <f t="shared" si="25"/>
        <v>0</v>
      </c>
      <c r="X616" s="55">
        <f t="shared" si="26"/>
        <v>11.24576182</v>
      </c>
      <c r="Y616" s="55">
        <v>0</v>
      </c>
      <c r="Z616" s="55">
        <v>21.763460540000001</v>
      </c>
      <c r="AA616" s="55">
        <v>11.095857830000002</v>
      </c>
      <c r="AB616" s="55">
        <v>11.095857830000002</v>
      </c>
      <c r="AC616" s="55">
        <v>0</v>
      </c>
      <c r="AD616" s="55">
        <v>10.667602709999999</v>
      </c>
      <c r="AE616" s="55">
        <v>0</v>
      </c>
      <c r="AF616" s="55">
        <v>0</v>
      </c>
      <c r="AG616" s="55">
        <v>0</v>
      </c>
      <c r="AH616" s="55">
        <v>0</v>
      </c>
      <c r="AI616" s="55">
        <v>0</v>
      </c>
      <c r="AJ616" s="55" t="s">
        <v>2595</v>
      </c>
      <c r="AK616" s="55">
        <v>0</v>
      </c>
      <c r="AL616" s="55" t="s">
        <v>2595</v>
      </c>
      <c r="AM616" s="55">
        <v>0</v>
      </c>
      <c r="AN616" s="55">
        <v>10.667602709999999</v>
      </c>
      <c r="AO616" s="53" t="s">
        <v>991</v>
      </c>
    </row>
    <row r="617" spans="1:41" ht="63" x14ac:dyDescent="0.2">
      <c r="A617" s="53" t="s">
        <v>1185</v>
      </c>
      <c r="B617" s="53" t="s">
        <v>1235</v>
      </c>
      <c r="C617" s="54" t="s">
        <v>1236</v>
      </c>
      <c r="D617" s="53" t="s">
        <v>128</v>
      </c>
      <c r="E617" s="54">
        <v>2021</v>
      </c>
      <c r="F617" s="54">
        <v>2022</v>
      </c>
      <c r="G617" s="54">
        <v>2023</v>
      </c>
      <c r="H617" s="55" t="s">
        <v>2595</v>
      </c>
      <c r="I617" s="55" t="s">
        <v>2595</v>
      </c>
      <c r="J617" s="55">
        <v>0.31336538000000003</v>
      </c>
      <c r="K617" s="55">
        <v>11.559127200000001</v>
      </c>
      <c r="L617" s="55">
        <v>0.46326936999999996</v>
      </c>
      <c r="M617" s="55">
        <v>4.6667610800000006</v>
      </c>
      <c r="N617" s="55">
        <v>5.3716953299999997</v>
      </c>
      <c r="O617" s="55">
        <v>1.0574014199999999</v>
      </c>
      <c r="P617" s="55">
        <v>22.076825920000001</v>
      </c>
      <c r="Q617" s="55">
        <v>0.92751978999999996</v>
      </c>
      <c r="R617" s="55">
        <v>2.4843746599999998</v>
      </c>
      <c r="S617" s="55">
        <v>9.4895715000000003</v>
      </c>
      <c r="T617" s="55">
        <v>9.1753599699999988</v>
      </c>
      <c r="U617" s="55">
        <v>0</v>
      </c>
      <c r="V617" s="55">
        <f t="shared" si="24"/>
        <v>11.24576182</v>
      </c>
      <c r="W617" s="55">
        <f t="shared" si="25"/>
        <v>0</v>
      </c>
      <c r="X617" s="55">
        <f t="shared" si="26"/>
        <v>11.24576182</v>
      </c>
      <c r="Y617" s="55">
        <v>0</v>
      </c>
      <c r="Z617" s="55">
        <v>21.763460540000001</v>
      </c>
      <c r="AA617" s="55">
        <v>11.095857830000002</v>
      </c>
      <c r="AB617" s="55">
        <v>11.095857830000002</v>
      </c>
      <c r="AC617" s="55">
        <v>0</v>
      </c>
      <c r="AD617" s="55">
        <v>10.667602709999999</v>
      </c>
      <c r="AE617" s="55">
        <v>0</v>
      </c>
      <c r="AF617" s="55">
        <v>0</v>
      </c>
      <c r="AG617" s="55">
        <v>0</v>
      </c>
      <c r="AH617" s="55">
        <v>0</v>
      </c>
      <c r="AI617" s="55">
        <v>0</v>
      </c>
      <c r="AJ617" s="55" t="s">
        <v>2595</v>
      </c>
      <c r="AK617" s="55">
        <v>0</v>
      </c>
      <c r="AL617" s="55" t="s">
        <v>2595</v>
      </c>
      <c r="AM617" s="55">
        <v>0</v>
      </c>
      <c r="AN617" s="55">
        <v>10.667602709999999</v>
      </c>
      <c r="AO617" s="53" t="s">
        <v>991</v>
      </c>
    </row>
    <row r="618" spans="1:41" ht="63" x14ac:dyDescent="0.2">
      <c r="A618" s="53" t="s">
        <v>1185</v>
      </c>
      <c r="B618" s="53" t="s">
        <v>1237</v>
      </c>
      <c r="C618" s="54" t="s">
        <v>1238</v>
      </c>
      <c r="D618" s="53" t="s">
        <v>128</v>
      </c>
      <c r="E618" s="54">
        <v>2021</v>
      </c>
      <c r="F618" s="54">
        <v>2022</v>
      </c>
      <c r="G618" s="54">
        <v>2023</v>
      </c>
      <c r="H618" s="55" t="s">
        <v>2595</v>
      </c>
      <c r="I618" s="55" t="s">
        <v>2595</v>
      </c>
      <c r="J618" s="55">
        <v>0.31336538000000003</v>
      </c>
      <c r="K618" s="55">
        <v>11.559127200000001</v>
      </c>
      <c r="L618" s="55">
        <v>0.46326936999999996</v>
      </c>
      <c r="M618" s="55">
        <v>4.6667610800000006</v>
      </c>
      <c r="N618" s="55">
        <v>5.3716953299999997</v>
      </c>
      <c r="O618" s="55">
        <v>1.0574014199999999</v>
      </c>
      <c r="P618" s="55">
        <v>22.076825920000001</v>
      </c>
      <c r="Q618" s="55">
        <v>0.92751978999999996</v>
      </c>
      <c r="R618" s="55">
        <v>2.4843746599999998</v>
      </c>
      <c r="S618" s="55">
        <v>9.4895715000000003</v>
      </c>
      <c r="T618" s="55">
        <v>9.1753599699999988</v>
      </c>
      <c r="U618" s="55">
        <v>0</v>
      </c>
      <c r="V618" s="55">
        <f t="shared" si="24"/>
        <v>11.24576182</v>
      </c>
      <c r="W618" s="55">
        <f t="shared" si="25"/>
        <v>0</v>
      </c>
      <c r="X618" s="55">
        <f t="shared" si="26"/>
        <v>11.24576182</v>
      </c>
      <c r="Y618" s="55">
        <v>0</v>
      </c>
      <c r="Z618" s="55">
        <v>21.763460540000001</v>
      </c>
      <c r="AA618" s="55">
        <v>11.095857830000002</v>
      </c>
      <c r="AB618" s="55">
        <v>11.095857830000002</v>
      </c>
      <c r="AC618" s="55">
        <v>0</v>
      </c>
      <c r="AD618" s="55">
        <v>10.667602709999999</v>
      </c>
      <c r="AE618" s="55">
        <v>0</v>
      </c>
      <c r="AF618" s="55">
        <v>0</v>
      </c>
      <c r="AG618" s="55">
        <v>0</v>
      </c>
      <c r="AH618" s="55">
        <v>0</v>
      </c>
      <c r="AI618" s="55">
        <v>0</v>
      </c>
      <c r="AJ618" s="55" t="s">
        <v>2595</v>
      </c>
      <c r="AK618" s="55">
        <v>0</v>
      </c>
      <c r="AL618" s="55" t="s">
        <v>2595</v>
      </c>
      <c r="AM618" s="55">
        <v>0</v>
      </c>
      <c r="AN618" s="55">
        <v>10.667602709999999</v>
      </c>
      <c r="AO618" s="53" t="s">
        <v>991</v>
      </c>
    </row>
    <row r="619" spans="1:41" ht="63" x14ac:dyDescent="0.2">
      <c r="A619" s="53" t="s">
        <v>1185</v>
      </c>
      <c r="B619" s="53" t="s">
        <v>4851</v>
      </c>
      <c r="C619" s="54" t="s">
        <v>1239</v>
      </c>
      <c r="D619" s="53" t="s">
        <v>131</v>
      </c>
      <c r="E619" s="54">
        <v>2022</v>
      </c>
      <c r="F619" s="54">
        <v>2022</v>
      </c>
      <c r="G619" s="54">
        <v>2023</v>
      </c>
      <c r="H619" s="55" t="s">
        <v>2595</v>
      </c>
      <c r="I619" s="55" t="s">
        <v>2595</v>
      </c>
      <c r="J619" s="55">
        <v>0</v>
      </c>
      <c r="K619" s="55">
        <v>12.055706389999999</v>
      </c>
      <c r="L619" s="55">
        <v>0.48272669000000001</v>
      </c>
      <c r="M619" s="55">
        <v>4.8674318000000003</v>
      </c>
      <c r="N619" s="55">
        <v>5.6026782199999996</v>
      </c>
      <c r="O619" s="55">
        <v>1.10286968</v>
      </c>
      <c r="P619" s="55">
        <v>22.076825920000001</v>
      </c>
      <c r="Q619" s="55">
        <v>0.92751978999999996</v>
      </c>
      <c r="R619" s="55">
        <v>2.4843746599999998</v>
      </c>
      <c r="S619" s="55">
        <v>9.4895715000000003</v>
      </c>
      <c r="T619" s="55">
        <v>9.1753599699999988</v>
      </c>
      <c r="U619" s="55">
        <v>0</v>
      </c>
      <c r="V619" s="55">
        <f t="shared" si="24"/>
        <v>12.055706389999999</v>
      </c>
      <c r="W619" s="55">
        <f t="shared" si="25"/>
        <v>0</v>
      </c>
      <c r="X619" s="55">
        <f t="shared" si="26"/>
        <v>12.055706389999999</v>
      </c>
      <c r="Y619" s="55">
        <v>0</v>
      </c>
      <c r="Z619" s="55">
        <v>22.076825920000001</v>
      </c>
      <c r="AA619" s="55">
        <v>11.572979699999999</v>
      </c>
      <c r="AB619" s="55">
        <v>12.055706389999999</v>
      </c>
      <c r="AC619" s="55">
        <v>0</v>
      </c>
      <c r="AD619" s="55">
        <v>10.02111953</v>
      </c>
      <c r="AE619" s="55">
        <v>0</v>
      </c>
      <c r="AF619" s="55">
        <v>0</v>
      </c>
      <c r="AG619" s="55">
        <v>0</v>
      </c>
      <c r="AH619" s="55">
        <v>0</v>
      </c>
      <c r="AI619" s="55">
        <v>0</v>
      </c>
      <c r="AJ619" s="55" t="s">
        <v>2595</v>
      </c>
      <c r="AK619" s="55">
        <v>0</v>
      </c>
      <c r="AL619" s="55" t="s">
        <v>2595</v>
      </c>
      <c r="AM619" s="55">
        <v>0</v>
      </c>
      <c r="AN619" s="55">
        <v>10.02111953</v>
      </c>
      <c r="AO619" s="53" t="s">
        <v>991</v>
      </c>
    </row>
    <row r="620" spans="1:41" ht="110.25" x14ac:dyDescent="0.2">
      <c r="A620" s="53" t="s">
        <v>1185</v>
      </c>
      <c r="B620" s="53" t="s">
        <v>4852</v>
      </c>
      <c r="C620" s="54" t="s">
        <v>1240</v>
      </c>
      <c r="D620" s="53" t="s">
        <v>131</v>
      </c>
      <c r="E620" s="54">
        <v>2022</v>
      </c>
      <c r="F620" s="54">
        <v>2022</v>
      </c>
      <c r="G620" s="54">
        <v>2023</v>
      </c>
      <c r="H620" s="55" t="s">
        <v>2595</v>
      </c>
      <c r="I620" s="55" t="s">
        <v>2595</v>
      </c>
      <c r="J620" s="55">
        <v>0</v>
      </c>
      <c r="K620" s="55">
        <v>12.055706389999999</v>
      </c>
      <c r="L620" s="55">
        <v>0.48272669000000001</v>
      </c>
      <c r="M620" s="55">
        <v>4.8674318000000003</v>
      </c>
      <c r="N620" s="55">
        <v>5.6026782199999996</v>
      </c>
      <c r="O620" s="55">
        <v>1.10286968</v>
      </c>
      <c r="P620" s="55">
        <v>22.076825920000001</v>
      </c>
      <c r="Q620" s="55">
        <v>0.92751978999999996</v>
      </c>
      <c r="R620" s="55">
        <v>2.4843746599999998</v>
      </c>
      <c r="S620" s="55">
        <v>9.4895715000000003</v>
      </c>
      <c r="T620" s="55">
        <v>9.1753599699999988</v>
      </c>
      <c r="U620" s="55">
        <v>0</v>
      </c>
      <c r="V620" s="55">
        <f t="shared" ref="V620:V683" si="27">K620-J620</f>
        <v>12.055706389999999</v>
      </c>
      <c r="W620" s="55">
        <f t="shared" ref="W620:W683" si="28">U620</f>
        <v>0</v>
      </c>
      <c r="X620" s="55">
        <f t="shared" ref="X620:X683" si="29">V620</f>
        <v>12.055706389999999</v>
      </c>
      <c r="Y620" s="55">
        <v>0</v>
      </c>
      <c r="Z620" s="55">
        <v>22.076825920000001</v>
      </c>
      <c r="AA620" s="55">
        <v>11.572979699999999</v>
      </c>
      <c r="AB620" s="55">
        <v>12.055706389999999</v>
      </c>
      <c r="AC620" s="55">
        <v>0</v>
      </c>
      <c r="AD620" s="55">
        <v>10.02111953</v>
      </c>
      <c r="AE620" s="55">
        <v>0</v>
      </c>
      <c r="AF620" s="55">
        <v>0</v>
      </c>
      <c r="AG620" s="55">
        <v>0</v>
      </c>
      <c r="AH620" s="55">
        <v>0</v>
      </c>
      <c r="AI620" s="55">
        <v>0</v>
      </c>
      <c r="AJ620" s="55" t="s">
        <v>2595</v>
      </c>
      <c r="AK620" s="55">
        <v>0</v>
      </c>
      <c r="AL620" s="55" t="s">
        <v>2595</v>
      </c>
      <c r="AM620" s="55">
        <v>0</v>
      </c>
      <c r="AN620" s="55">
        <v>10.02111953</v>
      </c>
      <c r="AO620" s="53" t="s">
        <v>1241</v>
      </c>
    </row>
    <row r="621" spans="1:41" ht="110.25" x14ac:dyDescent="0.2">
      <c r="A621" s="53" t="s">
        <v>1185</v>
      </c>
      <c r="B621" s="53" t="s">
        <v>1242</v>
      </c>
      <c r="C621" s="54" t="s">
        <v>1243</v>
      </c>
      <c r="D621" s="53" t="s">
        <v>131</v>
      </c>
      <c r="E621" s="54">
        <v>2022</v>
      </c>
      <c r="F621" s="54">
        <v>2022</v>
      </c>
      <c r="G621" s="54">
        <v>2023</v>
      </c>
      <c r="H621" s="55" t="s">
        <v>2595</v>
      </c>
      <c r="I621" s="55" t="s">
        <v>2595</v>
      </c>
      <c r="J621" s="55">
        <v>0</v>
      </c>
      <c r="K621" s="55">
        <v>12.055706389999999</v>
      </c>
      <c r="L621" s="55">
        <v>0.48272669000000001</v>
      </c>
      <c r="M621" s="55">
        <v>4.8674318000000003</v>
      </c>
      <c r="N621" s="55">
        <v>5.6026782199999996</v>
      </c>
      <c r="O621" s="55">
        <v>1.10286968</v>
      </c>
      <c r="P621" s="55">
        <v>22.076825920000001</v>
      </c>
      <c r="Q621" s="55">
        <v>0.92751978999999996</v>
      </c>
      <c r="R621" s="55">
        <v>2.4843746599999998</v>
      </c>
      <c r="S621" s="55">
        <v>9.4895715000000003</v>
      </c>
      <c r="T621" s="55">
        <v>9.1753599699999988</v>
      </c>
      <c r="U621" s="55">
        <v>0</v>
      </c>
      <c r="V621" s="55">
        <f t="shared" si="27"/>
        <v>12.055706389999999</v>
      </c>
      <c r="W621" s="55">
        <f t="shared" si="28"/>
        <v>0</v>
      </c>
      <c r="X621" s="55">
        <f t="shared" si="29"/>
        <v>12.055706389999999</v>
      </c>
      <c r="Y621" s="55">
        <v>0</v>
      </c>
      <c r="Z621" s="55">
        <v>22.076825920000001</v>
      </c>
      <c r="AA621" s="55">
        <v>11.572979699999999</v>
      </c>
      <c r="AB621" s="55">
        <v>12.055706389999999</v>
      </c>
      <c r="AC621" s="55">
        <v>0</v>
      </c>
      <c r="AD621" s="55">
        <v>10.02111953</v>
      </c>
      <c r="AE621" s="55">
        <v>0</v>
      </c>
      <c r="AF621" s="55">
        <v>0</v>
      </c>
      <c r="AG621" s="55">
        <v>0</v>
      </c>
      <c r="AH621" s="55">
        <v>0</v>
      </c>
      <c r="AI621" s="55">
        <v>0</v>
      </c>
      <c r="AJ621" s="55" t="s">
        <v>2595</v>
      </c>
      <c r="AK621" s="55">
        <v>0</v>
      </c>
      <c r="AL621" s="55" t="s">
        <v>2595</v>
      </c>
      <c r="AM621" s="55">
        <v>0</v>
      </c>
      <c r="AN621" s="55">
        <v>10.02111953</v>
      </c>
      <c r="AO621" s="53" t="s">
        <v>1241</v>
      </c>
    </row>
    <row r="622" spans="1:41" ht="31.5" x14ac:dyDescent="0.2">
      <c r="A622" s="53" t="s">
        <v>1185</v>
      </c>
      <c r="B622" s="53" t="s">
        <v>1244</v>
      </c>
      <c r="C622" s="54" t="s">
        <v>1245</v>
      </c>
      <c r="D622" s="53" t="s">
        <v>131</v>
      </c>
      <c r="E622" s="54">
        <v>2022</v>
      </c>
      <c r="F622" s="54" t="s">
        <v>2595</v>
      </c>
      <c r="G622" s="54">
        <v>2024</v>
      </c>
      <c r="H622" s="55" t="s">
        <v>2595</v>
      </c>
      <c r="I622" s="55" t="s">
        <v>2595</v>
      </c>
      <c r="J622" s="55">
        <v>0</v>
      </c>
      <c r="K622" s="55" t="s">
        <v>2595</v>
      </c>
      <c r="L622" s="55" t="s">
        <v>2595</v>
      </c>
      <c r="M622" s="55" t="s">
        <v>2595</v>
      </c>
      <c r="N622" s="55" t="s">
        <v>2595</v>
      </c>
      <c r="O622" s="55" t="s">
        <v>2595</v>
      </c>
      <c r="P622" s="55">
        <v>22.076825920000001</v>
      </c>
      <c r="Q622" s="55">
        <v>0.92751978999999996</v>
      </c>
      <c r="R622" s="55">
        <v>2.4843746599999998</v>
      </c>
      <c r="S622" s="55">
        <v>9.4895715000000003</v>
      </c>
      <c r="T622" s="55">
        <v>9.1753599699999988</v>
      </c>
      <c r="U622" s="55">
        <v>0</v>
      </c>
      <c r="V622" s="55" t="e">
        <f t="shared" si="27"/>
        <v>#VALUE!</v>
      </c>
      <c r="W622" s="55">
        <f t="shared" si="28"/>
        <v>0</v>
      </c>
      <c r="X622" s="55" t="e">
        <f t="shared" si="29"/>
        <v>#VALUE!</v>
      </c>
      <c r="Y622" s="55">
        <v>0</v>
      </c>
      <c r="Z622" s="55">
        <v>22.076825920000001</v>
      </c>
      <c r="AA622" s="55" t="s">
        <v>2595</v>
      </c>
      <c r="AB622" s="55">
        <v>0.92751978999999996</v>
      </c>
      <c r="AC622" s="55" t="s">
        <v>2595</v>
      </c>
      <c r="AD622" s="55">
        <v>21.149306129999999</v>
      </c>
      <c r="AE622" s="55" t="s">
        <v>2595</v>
      </c>
      <c r="AF622" s="55">
        <v>0</v>
      </c>
      <c r="AG622" s="55" t="s">
        <v>2595</v>
      </c>
      <c r="AH622" s="55">
        <v>0</v>
      </c>
      <c r="AI622" s="55">
        <v>0</v>
      </c>
      <c r="AJ622" s="55" t="s">
        <v>2595</v>
      </c>
      <c r="AK622" s="55">
        <v>0</v>
      </c>
      <c r="AL622" s="55" t="s">
        <v>2595</v>
      </c>
      <c r="AM622" s="55">
        <v>0</v>
      </c>
      <c r="AN622" s="55">
        <v>21.149306129999999</v>
      </c>
      <c r="AO622" s="53" t="s">
        <v>1246</v>
      </c>
    </row>
    <row r="623" spans="1:41" ht="31.5" x14ac:dyDescent="0.2">
      <c r="A623" s="53" t="s">
        <v>1185</v>
      </c>
      <c r="B623" s="53" t="s">
        <v>1247</v>
      </c>
      <c r="C623" s="54" t="s">
        <v>1248</v>
      </c>
      <c r="D623" s="53" t="s">
        <v>131</v>
      </c>
      <c r="E623" s="54">
        <v>2022</v>
      </c>
      <c r="F623" s="54" t="s">
        <v>2595</v>
      </c>
      <c r="G623" s="54">
        <v>2023</v>
      </c>
      <c r="H623" s="55" t="s">
        <v>2595</v>
      </c>
      <c r="I623" s="55" t="s">
        <v>2595</v>
      </c>
      <c r="J623" s="55">
        <v>0</v>
      </c>
      <c r="K623" s="55" t="s">
        <v>2595</v>
      </c>
      <c r="L623" s="55" t="s">
        <v>2595</v>
      </c>
      <c r="M623" s="55" t="s">
        <v>2595</v>
      </c>
      <c r="N623" s="55" t="s">
        <v>2595</v>
      </c>
      <c r="O623" s="55" t="s">
        <v>2595</v>
      </c>
      <c r="P623" s="55">
        <v>22.076825920000001</v>
      </c>
      <c r="Q623" s="55">
        <v>0.92751978999999996</v>
      </c>
      <c r="R623" s="55">
        <v>2.4843746599999998</v>
      </c>
      <c r="S623" s="55">
        <v>9.4895715000000003</v>
      </c>
      <c r="T623" s="55">
        <v>9.1753599699999988</v>
      </c>
      <c r="U623" s="55">
        <v>0</v>
      </c>
      <c r="V623" s="55" t="e">
        <f t="shared" si="27"/>
        <v>#VALUE!</v>
      </c>
      <c r="W623" s="55">
        <f t="shared" si="28"/>
        <v>0</v>
      </c>
      <c r="X623" s="55" t="e">
        <f t="shared" si="29"/>
        <v>#VALUE!</v>
      </c>
      <c r="Y623" s="55">
        <v>0</v>
      </c>
      <c r="Z623" s="55">
        <v>22.076825920000001</v>
      </c>
      <c r="AA623" s="55" t="s">
        <v>2595</v>
      </c>
      <c r="AB623" s="55">
        <v>0.92751978999999996</v>
      </c>
      <c r="AC623" s="55" t="s">
        <v>2595</v>
      </c>
      <c r="AD623" s="55">
        <v>21.149306129999999</v>
      </c>
      <c r="AE623" s="55" t="s">
        <v>2595</v>
      </c>
      <c r="AF623" s="55">
        <v>0</v>
      </c>
      <c r="AG623" s="55" t="s">
        <v>2595</v>
      </c>
      <c r="AH623" s="55">
        <v>0</v>
      </c>
      <c r="AI623" s="55">
        <v>0</v>
      </c>
      <c r="AJ623" s="55" t="s">
        <v>2595</v>
      </c>
      <c r="AK623" s="55">
        <v>0</v>
      </c>
      <c r="AL623" s="55" t="s">
        <v>2595</v>
      </c>
      <c r="AM623" s="55">
        <v>0</v>
      </c>
      <c r="AN623" s="55">
        <v>21.149306129999999</v>
      </c>
      <c r="AO623" s="53" t="s">
        <v>1246</v>
      </c>
    </row>
    <row r="624" spans="1:41" ht="31.5" x14ac:dyDescent="0.2">
      <c r="A624" s="53" t="s">
        <v>1185</v>
      </c>
      <c r="B624" s="53" t="s">
        <v>1249</v>
      </c>
      <c r="C624" s="54" t="s">
        <v>1250</v>
      </c>
      <c r="D624" s="53" t="s">
        <v>131</v>
      </c>
      <c r="E624" s="54">
        <v>2022</v>
      </c>
      <c r="F624" s="54" t="s">
        <v>2595</v>
      </c>
      <c r="G624" s="54">
        <v>2023</v>
      </c>
      <c r="H624" s="55" t="s">
        <v>2595</v>
      </c>
      <c r="I624" s="55" t="s">
        <v>2595</v>
      </c>
      <c r="J624" s="55">
        <v>0</v>
      </c>
      <c r="K624" s="55" t="s">
        <v>2595</v>
      </c>
      <c r="L624" s="55" t="s">
        <v>2595</v>
      </c>
      <c r="M624" s="55" t="s">
        <v>2595</v>
      </c>
      <c r="N624" s="55" t="s">
        <v>2595</v>
      </c>
      <c r="O624" s="55" t="s">
        <v>2595</v>
      </c>
      <c r="P624" s="55">
        <v>22.076825920000001</v>
      </c>
      <c r="Q624" s="55">
        <v>0.92751978999999996</v>
      </c>
      <c r="R624" s="55">
        <v>2.4843746599999998</v>
      </c>
      <c r="S624" s="55">
        <v>9.4895715000000003</v>
      </c>
      <c r="T624" s="55">
        <v>9.1753599699999988</v>
      </c>
      <c r="U624" s="55">
        <v>0</v>
      </c>
      <c r="V624" s="55" t="e">
        <f t="shared" si="27"/>
        <v>#VALUE!</v>
      </c>
      <c r="W624" s="55">
        <f t="shared" si="28"/>
        <v>0</v>
      </c>
      <c r="X624" s="55" t="e">
        <f t="shared" si="29"/>
        <v>#VALUE!</v>
      </c>
      <c r="Y624" s="55">
        <v>0</v>
      </c>
      <c r="Z624" s="55">
        <v>22.076825920000001</v>
      </c>
      <c r="AA624" s="55" t="s">
        <v>2595</v>
      </c>
      <c r="AB624" s="55">
        <v>0.92751978999999996</v>
      </c>
      <c r="AC624" s="55" t="s">
        <v>2595</v>
      </c>
      <c r="AD624" s="55">
        <v>21.149306129999999</v>
      </c>
      <c r="AE624" s="55" t="s">
        <v>2595</v>
      </c>
      <c r="AF624" s="55">
        <v>0</v>
      </c>
      <c r="AG624" s="55" t="s">
        <v>2595</v>
      </c>
      <c r="AH624" s="55">
        <v>0</v>
      </c>
      <c r="AI624" s="55">
        <v>0</v>
      </c>
      <c r="AJ624" s="55" t="s">
        <v>2595</v>
      </c>
      <c r="AK624" s="55">
        <v>0</v>
      </c>
      <c r="AL624" s="55" t="s">
        <v>2595</v>
      </c>
      <c r="AM624" s="55">
        <v>0</v>
      </c>
      <c r="AN624" s="55">
        <v>21.149306129999999</v>
      </c>
      <c r="AO624" s="53" t="s">
        <v>1246</v>
      </c>
    </row>
    <row r="625" spans="1:41" ht="31.5" x14ac:dyDescent="0.2">
      <c r="A625" s="56" t="s">
        <v>1251</v>
      </c>
      <c r="B625" s="56" t="s">
        <v>446</v>
      </c>
      <c r="C625" s="57" t="s">
        <v>56</v>
      </c>
      <c r="D625" s="56" t="s">
        <v>2595</v>
      </c>
      <c r="E625" s="57" t="s">
        <v>2595</v>
      </c>
      <c r="F625" s="57" t="s">
        <v>2595</v>
      </c>
      <c r="G625" s="57" t="s">
        <v>2595</v>
      </c>
      <c r="H625" s="58" t="s">
        <v>2595</v>
      </c>
      <c r="I625" s="58" t="s">
        <v>2595</v>
      </c>
      <c r="J625" s="58">
        <f>SUM($J$626:$J$725)</f>
        <v>18.065466770000008</v>
      </c>
      <c r="K625" s="58">
        <f>SUM($K$626:$K$725)</f>
        <v>67.834389819999885</v>
      </c>
      <c r="L625" s="58">
        <f>SUM($L$626:$L$725)</f>
        <v>1.2650405700000005</v>
      </c>
      <c r="M625" s="58">
        <f>SUM($M$626:$M$725)</f>
        <v>22.510746439999991</v>
      </c>
      <c r="N625" s="58">
        <f>SUM($N$626:$N$725)</f>
        <v>35.935272120000015</v>
      </c>
      <c r="O625" s="58">
        <f>SUM($O$626:$O$725)</f>
        <v>8.1233306900000013</v>
      </c>
      <c r="P625" s="58">
        <f>SUM($P$626:$P$725)</f>
        <v>102.95458301999997</v>
      </c>
      <c r="Q625" s="58">
        <f>SUM($Q$626:$Q$725)</f>
        <v>5.9066827099999966</v>
      </c>
      <c r="R625" s="58">
        <f>SUM($R$626:$R$725)</f>
        <v>16.778595729999999</v>
      </c>
      <c r="S625" s="58">
        <f>SUM($S$626:$S$725)</f>
        <v>59.523639399999951</v>
      </c>
      <c r="T625" s="58">
        <f>SUM($T$626:$T$725)</f>
        <v>20.745665179999992</v>
      </c>
      <c r="U625" s="58">
        <f>SUM($U$626:$U$725)</f>
        <v>0</v>
      </c>
      <c r="V625" s="58">
        <f t="shared" si="27"/>
        <v>49.768923049999877</v>
      </c>
      <c r="W625" s="58">
        <f t="shared" si="28"/>
        <v>0</v>
      </c>
      <c r="X625" s="58">
        <f t="shared" si="29"/>
        <v>49.768923049999877</v>
      </c>
      <c r="Y625" s="58">
        <f>SUM($Y$626:$Y$725)</f>
        <v>0</v>
      </c>
      <c r="Z625" s="58">
        <f>SUM($Z$626:$Z$725)</f>
        <v>84.889116250000001</v>
      </c>
      <c r="AA625" s="58">
        <f>SUM($AA$626:$AA$725)</f>
        <v>31.709984909999999</v>
      </c>
      <c r="AB625" s="58">
        <f>SUM($AB$626:$AB$725)</f>
        <v>76.640305219999988</v>
      </c>
      <c r="AC625" s="58">
        <f>SUM($AC$626:$AC$725)</f>
        <v>0.11684078000000001</v>
      </c>
      <c r="AD625" s="58">
        <f>SUM($AD$626:$AD$725)</f>
        <v>0.34655957999999998</v>
      </c>
      <c r="AE625" s="58">
        <f>SUM($AE$626:$AE$725)</f>
        <v>5.9155175699999996</v>
      </c>
      <c r="AF625" s="58">
        <f>SUM($AF$626:$AF$725)</f>
        <v>7.9022514499999996</v>
      </c>
      <c r="AG625" s="58">
        <f>SUM($AG$626:$AG$725)</f>
        <v>0</v>
      </c>
      <c r="AH625" s="58">
        <f>SUM($AH$626:$AH$725)</f>
        <v>0</v>
      </c>
      <c r="AI625" s="58">
        <f>SUM($AI$626:$AI$725)</f>
        <v>0</v>
      </c>
      <c r="AJ625" s="58" t="s">
        <v>2595</v>
      </c>
      <c r="AK625" s="58">
        <f>SUM($AK$626:$AK$725)</f>
        <v>0</v>
      </c>
      <c r="AL625" s="58" t="s">
        <v>2595</v>
      </c>
      <c r="AM625" s="58">
        <f>SUM($AM$626:$AM$725)</f>
        <v>6.03235835</v>
      </c>
      <c r="AN625" s="58">
        <f>SUM($AN$626:$AN$725)</f>
        <v>8.2488110299999988</v>
      </c>
      <c r="AO625" s="56" t="s">
        <v>2595</v>
      </c>
    </row>
    <row r="626" spans="1:41" ht="126" x14ac:dyDescent="0.2">
      <c r="A626" s="53" t="s">
        <v>1251</v>
      </c>
      <c r="B626" s="53" t="s">
        <v>1252</v>
      </c>
      <c r="C626" s="54" t="s">
        <v>1253</v>
      </c>
      <c r="D626" s="53" t="s">
        <v>195</v>
      </c>
      <c r="E626" s="54">
        <v>2019</v>
      </c>
      <c r="F626" s="54">
        <v>2022</v>
      </c>
      <c r="G626" s="54">
        <v>2022</v>
      </c>
      <c r="H626" s="55" t="s">
        <v>2595</v>
      </c>
      <c r="I626" s="55" t="s">
        <v>2595</v>
      </c>
      <c r="J626" s="55">
        <v>4.9944911400000001</v>
      </c>
      <c r="K626" s="55">
        <v>5.4854235899999999</v>
      </c>
      <c r="L626" s="55">
        <v>6.6299999999999998E-2</v>
      </c>
      <c r="M626" s="55">
        <v>0.70499697000000006</v>
      </c>
      <c r="N626" s="55">
        <v>3.2119408199999997</v>
      </c>
      <c r="O626" s="55">
        <v>1.5021857999999999</v>
      </c>
      <c r="P626" s="55">
        <v>4.9944911400000001</v>
      </c>
      <c r="Q626" s="55">
        <v>6.6299999999999998E-2</v>
      </c>
      <c r="R626" s="55">
        <v>0.75660081000000001</v>
      </c>
      <c r="S626" s="55">
        <v>2.8374999999999999</v>
      </c>
      <c r="T626" s="55">
        <v>1.33409033</v>
      </c>
      <c r="U626" s="55">
        <v>0</v>
      </c>
      <c r="V626" s="55">
        <f t="shared" si="27"/>
        <v>0.49093244999999985</v>
      </c>
      <c r="W626" s="55">
        <f t="shared" si="28"/>
        <v>0</v>
      </c>
      <c r="X626" s="55">
        <f t="shared" si="29"/>
        <v>0.49093244999999985</v>
      </c>
      <c r="Y626" s="55">
        <v>0</v>
      </c>
      <c r="Z626" s="55">
        <v>0</v>
      </c>
      <c r="AA626" s="55">
        <v>0</v>
      </c>
      <c r="AB626" s="55">
        <v>0</v>
      </c>
      <c r="AC626" s="55">
        <v>0</v>
      </c>
      <c r="AD626" s="55">
        <v>0</v>
      </c>
      <c r="AE626" s="55">
        <v>0</v>
      </c>
      <c r="AF626" s="55">
        <v>0</v>
      </c>
      <c r="AG626" s="55">
        <v>0</v>
      </c>
      <c r="AH626" s="55">
        <v>0</v>
      </c>
      <c r="AI626" s="55">
        <v>0</v>
      </c>
      <c r="AJ626" s="55" t="s">
        <v>2595</v>
      </c>
      <c r="AK626" s="55">
        <v>0</v>
      </c>
      <c r="AL626" s="55" t="s">
        <v>2595</v>
      </c>
      <c r="AM626" s="55">
        <v>0</v>
      </c>
      <c r="AN626" s="55">
        <v>0</v>
      </c>
      <c r="AO626" s="53" t="s">
        <v>913</v>
      </c>
    </row>
    <row r="627" spans="1:41" ht="126" x14ac:dyDescent="0.2">
      <c r="A627" s="53" t="s">
        <v>1251</v>
      </c>
      <c r="B627" s="53" t="s">
        <v>1254</v>
      </c>
      <c r="C627" s="54" t="s">
        <v>1255</v>
      </c>
      <c r="D627" s="53" t="s">
        <v>128</v>
      </c>
      <c r="E627" s="54">
        <v>2021</v>
      </c>
      <c r="F627" s="54">
        <v>2023</v>
      </c>
      <c r="G627" s="54">
        <v>2023</v>
      </c>
      <c r="H627" s="55" t="s">
        <v>2595</v>
      </c>
      <c r="I627" s="55" t="s">
        <v>2595</v>
      </c>
      <c r="J627" s="55">
        <v>0.37663804000000001</v>
      </c>
      <c r="K627" s="55">
        <v>1.7112443499999999</v>
      </c>
      <c r="L627" s="55">
        <v>3.3207510000000003E-2</v>
      </c>
      <c r="M627" s="55">
        <v>0.89126847999999992</v>
      </c>
      <c r="N627" s="55">
        <v>0.70591988000000006</v>
      </c>
      <c r="O627" s="55">
        <v>8.084848E-2</v>
      </c>
      <c r="P627" s="55">
        <v>2.2402958600000002</v>
      </c>
      <c r="Q627" s="55">
        <v>0.37663804000000001</v>
      </c>
      <c r="R627" s="55">
        <v>0.23306200000000002</v>
      </c>
      <c r="S627" s="55">
        <v>1.322441</v>
      </c>
      <c r="T627" s="55">
        <v>0.30815482</v>
      </c>
      <c r="U627" s="55">
        <v>0</v>
      </c>
      <c r="V627" s="55">
        <f t="shared" si="27"/>
        <v>1.3346063099999999</v>
      </c>
      <c r="W627" s="55">
        <f t="shared" si="28"/>
        <v>0</v>
      </c>
      <c r="X627" s="55">
        <f t="shared" si="29"/>
        <v>1.3346063099999999</v>
      </c>
      <c r="Y627" s="55">
        <v>0</v>
      </c>
      <c r="Z627" s="55">
        <v>1.8636578199999998</v>
      </c>
      <c r="AA627" s="55">
        <v>1.6780368400000001</v>
      </c>
      <c r="AB627" s="55">
        <v>1.8636578199999998</v>
      </c>
      <c r="AC627" s="55">
        <v>0</v>
      </c>
      <c r="AD627" s="55">
        <v>0</v>
      </c>
      <c r="AE627" s="55">
        <v>0</v>
      </c>
      <c r="AF627" s="55">
        <v>0</v>
      </c>
      <c r="AG627" s="55">
        <v>0</v>
      </c>
      <c r="AH627" s="55">
        <v>0</v>
      </c>
      <c r="AI627" s="55">
        <v>0</v>
      </c>
      <c r="AJ627" s="55" t="s">
        <v>2595</v>
      </c>
      <c r="AK627" s="55">
        <v>0</v>
      </c>
      <c r="AL627" s="55" t="s">
        <v>2595</v>
      </c>
      <c r="AM627" s="55">
        <v>0</v>
      </c>
      <c r="AN627" s="55">
        <v>0</v>
      </c>
      <c r="AO627" s="53" t="s">
        <v>913</v>
      </c>
    </row>
    <row r="628" spans="1:41" ht="126" x14ac:dyDescent="0.2">
      <c r="A628" s="53" t="s">
        <v>1251</v>
      </c>
      <c r="B628" s="53" t="s">
        <v>1256</v>
      </c>
      <c r="C628" s="54" t="s">
        <v>1257</v>
      </c>
      <c r="D628" s="53" t="s">
        <v>128</v>
      </c>
      <c r="E628" s="54">
        <v>2021</v>
      </c>
      <c r="F628" s="54">
        <v>2023</v>
      </c>
      <c r="G628" s="54">
        <v>2023</v>
      </c>
      <c r="H628" s="55" t="s">
        <v>2595</v>
      </c>
      <c r="I628" s="55" t="s">
        <v>2595</v>
      </c>
      <c r="J628" s="55">
        <v>0.28898727000000002</v>
      </c>
      <c r="K628" s="55">
        <v>1.7112443499999999</v>
      </c>
      <c r="L628" s="55">
        <v>3.3207510000000003E-2</v>
      </c>
      <c r="M628" s="55">
        <v>0.89126847999999992</v>
      </c>
      <c r="N628" s="55">
        <v>0.70591988000000006</v>
      </c>
      <c r="O628" s="55">
        <v>8.084848E-2</v>
      </c>
      <c r="P628" s="55">
        <v>2.0496807800000001</v>
      </c>
      <c r="Q628" s="55">
        <v>0.28898727000000002</v>
      </c>
      <c r="R628" s="55">
        <v>0.21038799999999999</v>
      </c>
      <c r="S628" s="55">
        <v>1.2639290000000001</v>
      </c>
      <c r="T628" s="55">
        <v>0.28637650999999997</v>
      </c>
      <c r="U628" s="55">
        <v>0</v>
      </c>
      <c r="V628" s="55">
        <f t="shared" si="27"/>
        <v>1.4222570799999998</v>
      </c>
      <c r="W628" s="55">
        <f t="shared" si="28"/>
        <v>0</v>
      </c>
      <c r="X628" s="55">
        <f t="shared" si="29"/>
        <v>1.4222570799999998</v>
      </c>
      <c r="Y628" s="55">
        <v>0</v>
      </c>
      <c r="Z628" s="55">
        <v>1.7606935100000001</v>
      </c>
      <c r="AA628" s="55">
        <v>1.6780368400000001</v>
      </c>
      <c r="AB628" s="55">
        <v>1.7606935100000001</v>
      </c>
      <c r="AC628" s="55">
        <v>0</v>
      </c>
      <c r="AD628" s="55">
        <v>0</v>
      </c>
      <c r="AE628" s="55">
        <v>0</v>
      </c>
      <c r="AF628" s="55">
        <v>0</v>
      </c>
      <c r="AG628" s="55">
        <v>0</v>
      </c>
      <c r="AH628" s="55">
        <v>0</v>
      </c>
      <c r="AI628" s="55">
        <v>0</v>
      </c>
      <c r="AJ628" s="55" t="s">
        <v>2595</v>
      </c>
      <c r="AK628" s="55">
        <v>0</v>
      </c>
      <c r="AL628" s="55" t="s">
        <v>2595</v>
      </c>
      <c r="AM628" s="55">
        <v>0</v>
      </c>
      <c r="AN628" s="55">
        <v>0</v>
      </c>
      <c r="AO628" s="53" t="s">
        <v>913</v>
      </c>
    </row>
    <row r="629" spans="1:41" ht="126" x14ac:dyDescent="0.2">
      <c r="A629" s="53" t="s">
        <v>1251</v>
      </c>
      <c r="B629" s="53" t="s">
        <v>1258</v>
      </c>
      <c r="C629" s="54" t="s">
        <v>1259</v>
      </c>
      <c r="D629" s="53" t="s">
        <v>128</v>
      </c>
      <c r="E629" s="54">
        <v>2021</v>
      </c>
      <c r="F629" s="54">
        <v>2023</v>
      </c>
      <c r="G629" s="54">
        <v>2023</v>
      </c>
      <c r="H629" s="55" t="s">
        <v>2595</v>
      </c>
      <c r="I629" s="55" t="s">
        <v>2595</v>
      </c>
      <c r="J629" s="55">
        <v>0.19927567999999998</v>
      </c>
      <c r="K629" s="55">
        <v>1.7112443499999999</v>
      </c>
      <c r="L629" s="55">
        <v>3.3207510000000003E-2</v>
      </c>
      <c r="M629" s="55">
        <v>0.89126847999999992</v>
      </c>
      <c r="N629" s="55">
        <v>0.70591988000000006</v>
      </c>
      <c r="O629" s="55">
        <v>8.084848E-2</v>
      </c>
      <c r="P629" s="55">
        <v>1.16176101</v>
      </c>
      <c r="Q629" s="55">
        <v>0.19927567999999998</v>
      </c>
      <c r="R629" s="55">
        <v>0.10621299999999999</v>
      </c>
      <c r="S629" s="55">
        <v>0.68893599999999999</v>
      </c>
      <c r="T629" s="55">
        <v>0.16733633000000001</v>
      </c>
      <c r="U629" s="55">
        <v>0</v>
      </c>
      <c r="V629" s="55">
        <f t="shared" si="27"/>
        <v>1.5119686699999999</v>
      </c>
      <c r="W629" s="55">
        <f t="shared" si="28"/>
        <v>0</v>
      </c>
      <c r="X629" s="55">
        <f t="shared" si="29"/>
        <v>1.5119686699999999</v>
      </c>
      <c r="Y629" s="55">
        <v>0</v>
      </c>
      <c r="Z629" s="55">
        <v>0.96248533000000003</v>
      </c>
      <c r="AA629" s="55">
        <v>1.6780368400000001</v>
      </c>
      <c r="AB629" s="55">
        <v>0.96248533000000003</v>
      </c>
      <c r="AC629" s="55">
        <v>0</v>
      </c>
      <c r="AD629" s="55">
        <v>0</v>
      </c>
      <c r="AE629" s="55">
        <v>0</v>
      </c>
      <c r="AF629" s="55">
        <v>0</v>
      </c>
      <c r="AG629" s="55">
        <v>0</v>
      </c>
      <c r="AH629" s="55">
        <v>0</v>
      </c>
      <c r="AI629" s="55">
        <v>0</v>
      </c>
      <c r="AJ629" s="55" t="s">
        <v>2595</v>
      </c>
      <c r="AK629" s="55">
        <v>0</v>
      </c>
      <c r="AL629" s="55" t="s">
        <v>2595</v>
      </c>
      <c r="AM629" s="55">
        <v>0</v>
      </c>
      <c r="AN629" s="55">
        <v>0</v>
      </c>
      <c r="AO629" s="53" t="s">
        <v>913</v>
      </c>
    </row>
    <row r="630" spans="1:41" ht="126" x14ac:dyDescent="0.2">
      <c r="A630" s="53" t="s">
        <v>1251</v>
      </c>
      <c r="B630" s="53" t="s">
        <v>1260</v>
      </c>
      <c r="C630" s="54" t="s">
        <v>1261</v>
      </c>
      <c r="D630" s="53" t="s">
        <v>128</v>
      </c>
      <c r="E630" s="54">
        <v>2021</v>
      </c>
      <c r="F630" s="54">
        <v>2023</v>
      </c>
      <c r="G630" s="54">
        <v>2023</v>
      </c>
      <c r="H630" s="55" t="s">
        <v>2595</v>
      </c>
      <c r="I630" s="55" t="s">
        <v>2595</v>
      </c>
      <c r="J630" s="55">
        <v>0.24516230999999999</v>
      </c>
      <c r="K630" s="55">
        <v>1.7112443499999999</v>
      </c>
      <c r="L630" s="55">
        <v>3.3207510000000003E-2</v>
      </c>
      <c r="M630" s="55">
        <v>0.89126847999999992</v>
      </c>
      <c r="N630" s="55">
        <v>0.70591988000000006</v>
      </c>
      <c r="O630" s="55">
        <v>8.084848E-2</v>
      </c>
      <c r="P630" s="55">
        <v>1.94776343</v>
      </c>
      <c r="Q630" s="55">
        <v>0.24516230999999999</v>
      </c>
      <c r="R630" s="55">
        <v>0.16983500000000001</v>
      </c>
      <c r="S630" s="55">
        <v>1.2580909999999998</v>
      </c>
      <c r="T630" s="55">
        <v>0.27467511999999999</v>
      </c>
      <c r="U630" s="55">
        <v>0</v>
      </c>
      <c r="V630" s="55">
        <f t="shared" si="27"/>
        <v>1.4660820399999999</v>
      </c>
      <c r="W630" s="55">
        <f t="shared" si="28"/>
        <v>0</v>
      </c>
      <c r="X630" s="55">
        <f t="shared" si="29"/>
        <v>1.4660820399999999</v>
      </c>
      <c r="Y630" s="55">
        <v>0</v>
      </c>
      <c r="Z630" s="55">
        <v>1.70260112</v>
      </c>
      <c r="AA630" s="55">
        <v>1.6780368400000001</v>
      </c>
      <c r="AB630" s="55">
        <v>1.70260112</v>
      </c>
      <c r="AC630" s="55">
        <v>0</v>
      </c>
      <c r="AD630" s="55">
        <v>0</v>
      </c>
      <c r="AE630" s="55">
        <v>0</v>
      </c>
      <c r="AF630" s="55">
        <v>0</v>
      </c>
      <c r="AG630" s="55">
        <v>0</v>
      </c>
      <c r="AH630" s="55">
        <v>0</v>
      </c>
      <c r="AI630" s="55">
        <v>0</v>
      </c>
      <c r="AJ630" s="55" t="s">
        <v>2595</v>
      </c>
      <c r="AK630" s="55">
        <v>0</v>
      </c>
      <c r="AL630" s="55" t="s">
        <v>2595</v>
      </c>
      <c r="AM630" s="55">
        <v>0</v>
      </c>
      <c r="AN630" s="55">
        <v>0</v>
      </c>
      <c r="AO630" s="53" t="s">
        <v>913</v>
      </c>
    </row>
    <row r="631" spans="1:41" ht="126" x14ac:dyDescent="0.2">
      <c r="A631" s="53" t="s">
        <v>1251</v>
      </c>
      <c r="B631" s="53" t="s">
        <v>1262</v>
      </c>
      <c r="C631" s="54" t="s">
        <v>1263</v>
      </c>
      <c r="D631" s="53" t="s">
        <v>128</v>
      </c>
      <c r="E631" s="54">
        <v>2021</v>
      </c>
      <c r="F631" s="54">
        <v>2023</v>
      </c>
      <c r="G631" s="54">
        <v>2023</v>
      </c>
      <c r="H631" s="55" t="s">
        <v>2595</v>
      </c>
      <c r="I631" s="55" t="s">
        <v>2595</v>
      </c>
      <c r="J631" s="55">
        <v>0.24516230999999999</v>
      </c>
      <c r="K631" s="55">
        <v>1.7112443499999999</v>
      </c>
      <c r="L631" s="55">
        <v>3.3207510000000003E-2</v>
      </c>
      <c r="M631" s="55">
        <v>0.89126847999999992</v>
      </c>
      <c r="N631" s="55">
        <v>0.70591988000000006</v>
      </c>
      <c r="O631" s="55">
        <v>8.084848E-2</v>
      </c>
      <c r="P631" s="55">
        <v>1.94776343</v>
      </c>
      <c r="Q631" s="55">
        <v>0.24516230999999999</v>
      </c>
      <c r="R631" s="55">
        <v>0.211256</v>
      </c>
      <c r="S631" s="55">
        <v>1.2166700000000001</v>
      </c>
      <c r="T631" s="55">
        <v>0.27467511999999999</v>
      </c>
      <c r="U631" s="55">
        <v>0</v>
      </c>
      <c r="V631" s="55">
        <f t="shared" si="27"/>
        <v>1.4660820399999999</v>
      </c>
      <c r="W631" s="55">
        <f t="shared" si="28"/>
        <v>0</v>
      </c>
      <c r="X631" s="55">
        <f t="shared" si="29"/>
        <v>1.4660820399999999</v>
      </c>
      <c r="Y631" s="55">
        <v>0</v>
      </c>
      <c r="Z631" s="55">
        <v>1.70260112</v>
      </c>
      <c r="AA631" s="55">
        <v>1.6780368400000001</v>
      </c>
      <c r="AB631" s="55">
        <v>1.70260112</v>
      </c>
      <c r="AC631" s="55">
        <v>0</v>
      </c>
      <c r="AD631" s="55">
        <v>0</v>
      </c>
      <c r="AE631" s="55">
        <v>0</v>
      </c>
      <c r="AF631" s="55">
        <v>0</v>
      </c>
      <c r="AG631" s="55">
        <v>0</v>
      </c>
      <c r="AH631" s="55">
        <v>0</v>
      </c>
      <c r="AI631" s="55">
        <v>0</v>
      </c>
      <c r="AJ631" s="55" t="s">
        <v>2595</v>
      </c>
      <c r="AK631" s="55">
        <v>0</v>
      </c>
      <c r="AL631" s="55" t="s">
        <v>2595</v>
      </c>
      <c r="AM631" s="55">
        <v>0</v>
      </c>
      <c r="AN631" s="55">
        <v>0</v>
      </c>
      <c r="AO631" s="53" t="s">
        <v>913</v>
      </c>
    </row>
    <row r="632" spans="1:41" ht="126" x14ac:dyDescent="0.2">
      <c r="A632" s="53" t="s">
        <v>1251</v>
      </c>
      <c r="B632" s="53" t="s">
        <v>1264</v>
      </c>
      <c r="C632" s="54" t="s">
        <v>1265</v>
      </c>
      <c r="D632" s="53" t="s">
        <v>128</v>
      </c>
      <c r="E632" s="54">
        <v>2021</v>
      </c>
      <c r="F632" s="54">
        <v>2023</v>
      </c>
      <c r="G632" s="54">
        <v>2023</v>
      </c>
      <c r="H632" s="55" t="s">
        <v>2595</v>
      </c>
      <c r="I632" s="55" t="s">
        <v>2595</v>
      </c>
      <c r="J632" s="55">
        <v>0.12805968999999998</v>
      </c>
      <c r="K632" s="55">
        <v>1.78479465</v>
      </c>
      <c r="L632" s="55">
        <v>3.4602229999999998E-2</v>
      </c>
      <c r="M632" s="55">
        <v>0.92959301999999999</v>
      </c>
      <c r="N632" s="55">
        <v>0.73627443999999997</v>
      </c>
      <c r="O632" s="55">
        <v>8.4324960000000004E-2</v>
      </c>
      <c r="P632" s="55">
        <v>0.99614296999999996</v>
      </c>
      <c r="Q632" s="55">
        <v>0.12805968999999998</v>
      </c>
      <c r="R632" s="55">
        <v>9.8050999999999999E-2</v>
      </c>
      <c r="S632" s="55">
        <v>0.62171100000000001</v>
      </c>
      <c r="T632" s="55">
        <v>0.14832128</v>
      </c>
      <c r="U632" s="55">
        <v>0</v>
      </c>
      <c r="V632" s="55">
        <f t="shared" si="27"/>
        <v>1.6567349600000001</v>
      </c>
      <c r="W632" s="55">
        <f t="shared" si="28"/>
        <v>0</v>
      </c>
      <c r="X632" s="55">
        <f t="shared" si="29"/>
        <v>1.6567349600000001</v>
      </c>
      <c r="Y632" s="55">
        <v>0</v>
      </c>
      <c r="Z632" s="55">
        <v>0.8680832799999999</v>
      </c>
      <c r="AA632" s="55">
        <v>1.7501924200000001</v>
      </c>
      <c r="AB632" s="55">
        <v>0.8680832799999999</v>
      </c>
      <c r="AC632" s="55">
        <v>0</v>
      </c>
      <c r="AD632" s="55">
        <v>0</v>
      </c>
      <c r="AE632" s="55">
        <v>0</v>
      </c>
      <c r="AF632" s="55">
        <v>0</v>
      </c>
      <c r="AG632" s="55">
        <v>0</v>
      </c>
      <c r="AH632" s="55">
        <v>0</v>
      </c>
      <c r="AI632" s="55">
        <v>0</v>
      </c>
      <c r="AJ632" s="55" t="s">
        <v>2595</v>
      </c>
      <c r="AK632" s="55">
        <v>0</v>
      </c>
      <c r="AL632" s="55" t="s">
        <v>2595</v>
      </c>
      <c r="AM632" s="55">
        <v>0</v>
      </c>
      <c r="AN632" s="55">
        <v>0</v>
      </c>
      <c r="AO632" s="53" t="s">
        <v>913</v>
      </c>
    </row>
    <row r="633" spans="1:41" ht="126" x14ac:dyDescent="0.2">
      <c r="A633" s="53" t="s">
        <v>1251</v>
      </c>
      <c r="B633" s="53" t="s">
        <v>1266</v>
      </c>
      <c r="C633" s="54" t="s">
        <v>1267</v>
      </c>
      <c r="D633" s="53" t="s">
        <v>128</v>
      </c>
      <c r="E633" s="54">
        <v>2021</v>
      </c>
      <c r="F633" s="54">
        <v>2023</v>
      </c>
      <c r="G633" s="54">
        <v>2023</v>
      </c>
      <c r="H633" s="55" t="s">
        <v>2595</v>
      </c>
      <c r="I633" s="55" t="s">
        <v>2595</v>
      </c>
      <c r="J633" s="55">
        <v>0.14997218000000001</v>
      </c>
      <c r="K633" s="55">
        <v>1.78479465</v>
      </c>
      <c r="L633" s="55">
        <v>3.4602229999999998E-2</v>
      </c>
      <c r="M633" s="55">
        <v>0.92959301999999999</v>
      </c>
      <c r="N633" s="55">
        <v>0.73627443999999997</v>
      </c>
      <c r="O633" s="55">
        <v>8.4324960000000004E-2</v>
      </c>
      <c r="P633" s="55">
        <v>1.04710222</v>
      </c>
      <c r="Q633" s="55">
        <v>0.14997218000000001</v>
      </c>
      <c r="R633" s="55">
        <v>0.12453400000000001</v>
      </c>
      <c r="S633" s="55">
        <v>0.61842399999999997</v>
      </c>
      <c r="T633" s="55">
        <v>0.15417204000000001</v>
      </c>
      <c r="U633" s="55">
        <v>0</v>
      </c>
      <c r="V633" s="55">
        <f t="shared" si="27"/>
        <v>1.63482247</v>
      </c>
      <c r="W633" s="55">
        <f t="shared" si="28"/>
        <v>0</v>
      </c>
      <c r="X633" s="55">
        <f t="shared" si="29"/>
        <v>1.63482247</v>
      </c>
      <c r="Y633" s="55">
        <v>0</v>
      </c>
      <c r="Z633" s="55">
        <v>0.89713003999999996</v>
      </c>
      <c r="AA633" s="55">
        <v>1.7501924200000001</v>
      </c>
      <c r="AB633" s="55">
        <v>0.89713003999999996</v>
      </c>
      <c r="AC633" s="55">
        <v>0</v>
      </c>
      <c r="AD633" s="55">
        <v>0</v>
      </c>
      <c r="AE633" s="55">
        <v>0</v>
      </c>
      <c r="AF633" s="55">
        <v>0</v>
      </c>
      <c r="AG633" s="55">
        <v>0</v>
      </c>
      <c r="AH633" s="55">
        <v>0</v>
      </c>
      <c r="AI633" s="55">
        <v>0</v>
      </c>
      <c r="AJ633" s="55" t="s">
        <v>2595</v>
      </c>
      <c r="AK633" s="55">
        <v>0</v>
      </c>
      <c r="AL633" s="55" t="s">
        <v>2595</v>
      </c>
      <c r="AM633" s="55">
        <v>0</v>
      </c>
      <c r="AN633" s="55">
        <v>0</v>
      </c>
      <c r="AO633" s="53" t="s">
        <v>913</v>
      </c>
    </row>
    <row r="634" spans="1:41" ht="126" x14ac:dyDescent="0.2">
      <c r="A634" s="53" t="s">
        <v>1251</v>
      </c>
      <c r="B634" s="53" t="s">
        <v>1268</v>
      </c>
      <c r="C634" s="54" t="s">
        <v>1269</v>
      </c>
      <c r="D634" s="53" t="s">
        <v>128</v>
      </c>
      <c r="E634" s="54">
        <v>2021</v>
      </c>
      <c r="F634" s="54">
        <v>2023</v>
      </c>
      <c r="G634" s="54">
        <v>2023</v>
      </c>
      <c r="H634" s="55" t="s">
        <v>2595</v>
      </c>
      <c r="I634" s="55" t="s">
        <v>2595</v>
      </c>
      <c r="J634" s="55">
        <v>0.11162490999999999</v>
      </c>
      <c r="K634" s="55">
        <v>1.78479465</v>
      </c>
      <c r="L634" s="55">
        <v>3.4602229999999998E-2</v>
      </c>
      <c r="M634" s="55">
        <v>0.92959301999999999</v>
      </c>
      <c r="N634" s="55">
        <v>0.73627443999999997</v>
      </c>
      <c r="O634" s="55">
        <v>8.4324960000000004E-2</v>
      </c>
      <c r="P634" s="55">
        <v>0.95792305</v>
      </c>
      <c r="Q634" s="55">
        <v>0.11162490999999999</v>
      </c>
      <c r="R634" s="55">
        <v>7.3536000000000004E-2</v>
      </c>
      <c r="S634" s="55">
        <v>0.62882899999999997</v>
      </c>
      <c r="T634" s="55">
        <v>0.14393314000000001</v>
      </c>
      <c r="U634" s="55">
        <v>0</v>
      </c>
      <c r="V634" s="55">
        <f t="shared" si="27"/>
        <v>1.6731697400000001</v>
      </c>
      <c r="W634" s="55">
        <f t="shared" si="28"/>
        <v>0</v>
      </c>
      <c r="X634" s="55">
        <f t="shared" si="29"/>
        <v>1.6731697400000001</v>
      </c>
      <c r="Y634" s="55">
        <v>0</v>
      </c>
      <c r="Z634" s="55">
        <v>0.84629814000000003</v>
      </c>
      <c r="AA634" s="55">
        <v>1.7501924200000001</v>
      </c>
      <c r="AB634" s="55">
        <v>0.84629814000000003</v>
      </c>
      <c r="AC634" s="55">
        <v>0</v>
      </c>
      <c r="AD634" s="55">
        <v>0</v>
      </c>
      <c r="AE634" s="55">
        <v>0</v>
      </c>
      <c r="AF634" s="55">
        <v>0</v>
      </c>
      <c r="AG634" s="55">
        <v>0</v>
      </c>
      <c r="AH634" s="55">
        <v>0</v>
      </c>
      <c r="AI634" s="55">
        <v>0</v>
      </c>
      <c r="AJ634" s="55" t="s">
        <v>2595</v>
      </c>
      <c r="AK634" s="55">
        <v>0</v>
      </c>
      <c r="AL634" s="55" t="s">
        <v>2595</v>
      </c>
      <c r="AM634" s="55">
        <v>0</v>
      </c>
      <c r="AN634" s="55">
        <v>0</v>
      </c>
      <c r="AO634" s="53" t="s">
        <v>913</v>
      </c>
    </row>
    <row r="635" spans="1:41" ht="126" x14ac:dyDescent="0.2">
      <c r="A635" s="53" t="s">
        <v>1251</v>
      </c>
      <c r="B635" s="53" t="s">
        <v>1270</v>
      </c>
      <c r="C635" s="54" t="s">
        <v>1271</v>
      </c>
      <c r="D635" s="53" t="s">
        <v>128</v>
      </c>
      <c r="E635" s="54">
        <v>2021</v>
      </c>
      <c r="F635" s="54">
        <v>2023</v>
      </c>
      <c r="G635" s="54">
        <v>2023</v>
      </c>
      <c r="H635" s="55" t="s">
        <v>2595</v>
      </c>
      <c r="I635" s="55" t="s">
        <v>2595</v>
      </c>
      <c r="J635" s="55">
        <v>8.9712429999999996E-2</v>
      </c>
      <c r="K635" s="55">
        <v>1.78479465</v>
      </c>
      <c r="L635" s="55">
        <v>3.4602229999999998E-2</v>
      </c>
      <c r="M635" s="55">
        <v>0.92959301999999999</v>
      </c>
      <c r="N635" s="55">
        <v>0.73627443999999997</v>
      </c>
      <c r="O635" s="55">
        <v>8.4324960000000004E-2</v>
      </c>
      <c r="P635" s="55">
        <v>0.90696380999999993</v>
      </c>
      <c r="Q635" s="55">
        <v>8.9712429999999996E-2</v>
      </c>
      <c r="R635" s="55">
        <v>6.5316999999999986E-2</v>
      </c>
      <c r="S635" s="55">
        <v>0.61385199999999995</v>
      </c>
      <c r="T635" s="55">
        <v>0.13808238</v>
      </c>
      <c r="U635" s="55">
        <v>0</v>
      </c>
      <c r="V635" s="55">
        <f t="shared" si="27"/>
        <v>1.69508222</v>
      </c>
      <c r="W635" s="55">
        <f t="shared" si="28"/>
        <v>0</v>
      </c>
      <c r="X635" s="55">
        <f t="shared" si="29"/>
        <v>1.69508222</v>
      </c>
      <c r="Y635" s="55">
        <v>0</v>
      </c>
      <c r="Z635" s="55">
        <v>0.81725138000000008</v>
      </c>
      <c r="AA635" s="55">
        <v>1.7501924200000001</v>
      </c>
      <c r="AB635" s="55">
        <v>0.81725138000000008</v>
      </c>
      <c r="AC635" s="55">
        <v>0</v>
      </c>
      <c r="AD635" s="55">
        <v>0</v>
      </c>
      <c r="AE635" s="55">
        <v>0</v>
      </c>
      <c r="AF635" s="55">
        <v>0</v>
      </c>
      <c r="AG635" s="55">
        <v>0</v>
      </c>
      <c r="AH635" s="55">
        <v>0</v>
      </c>
      <c r="AI635" s="55">
        <v>0</v>
      </c>
      <c r="AJ635" s="55" t="s">
        <v>2595</v>
      </c>
      <c r="AK635" s="55">
        <v>0</v>
      </c>
      <c r="AL635" s="55" t="s">
        <v>2595</v>
      </c>
      <c r="AM635" s="55">
        <v>0</v>
      </c>
      <c r="AN635" s="55">
        <v>0</v>
      </c>
      <c r="AO635" s="53" t="s">
        <v>913</v>
      </c>
    </row>
    <row r="636" spans="1:41" ht="126" x14ac:dyDescent="0.2">
      <c r="A636" s="53" t="s">
        <v>1251</v>
      </c>
      <c r="B636" s="53" t="s">
        <v>1272</v>
      </c>
      <c r="C636" s="54" t="s">
        <v>1273</v>
      </c>
      <c r="D636" s="53" t="s">
        <v>128</v>
      </c>
      <c r="E636" s="54">
        <v>2021</v>
      </c>
      <c r="F636" s="54">
        <v>2023</v>
      </c>
      <c r="G636" s="54">
        <v>2023</v>
      </c>
      <c r="H636" s="55" t="s">
        <v>2595</v>
      </c>
      <c r="I636" s="55" t="s">
        <v>2595</v>
      </c>
      <c r="J636" s="55">
        <v>0.1390151</v>
      </c>
      <c r="K636" s="55">
        <v>1.78479465</v>
      </c>
      <c r="L636" s="55">
        <v>3.4602229999999998E-2</v>
      </c>
      <c r="M636" s="55">
        <v>0.92959301999999999</v>
      </c>
      <c r="N636" s="55">
        <v>0.73627443999999997</v>
      </c>
      <c r="O636" s="55">
        <v>8.4324960000000004E-2</v>
      </c>
      <c r="P636" s="55">
        <v>1.0216216600000001</v>
      </c>
      <c r="Q636" s="55">
        <v>0.1390151</v>
      </c>
      <c r="R636" s="55">
        <v>8.7664000000000006E-2</v>
      </c>
      <c r="S636" s="55">
        <v>0.64369600000000005</v>
      </c>
      <c r="T636" s="55">
        <v>0.15124655999999997</v>
      </c>
      <c r="U636" s="55">
        <v>0</v>
      </c>
      <c r="V636" s="55">
        <f t="shared" si="27"/>
        <v>1.6457795500000001</v>
      </c>
      <c r="W636" s="55">
        <f t="shared" si="28"/>
        <v>0</v>
      </c>
      <c r="X636" s="55">
        <f t="shared" si="29"/>
        <v>1.6457795500000001</v>
      </c>
      <c r="Y636" s="55">
        <v>0</v>
      </c>
      <c r="Z636" s="55">
        <v>0.88260655999999993</v>
      </c>
      <c r="AA636" s="55">
        <v>1.7501924200000001</v>
      </c>
      <c r="AB636" s="55">
        <v>0.88260655999999993</v>
      </c>
      <c r="AC636" s="55">
        <v>0</v>
      </c>
      <c r="AD636" s="55">
        <v>0</v>
      </c>
      <c r="AE636" s="55">
        <v>0</v>
      </c>
      <c r="AF636" s="55">
        <v>0</v>
      </c>
      <c r="AG636" s="55">
        <v>0</v>
      </c>
      <c r="AH636" s="55">
        <v>0</v>
      </c>
      <c r="AI636" s="55">
        <v>0</v>
      </c>
      <c r="AJ636" s="55" t="s">
        <v>2595</v>
      </c>
      <c r="AK636" s="55">
        <v>0</v>
      </c>
      <c r="AL636" s="55" t="s">
        <v>2595</v>
      </c>
      <c r="AM636" s="55">
        <v>0</v>
      </c>
      <c r="AN636" s="55">
        <v>0</v>
      </c>
      <c r="AO636" s="53" t="s">
        <v>913</v>
      </c>
    </row>
    <row r="637" spans="1:41" ht="126" x14ac:dyDescent="0.2">
      <c r="A637" s="53" t="s">
        <v>1251</v>
      </c>
      <c r="B637" s="53" t="s">
        <v>1274</v>
      </c>
      <c r="C637" s="54" t="s">
        <v>1275</v>
      </c>
      <c r="D637" s="53" t="s">
        <v>128</v>
      </c>
      <c r="E637" s="54">
        <v>2021</v>
      </c>
      <c r="F637" s="54">
        <v>2023</v>
      </c>
      <c r="G637" s="54">
        <v>2023</v>
      </c>
      <c r="H637" s="55" t="s">
        <v>2595</v>
      </c>
      <c r="I637" s="55" t="s">
        <v>2595</v>
      </c>
      <c r="J637" s="55">
        <v>0.10614637</v>
      </c>
      <c r="K637" s="55">
        <v>1.78479465</v>
      </c>
      <c r="L637" s="55">
        <v>3.4602229999999998E-2</v>
      </c>
      <c r="M637" s="55">
        <v>0.92959301999999999</v>
      </c>
      <c r="N637" s="55">
        <v>0.73627443999999997</v>
      </c>
      <c r="O637" s="55">
        <v>8.4324960000000004E-2</v>
      </c>
      <c r="P637" s="55">
        <v>0.94518276999999995</v>
      </c>
      <c r="Q637" s="55">
        <v>0.10614637</v>
      </c>
      <c r="R637" s="55">
        <v>6.4885999999999999E-2</v>
      </c>
      <c r="S637" s="55">
        <v>0.63167999999999991</v>
      </c>
      <c r="T637" s="55">
        <v>0.14247040000000002</v>
      </c>
      <c r="U637" s="55">
        <v>0</v>
      </c>
      <c r="V637" s="55">
        <f t="shared" si="27"/>
        <v>1.67864828</v>
      </c>
      <c r="W637" s="55">
        <f t="shared" si="28"/>
        <v>0</v>
      </c>
      <c r="X637" s="55">
        <f t="shared" si="29"/>
        <v>1.67864828</v>
      </c>
      <c r="Y637" s="55">
        <v>0</v>
      </c>
      <c r="Z637" s="55">
        <v>0.8390363999999999</v>
      </c>
      <c r="AA637" s="55">
        <v>1.7501924200000001</v>
      </c>
      <c r="AB637" s="55">
        <v>0.8390363999999999</v>
      </c>
      <c r="AC637" s="55">
        <v>0</v>
      </c>
      <c r="AD637" s="55">
        <v>0</v>
      </c>
      <c r="AE637" s="55">
        <v>0</v>
      </c>
      <c r="AF637" s="55">
        <v>0</v>
      </c>
      <c r="AG637" s="55">
        <v>0</v>
      </c>
      <c r="AH637" s="55">
        <v>0</v>
      </c>
      <c r="AI637" s="55">
        <v>0</v>
      </c>
      <c r="AJ637" s="55" t="s">
        <v>2595</v>
      </c>
      <c r="AK637" s="55">
        <v>0</v>
      </c>
      <c r="AL637" s="55" t="s">
        <v>2595</v>
      </c>
      <c r="AM637" s="55">
        <v>0</v>
      </c>
      <c r="AN637" s="55">
        <v>0</v>
      </c>
      <c r="AO637" s="53" t="s">
        <v>913</v>
      </c>
    </row>
    <row r="638" spans="1:41" ht="126" x14ac:dyDescent="0.2">
      <c r="A638" s="53" t="s">
        <v>1251</v>
      </c>
      <c r="B638" s="53" t="s">
        <v>1276</v>
      </c>
      <c r="C638" s="54" t="s">
        <v>1277</v>
      </c>
      <c r="D638" s="53" t="s">
        <v>128</v>
      </c>
      <c r="E638" s="54">
        <v>2021</v>
      </c>
      <c r="F638" s="54">
        <v>2023</v>
      </c>
      <c r="G638" s="54">
        <v>2023</v>
      </c>
      <c r="H638" s="55" t="s">
        <v>2595</v>
      </c>
      <c r="I638" s="55" t="s">
        <v>2595</v>
      </c>
      <c r="J638" s="55">
        <v>9.5190129999999998E-2</v>
      </c>
      <c r="K638" s="55">
        <v>1.78479465</v>
      </c>
      <c r="L638" s="55">
        <v>3.4602229999999998E-2</v>
      </c>
      <c r="M638" s="55">
        <v>0.92959301999999999</v>
      </c>
      <c r="N638" s="55">
        <v>0.73627443999999997</v>
      </c>
      <c r="O638" s="55">
        <v>8.4324960000000004E-2</v>
      </c>
      <c r="P638" s="55">
        <v>0.91970315000000002</v>
      </c>
      <c r="Q638" s="55">
        <v>9.5190129999999998E-2</v>
      </c>
      <c r="R638" s="55">
        <v>7.2570999999999997E-2</v>
      </c>
      <c r="S638" s="55">
        <v>0.61239700000000008</v>
      </c>
      <c r="T638" s="55">
        <v>0.13954501999999999</v>
      </c>
      <c r="U638" s="55">
        <v>0</v>
      </c>
      <c r="V638" s="55">
        <f t="shared" si="27"/>
        <v>1.6896045200000001</v>
      </c>
      <c r="W638" s="55">
        <f t="shared" si="28"/>
        <v>0</v>
      </c>
      <c r="X638" s="55">
        <f t="shared" si="29"/>
        <v>1.6896045200000001</v>
      </c>
      <c r="Y638" s="55">
        <v>0</v>
      </c>
      <c r="Z638" s="55">
        <v>0.82451301999999993</v>
      </c>
      <c r="AA638" s="55">
        <v>1.7501924200000001</v>
      </c>
      <c r="AB638" s="55">
        <v>0.82451301999999993</v>
      </c>
      <c r="AC638" s="55">
        <v>0</v>
      </c>
      <c r="AD638" s="55">
        <v>0</v>
      </c>
      <c r="AE638" s="55">
        <v>0</v>
      </c>
      <c r="AF638" s="55">
        <v>0</v>
      </c>
      <c r="AG638" s="55">
        <v>0</v>
      </c>
      <c r="AH638" s="55">
        <v>0</v>
      </c>
      <c r="AI638" s="55">
        <v>0</v>
      </c>
      <c r="AJ638" s="55" t="s">
        <v>2595</v>
      </c>
      <c r="AK638" s="55">
        <v>0</v>
      </c>
      <c r="AL638" s="55" t="s">
        <v>2595</v>
      </c>
      <c r="AM638" s="55">
        <v>0</v>
      </c>
      <c r="AN638" s="55">
        <v>0</v>
      </c>
      <c r="AO638" s="53" t="s">
        <v>913</v>
      </c>
    </row>
    <row r="639" spans="1:41" ht="126" x14ac:dyDescent="0.2">
      <c r="A639" s="53" t="s">
        <v>1251</v>
      </c>
      <c r="B639" s="53" t="s">
        <v>1278</v>
      </c>
      <c r="C639" s="54" t="s">
        <v>1279</v>
      </c>
      <c r="D639" s="53" t="s">
        <v>128</v>
      </c>
      <c r="E639" s="54">
        <v>2021</v>
      </c>
      <c r="F639" s="54">
        <v>2023</v>
      </c>
      <c r="G639" s="54">
        <v>2023</v>
      </c>
      <c r="H639" s="55" t="s">
        <v>2595</v>
      </c>
      <c r="I639" s="55" t="s">
        <v>2595</v>
      </c>
      <c r="J639" s="55">
        <v>0.10066867</v>
      </c>
      <c r="K639" s="55">
        <v>1.78479465</v>
      </c>
      <c r="L639" s="55">
        <v>3.4602229999999998E-2</v>
      </c>
      <c r="M639" s="55">
        <v>0.92959301999999999</v>
      </c>
      <c r="N639" s="55">
        <v>0.73627443999999997</v>
      </c>
      <c r="O639" s="55">
        <v>8.4324960000000004E-2</v>
      </c>
      <c r="P639" s="55">
        <v>0.93244341999999991</v>
      </c>
      <c r="Q639" s="55">
        <v>0.10066867</v>
      </c>
      <c r="R639" s="55">
        <v>7.7336000000000002E-2</v>
      </c>
      <c r="S639" s="55">
        <v>0.61343100000000006</v>
      </c>
      <c r="T639" s="55">
        <v>0.14100774999999999</v>
      </c>
      <c r="U639" s="55">
        <v>0</v>
      </c>
      <c r="V639" s="55">
        <f t="shared" si="27"/>
        <v>1.6841259800000001</v>
      </c>
      <c r="W639" s="55">
        <f t="shared" si="28"/>
        <v>0</v>
      </c>
      <c r="X639" s="55">
        <f t="shared" si="29"/>
        <v>1.6841259800000001</v>
      </c>
      <c r="Y639" s="55">
        <v>0</v>
      </c>
      <c r="Z639" s="55">
        <v>0.83177475000000001</v>
      </c>
      <c r="AA639" s="55">
        <v>1.7501924200000001</v>
      </c>
      <c r="AB639" s="55">
        <v>0.83177475000000001</v>
      </c>
      <c r="AC639" s="55">
        <v>0</v>
      </c>
      <c r="AD639" s="55">
        <v>0</v>
      </c>
      <c r="AE639" s="55">
        <v>0</v>
      </c>
      <c r="AF639" s="55">
        <v>0</v>
      </c>
      <c r="AG639" s="55">
        <v>0</v>
      </c>
      <c r="AH639" s="55">
        <v>0</v>
      </c>
      <c r="AI639" s="55">
        <v>0</v>
      </c>
      <c r="AJ639" s="55" t="s">
        <v>2595</v>
      </c>
      <c r="AK639" s="55">
        <v>0</v>
      </c>
      <c r="AL639" s="55" t="s">
        <v>2595</v>
      </c>
      <c r="AM639" s="55">
        <v>0</v>
      </c>
      <c r="AN639" s="55">
        <v>0</v>
      </c>
      <c r="AO639" s="53" t="s">
        <v>913</v>
      </c>
    </row>
    <row r="640" spans="1:41" ht="126" x14ac:dyDescent="0.2">
      <c r="A640" s="53" t="s">
        <v>1251</v>
      </c>
      <c r="B640" s="53" t="s">
        <v>1280</v>
      </c>
      <c r="C640" s="54" t="s">
        <v>1281</v>
      </c>
      <c r="D640" s="53" t="s">
        <v>128</v>
      </c>
      <c r="E640" s="54">
        <v>2021</v>
      </c>
      <c r="F640" s="54">
        <v>2023</v>
      </c>
      <c r="G640" s="54">
        <v>2023</v>
      </c>
      <c r="H640" s="55" t="s">
        <v>2595</v>
      </c>
      <c r="I640" s="55" t="s">
        <v>2595</v>
      </c>
      <c r="J640" s="55">
        <v>8.0238480000000001E-2</v>
      </c>
      <c r="K640" s="55">
        <v>0.89239747999999997</v>
      </c>
      <c r="L640" s="55">
        <v>1.730106E-2</v>
      </c>
      <c r="M640" s="55">
        <v>0.46479664999999998</v>
      </c>
      <c r="N640" s="55">
        <v>0.36813727999999996</v>
      </c>
      <c r="O640" s="55">
        <v>4.2162489999999997E-2</v>
      </c>
      <c r="P640" s="55">
        <v>0.53564221000000001</v>
      </c>
      <c r="Q640" s="55">
        <v>8.0238480000000001E-2</v>
      </c>
      <c r="R640" s="55">
        <v>2.8364E-2</v>
      </c>
      <c r="S640" s="55">
        <v>0.34021600000000002</v>
      </c>
      <c r="T640" s="55">
        <v>8.6823730000000002E-2</v>
      </c>
      <c r="U640" s="55">
        <v>0</v>
      </c>
      <c r="V640" s="55">
        <f t="shared" si="27"/>
        <v>0.81215899999999996</v>
      </c>
      <c r="W640" s="55">
        <f t="shared" si="28"/>
        <v>0</v>
      </c>
      <c r="X640" s="55">
        <f t="shared" si="29"/>
        <v>0.81215899999999996</v>
      </c>
      <c r="Y640" s="55">
        <v>0</v>
      </c>
      <c r="Z640" s="55">
        <v>0.45540373000000001</v>
      </c>
      <c r="AA640" s="55">
        <v>0.87509641999999999</v>
      </c>
      <c r="AB640" s="55">
        <v>0.45540373000000001</v>
      </c>
      <c r="AC640" s="55">
        <v>0</v>
      </c>
      <c r="AD640" s="55">
        <v>0</v>
      </c>
      <c r="AE640" s="55">
        <v>0</v>
      </c>
      <c r="AF640" s="55">
        <v>0</v>
      </c>
      <c r="AG640" s="55">
        <v>0</v>
      </c>
      <c r="AH640" s="55">
        <v>0</v>
      </c>
      <c r="AI640" s="55">
        <v>0</v>
      </c>
      <c r="AJ640" s="55" t="s">
        <v>2595</v>
      </c>
      <c r="AK640" s="55">
        <v>0</v>
      </c>
      <c r="AL640" s="55" t="s">
        <v>2595</v>
      </c>
      <c r="AM640" s="55">
        <v>0</v>
      </c>
      <c r="AN640" s="55">
        <v>0</v>
      </c>
      <c r="AO640" s="53" t="s">
        <v>913</v>
      </c>
    </row>
    <row r="641" spans="1:41" ht="126" x14ac:dyDescent="0.2">
      <c r="A641" s="53" t="s">
        <v>1251</v>
      </c>
      <c r="B641" s="53" t="s">
        <v>1282</v>
      </c>
      <c r="C641" s="54" t="s">
        <v>1283</v>
      </c>
      <c r="D641" s="53" t="s">
        <v>128</v>
      </c>
      <c r="E641" s="54">
        <v>2021</v>
      </c>
      <c r="F641" s="54">
        <v>2023</v>
      </c>
      <c r="G641" s="54">
        <v>2023</v>
      </c>
      <c r="H641" s="55" t="s">
        <v>2595</v>
      </c>
      <c r="I641" s="55" t="s">
        <v>2595</v>
      </c>
      <c r="J641" s="55">
        <v>5.581204E-2</v>
      </c>
      <c r="K641" s="55">
        <v>0.89239747999999997</v>
      </c>
      <c r="L641" s="55">
        <v>1.730106E-2</v>
      </c>
      <c r="M641" s="55">
        <v>0.46479664999999998</v>
      </c>
      <c r="N641" s="55">
        <v>0.36813727999999996</v>
      </c>
      <c r="O641" s="55">
        <v>4.2162489999999997E-2</v>
      </c>
      <c r="P641" s="55">
        <v>0.48848204000000001</v>
      </c>
      <c r="Q641" s="55">
        <v>5.581204E-2</v>
      </c>
      <c r="R641" s="55">
        <v>2.2815999999999999E-2</v>
      </c>
      <c r="S641" s="55">
        <v>0.32836700000000002</v>
      </c>
      <c r="T641" s="55">
        <v>8.148699999999999E-2</v>
      </c>
      <c r="U641" s="55">
        <v>0</v>
      </c>
      <c r="V641" s="55">
        <f t="shared" si="27"/>
        <v>0.83658544000000001</v>
      </c>
      <c r="W641" s="55">
        <f t="shared" si="28"/>
        <v>0</v>
      </c>
      <c r="X641" s="55">
        <f t="shared" si="29"/>
        <v>0.83658544000000001</v>
      </c>
      <c r="Y641" s="55">
        <v>0</v>
      </c>
      <c r="Z641" s="55">
        <v>0.43267</v>
      </c>
      <c r="AA641" s="55">
        <v>0.87509641999999999</v>
      </c>
      <c r="AB641" s="55">
        <v>0.43267</v>
      </c>
      <c r="AC641" s="55">
        <v>0</v>
      </c>
      <c r="AD641" s="55">
        <v>0</v>
      </c>
      <c r="AE641" s="55">
        <v>0</v>
      </c>
      <c r="AF641" s="55">
        <v>0</v>
      </c>
      <c r="AG641" s="55">
        <v>0</v>
      </c>
      <c r="AH641" s="55">
        <v>0</v>
      </c>
      <c r="AI641" s="55">
        <v>0</v>
      </c>
      <c r="AJ641" s="55" t="s">
        <v>2595</v>
      </c>
      <c r="AK641" s="55">
        <v>0</v>
      </c>
      <c r="AL641" s="55" t="s">
        <v>2595</v>
      </c>
      <c r="AM641" s="55">
        <v>0</v>
      </c>
      <c r="AN641" s="55">
        <v>0</v>
      </c>
      <c r="AO641" s="53" t="s">
        <v>913</v>
      </c>
    </row>
    <row r="642" spans="1:41" ht="126" x14ac:dyDescent="0.2">
      <c r="A642" s="53" t="s">
        <v>1251</v>
      </c>
      <c r="B642" s="53" t="s">
        <v>1284</v>
      </c>
      <c r="C642" s="54" t="s">
        <v>1285</v>
      </c>
      <c r="D642" s="53" t="s">
        <v>128</v>
      </c>
      <c r="E642" s="54">
        <v>2021</v>
      </c>
      <c r="F642" s="54">
        <v>2023</v>
      </c>
      <c r="G642" s="54">
        <v>2023</v>
      </c>
      <c r="H642" s="55" t="s">
        <v>2595</v>
      </c>
      <c r="I642" s="55" t="s">
        <v>2595</v>
      </c>
      <c r="J642" s="55">
        <v>0.10066867</v>
      </c>
      <c r="K642" s="55">
        <v>1.78479465</v>
      </c>
      <c r="L642" s="55">
        <v>3.4602229999999998E-2</v>
      </c>
      <c r="M642" s="55">
        <v>0.92959301999999999</v>
      </c>
      <c r="N642" s="55">
        <v>0.73627443999999997</v>
      </c>
      <c r="O642" s="55">
        <v>8.4324960000000004E-2</v>
      </c>
      <c r="P642" s="55">
        <v>0.93244341999999991</v>
      </c>
      <c r="Q642" s="55">
        <v>0.10066867</v>
      </c>
      <c r="R642" s="55">
        <v>5.0881999999999997E-2</v>
      </c>
      <c r="S642" s="55">
        <v>0.63988500000000004</v>
      </c>
      <c r="T642" s="55">
        <v>0.14100774999999999</v>
      </c>
      <c r="U642" s="55">
        <v>0</v>
      </c>
      <c r="V642" s="55">
        <f t="shared" si="27"/>
        <v>1.6841259800000001</v>
      </c>
      <c r="W642" s="55">
        <f t="shared" si="28"/>
        <v>0</v>
      </c>
      <c r="X642" s="55">
        <f t="shared" si="29"/>
        <v>1.6841259800000001</v>
      </c>
      <c r="Y642" s="55">
        <v>0</v>
      </c>
      <c r="Z642" s="55">
        <v>0.83177475000000001</v>
      </c>
      <c r="AA642" s="55">
        <v>1.7501924200000001</v>
      </c>
      <c r="AB642" s="55">
        <v>0.83177475000000001</v>
      </c>
      <c r="AC642" s="55">
        <v>0</v>
      </c>
      <c r="AD642" s="55">
        <v>0</v>
      </c>
      <c r="AE642" s="55">
        <v>0</v>
      </c>
      <c r="AF642" s="55">
        <v>0</v>
      </c>
      <c r="AG642" s="55">
        <v>0</v>
      </c>
      <c r="AH642" s="55">
        <v>0</v>
      </c>
      <c r="AI642" s="55">
        <v>0</v>
      </c>
      <c r="AJ642" s="55" t="s">
        <v>2595</v>
      </c>
      <c r="AK642" s="55">
        <v>0</v>
      </c>
      <c r="AL642" s="55" t="s">
        <v>2595</v>
      </c>
      <c r="AM642" s="55">
        <v>0</v>
      </c>
      <c r="AN642" s="55">
        <v>0</v>
      </c>
      <c r="AO642" s="53" t="s">
        <v>913</v>
      </c>
    </row>
    <row r="643" spans="1:41" ht="126" x14ac:dyDescent="0.2">
      <c r="A643" s="53" t="s">
        <v>1251</v>
      </c>
      <c r="B643" s="53" t="s">
        <v>1286</v>
      </c>
      <c r="C643" s="54" t="s">
        <v>1287</v>
      </c>
      <c r="D643" s="53" t="s">
        <v>128</v>
      </c>
      <c r="E643" s="54">
        <v>2021</v>
      </c>
      <c r="F643" s="54">
        <v>2023</v>
      </c>
      <c r="G643" s="54">
        <v>2023</v>
      </c>
      <c r="H643" s="55" t="s">
        <v>2595</v>
      </c>
      <c r="I643" s="55" t="s">
        <v>2595</v>
      </c>
      <c r="J643" s="55">
        <v>4.4856630000000002E-2</v>
      </c>
      <c r="K643" s="55">
        <v>0.89239747999999997</v>
      </c>
      <c r="L643" s="55">
        <v>1.730106E-2</v>
      </c>
      <c r="M643" s="55">
        <v>0.46479664999999998</v>
      </c>
      <c r="N643" s="55">
        <v>0.36813727999999996</v>
      </c>
      <c r="O643" s="55">
        <v>4.2162489999999997E-2</v>
      </c>
      <c r="P643" s="55">
        <v>0.46300333999999999</v>
      </c>
      <c r="Q643" s="55">
        <v>4.4856630000000002E-2</v>
      </c>
      <c r="R643" s="55">
        <v>3.2694000000000001E-2</v>
      </c>
      <c r="S643" s="55">
        <v>0.30689100000000002</v>
      </c>
      <c r="T643" s="55">
        <v>7.8561710000000007E-2</v>
      </c>
      <c r="U643" s="55">
        <v>0</v>
      </c>
      <c r="V643" s="55">
        <f t="shared" si="27"/>
        <v>0.84754085000000001</v>
      </c>
      <c r="W643" s="55">
        <f t="shared" si="28"/>
        <v>0</v>
      </c>
      <c r="X643" s="55">
        <f t="shared" si="29"/>
        <v>0.84754085000000001</v>
      </c>
      <c r="Y643" s="55">
        <v>0</v>
      </c>
      <c r="Z643" s="55">
        <v>0.41814670999999998</v>
      </c>
      <c r="AA643" s="55">
        <v>0.87509641999999999</v>
      </c>
      <c r="AB643" s="55">
        <v>0.41814670999999998</v>
      </c>
      <c r="AC643" s="55">
        <v>0</v>
      </c>
      <c r="AD643" s="55">
        <v>0</v>
      </c>
      <c r="AE643" s="55">
        <v>0</v>
      </c>
      <c r="AF643" s="55">
        <v>0</v>
      </c>
      <c r="AG643" s="55">
        <v>0</v>
      </c>
      <c r="AH643" s="55">
        <v>0</v>
      </c>
      <c r="AI643" s="55">
        <v>0</v>
      </c>
      <c r="AJ643" s="55" t="s">
        <v>2595</v>
      </c>
      <c r="AK643" s="55">
        <v>0</v>
      </c>
      <c r="AL643" s="55" t="s">
        <v>2595</v>
      </c>
      <c r="AM643" s="55">
        <v>0</v>
      </c>
      <c r="AN643" s="55">
        <v>0</v>
      </c>
      <c r="AO643" s="53" t="s">
        <v>913</v>
      </c>
    </row>
    <row r="644" spans="1:41" ht="126" x14ac:dyDescent="0.2">
      <c r="A644" s="53" t="s">
        <v>1251</v>
      </c>
      <c r="B644" s="53" t="s">
        <v>1288</v>
      </c>
      <c r="C644" s="54" t="s">
        <v>1289</v>
      </c>
      <c r="D644" s="53" t="s">
        <v>128</v>
      </c>
      <c r="E644" s="54">
        <v>2021</v>
      </c>
      <c r="F644" s="54">
        <v>2023</v>
      </c>
      <c r="G644" s="54">
        <v>2023</v>
      </c>
      <c r="H644" s="55" t="s">
        <v>2595</v>
      </c>
      <c r="I644" s="55" t="s">
        <v>2595</v>
      </c>
      <c r="J644" s="55">
        <v>0.11710262</v>
      </c>
      <c r="K644" s="55">
        <v>1.78479465</v>
      </c>
      <c r="L644" s="55">
        <v>3.4602229999999998E-2</v>
      </c>
      <c r="M644" s="55">
        <v>0.92959301999999999</v>
      </c>
      <c r="N644" s="55">
        <v>0.73627443999999997</v>
      </c>
      <c r="O644" s="55">
        <v>8.4324960000000004E-2</v>
      </c>
      <c r="P644" s="55">
        <v>0.97066240999999998</v>
      </c>
      <c r="Q644" s="55">
        <v>0.11710262</v>
      </c>
      <c r="R644" s="55">
        <v>8.5775999999999991E-2</v>
      </c>
      <c r="S644" s="55">
        <v>0.62238800000000005</v>
      </c>
      <c r="T644" s="55">
        <v>0.14539579</v>
      </c>
      <c r="U644" s="55">
        <v>0</v>
      </c>
      <c r="V644" s="55">
        <f t="shared" si="27"/>
        <v>1.66769203</v>
      </c>
      <c r="W644" s="55">
        <f t="shared" si="28"/>
        <v>0</v>
      </c>
      <c r="X644" s="55">
        <f t="shared" si="29"/>
        <v>1.66769203</v>
      </c>
      <c r="Y644" s="55">
        <v>0</v>
      </c>
      <c r="Z644" s="55">
        <v>0.85355979000000004</v>
      </c>
      <c r="AA644" s="55">
        <v>1.7501924200000001</v>
      </c>
      <c r="AB644" s="55">
        <v>0.85355979000000004</v>
      </c>
      <c r="AC644" s="55">
        <v>0</v>
      </c>
      <c r="AD644" s="55">
        <v>0</v>
      </c>
      <c r="AE644" s="55">
        <v>0</v>
      </c>
      <c r="AF644" s="55">
        <v>0</v>
      </c>
      <c r="AG644" s="55">
        <v>0</v>
      </c>
      <c r="AH644" s="55">
        <v>0</v>
      </c>
      <c r="AI644" s="55">
        <v>0</v>
      </c>
      <c r="AJ644" s="55" t="s">
        <v>2595</v>
      </c>
      <c r="AK644" s="55">
        <v>0</v>
      </c>
      <c r="AL644" s="55" t="s">
        <v>2595</v>
      </c>
      <c r="AM644" s="55">
        <v>0</v>
      </c>
      <c r="AN644" s="55">
        <v>0</v>
      </c>
      <c r="AO644" s="53" t="s">
        <v>913</v>
      </c>
    </row>
    <row r="645" spans="1:41" ht="157.5" x14ac:dyDescent="0.2">
      <c r="A645" s="53" t="s">
        <v>1251</v>
      </c>
      <c r="B645" s="53" t="s">
        <v>1290</v>
      </c>
      <c r="C645" s="54" t="s">
        <v>1291</v>
      </c>
      <c r="D645" s="53" t="s">
        <v>195</v>
      </c>
      <c r="E645" s="54">
        <v>2020</v>
      </c>
      <c r="F645" s="54">
        <v>2022</v>
      </c>
      <c r="G645" s="54">
        <v>2022</v>
      </c>
      <c r="H645" s="55" t="s">
        <v>2595</v>
      </c>
      <c r="I645" s="55" t="s">
        <v>2595</v>
      </c>
      <c r="J645" s="55">
        <v>0.14533349999999998</v>
      </c>
      <c r="K645" s="55">
        <v>0.34636583999999998</v>
      </c>
      <c r="L645" s="55">
        <v>6.19777E-3</v>
      </c>
      <c r="M645" s="55">
        <v>4.2825800000000004E-2</v>
      </c>
      <c r="N645" s="55">
        <v>0.23710924999999999</v>
      </c>
      <c r="O645" s="55">
        <v>6.0233020000000005E-2</v>
      </c>
      <c r="P645" s="55">
        <v>0.14533349999999998</v>
      </c>
      <c r="Q645" s="55">
        <v>6.19777E-3</v>
      </c>
      <c r="R645" s="55">
        <v>1.747947E-2</v>
      </c>
      <c r="S645" s="55">
        <v>9.9030000000000007E-2</v>
      </c>
      <c r="T645" s="55">
        <v>2.2626259999999999E-2</v>
      </c>
      <c r="U645" s="55">
        <v>0</v>
      </c>
      <c r="V645" s="55">
        <f t="shared" si="27"/>
        <v>0.20103234</v>
      </c>
      <c r="W645" s="55">
        <f t="shared" si="28"/>
        <v>0</v>
      </c>
      <c r="X645" s="55">
        <f t="shared" si="29"/>
        <v>0.20103234</v>
      </c>
      <c r="Y645" s="55">
        <v>0</v>
      </c>
      <c r="Z645" s="55">
        <v>0</v>
      </c>
      <c r="AA645" s="55">
        <v>0</v>
      </c>
      <c r="AB645" s="55">
        <v>0</v>
      </c>
      <c r="AC645" s="55">
        <v>0</v>
      </c>
      <c r="AD645" s="55">
        <v>0</v>
      </c>
      <c r="AE645" s="55">
        <v>0</v>
      </c>
      <c r="AF645" s="55">
        <v>0</v>
      </c>
      <c r="AG645" s="55">
        <v>0</v>
      </c>
      <c r="AH645" s="55">
        <v>0</v>
      </c>
      <c r="AI645" s="55">
        <v>0</v>
      </c>
      <c r="AJ645" s="55" t="s">
        <v>2595</v>
      </c>
      <c r="AK645" s="55">
        <v>0</v>
      </c>
      <c r="AL645" s="55" t="s">
        <v>2595</v>
      </c>
      <c r="AM645" s="55">
        <v>0</v>
      </c>
      <c r="AN645" s="55">
        <v>0</v>
      </c>
      <c r="AO645" s="53" t="s">
        <v>1292</v>
      </c>
    </row>
    <row r="646" spans="1:41" ht="157.5" x14ac:dyDescent="0.2">
      <c r="A646" s="53" t="s">
        <v>1251</v>
      </c>
      <c r="B646" s="53" t="s">
        <v>1293</v>
      </c>
      <c r="C646" s="54" t="s">
        <v>1294</v>
      </c>
      <c r="D646" s="53" t="s">
        <v>195</v>
      </c>
      <c r="E646" s="54">
        <v>2020</v>
      </c>
      <c r="F646" s="54">
        <v>2022</v>
      </c>
      <c r="G646" s="54">
        <v>2022</v>
      </c>
      <c r="H646" s="55" t="s">
        <v>2595</v>
      </c>
      <c r="I646" s="55" t="s">
        <v>2595</v>
      </c>
      <c r="J646" s="55">
        <v>0.13314686000000001</v>
      </c>
      <c r="K646" s="55">
        <v>0.33972745999999998</v>
      </c>
      <c r="L646" s="55">
        <v>6.19777E-3</v>
      </c>
      <c r="M646" s="55">
        <v>4.2703339999999999E-2</v>
      </c>
      <c r="N646" s="55">
        <v>0.23710924999999999</v>
      </c>
      <c r="O646" s="55">
        <v>5.3717100000000004E-2</v>
      </c>
      <c r="P646" s="55">
        <v>0.13314686000000001</v>
      </c>
      <c r="Q646" s="55">
        <v>6.19777E-3</v>
      </c>
      <c r="R646" s="55">
        <v>2.4502549999999998E-2</v>
      </c>
      <c r="S646" s="55">
        <v>9.9030000000000007E-2</v>
      </c>
      <c r="T646" s="55">
        <v>3.41654E-3</v>
      </c>
      <c r="U646" s="55">
        <v>0</v>
      </c>
      <c r="V646" s="55">
        <f t="shared" si="27"/>
        <v>0.20658059999999998</v>
      </c>
      <c r="W646" s="55">
        <f t="shared" si="28"/>
        <v>0</v>
      </c>
      <c r="X646" s="55">
        <f t="shared" si="29"/>
        <v>0.20658059999999998</v>
      </c>
      <c r="Y646" s="55">
        <v>0</v>
      </c>
      <c r="Z646" s="55">
        <v>0</v>
      </c>
      <c r="AA646" s="55">
        <v>0</v>
      </c>
      <c r="AB646" s="55">
        <v>0</v>
      </c>
      <c r="AC646" s="55">
        <v>0</v>
      </c>
      <c r="AD646" s="55">
        <v>0</v>
      </c>
      <c r="AE646" s="55">
        <v>0</v>
      </c>
      <c r="AF646" s="55">
        <v>0</v>
      </c>
      <c r="AG646" s="55">
        <v>0</v>
      </c>
      <c r="AH646" s="55">
        <v>0</v>
      </c>
      <c r="AI646" s="55">
        <v>0</v>
      </c>
      <c r="AJ646" s="55" t="s">
        <v>2595</v>
      </c>
      <c r="AK646" s="55">
        <v>0</v>
      </c>
      <c r="AL646" s="55" t="s">
        <v>2595</v>
      </c>
      <c r="AM646" s="55">
        <v>0</v>
      </c>
      <c r="AN646" s="55">
        <v>0</v>
      </c>
      <c r="AO646" s="53" t="s">
        <v>1295</v>
      </c>
    </row>
    <row r="647" spans="1:41" ht="157.5" x14ac:dyDescent="0.2">
      <c r="A647" s="53" t="s">
        <v>1251</v>
      </c>
      <c r="B647" s="53" t="s">
        <v>1296</v>
      </c>
      <c r="C647" s="54" t="s">
        <v>1297</v>
      </c>
      <c r="D647" s="53" t="s">
        <v>195</v>
      </c>
      <c r="E647" s="54">
        <v>2020</v>
      </c>
      <c r="F647" s="54">
        <v>2022</v>
      </c>
      <c r="G647" s="54">
        <v>2022</v>
      </c>
      <c r="H647" s="55" t="s">
        <v>2595</v>
      </c>
      <c r="I647" s="55" t="s">
        <v>2595</v>
      </c>
      <c r="J647" s="55">
        <v>0.14681686999999999</v>
      </c>
      <c r="K647" s="55">
        <v>0.34636583999999998</v>
      </c>
      <c r="L647" s="55">
        <v>6.19777E-3</v>
      </c>
      <c r="M647" s="55">
        <v>4.2825800000000004E-2</v>
      </c>
      <c r="N647" s="55">
        <v>0.23710924999999999</v>
      </c>
      <c r="O647" s="55">
        <v>6.0233020000000005E-2</v>
      </c>
      <c r="P647" s="55">
        <v>0.14681686999999999</v>
      </c>
      <c r="Q647" s="55">
        <v>6.19777E-3</v>
      </c>
      <c r="R647" s="55">
        <v>1.8962840000000002E-2</v>
      </c>
      <c r="S647" s="55">
        <v>9.9030000000000007E-2</v>
      </c>
      <c r="T647" s="55">
        <v>2.2626259999999999E-2</v>
      </c>
      <c r="U647" s="55">
        <v>0</v>
      </c>
      <c r="V647" s="55">
        <f t="shared" si="27"/>
        <v>0.19954896999999999</v>
      </c>
      <c r="W647" s="55">
        <f t="shared" si="28"/>
        <v>0</v>
      </c>
      <c r="X647" s="55">
        <f t="shared" si="29"/>
        <v>0.19954896999999999</v>
      </c>
      <c r="Y647" s="55">
        <v>0</v>
      </c>
      <c r="Z647" s="55">
        <v>0</v>
      </c>
      <c r="AA647" s="55">
        <v>0</v>
      </c>
      <c r="AB647" s="55">
        <v>0</v>
      </c>
      <c r="AC647" s="55">
        <v>0</v>
      </c>
      <c r="AD647" s="55">
        <v>0</v>
      </c>
      <c r="AE647" s="55">
        <v>0</v>
      </c>
      <c r="AF647" s="55">
        <v>0</v>
      </c>
      <c r="AG647" s="55">
        <v>0</v>
      </c>
      <c r="AH647" s="55">
        <v>0</v>
      </c>
      <c r="AI647" s="55">
        <v>0</v>
      </c>
      <c r="AJ647" s="55" t="s">
        <v>2595</v>
      </c>
      <c r="AK647" s="55">
        <v>0</v>
      </c>
      <c r="AL647" s="55" t="s">
        <v>2595</v>
      </c>
      <c r="AM647" s="55">
        <v>0</v>
      </c>
      <c r="AN647" s="55">
        <v>0</v>
      </c>
      <c r="AO647" s="53" t="s">
        <v>1298</v>
      </c>
    </row>
    <row r="648" spans="1:41" ht="141.75" x14ac:dyDescent="0.2">
      <c r="A648" s="53" t="s">
        <v>1251</v>
      </c>
      <c r="B648" s="53" t="s">
        <v>1299</v>
      </c>
      <c r="C648" s="54" t="s">
        <v>1300</v>
      </c>
      <c r="D648" s="53" t="s">
        <v>195</v>
      </c>
      <c r="E648" s="54">
        <v>2020</v>
      </c>
      <c r="F648" s="54">
        <v>2022</v>
      </c>
      <c r="G648" s="54">
        <v>2022</v>
      </c>
      <c r="H648" s="55" t="s">
        <v>2595</v>
      </c>
      <c r="I648" s="55" t="s">
        <v>2595</v>
      </c>
      <c r="J648" s="55">
        <v>9.4357490000000002E-2</v>
      </c>
      <c r="K648" s="55">
        <v>0.34636583999999998</v>
      </c>
      <c r="L648" s="55">
        <v>6.19777E-3</v>
      </c>
      <c r="M648" s="55">
        <v>4.2825800000000004E-2</v>
      </c>
      <c r="N648" s="55">
        <v>0.23710924999999999</v>
      </c>
      <c r="O648" s="55">
        <v>6.0233020000000005E-2</v>
      </c>
      <c r="P648" s="55">
        <v>9.4357490000000002E-2</v>
      </c>
      <c r="Q648" s="55">
        <v>6.19777E-3</v>
      </c>
      <c r="R648" s="55">
        <v>1.6018460000000002E-2</v>
      </c>
      <c r="S648" s="55">
        <v>4.9515000000000003E-2</v>
      </c>
      <c r="T648" s="55">
        <v>2.2626259999999999E-2</v>
      </c>
      <c r="U648" s="55">
        <v>0</v>
      </c>
      <c r="V648" s="55">
        <f t="shared" si="27"/>
        <v>0.25200834999999999</v>
      </c>
      <c r="W648" s="55">
        <f t="shared" si="28"/>
        <v>0</v>
      </c>
      <c r="X648" s="55">
        <f t="shared" si="29"/>
        <v>0.25200834999999999</v>
      </c>
      <c r="Y648" s="55">
        <v>0</v>
      </c>
      <c r="Z648" s="55">
        <v>0</v>
      </c>
      <c r="AA648" s="55">
        <v>0</v>
      </c>
      <c r="AB648" s="55">
        <v>0</v>
      </c>
      <c r="AC648" s="55">
        <v>0</v>
      </c>
      <c r="AD648" s="55">
        <v>0</v>
      </c>
      <c r="AE648" s="55">
        <v>0</v>
      </c>
      <c r="AF648" s="55">
        <v>0</v>
      </c>
      <c r="AG648" s="55">
        <v>0</v>
      </c>
      <c r="AH648" s="55">
        <v>0</v>
      </c>
      <c r="AI648" s="55">
        <v>0</v>
      </c>
      <c r="AJ648" s="55" t="s">
        <v>2595</v>
      </c>
      <c r="AK648" s="55">
        <v>0</v>
      </c>
      <c r="AL648" s="55" t="s">
        <v>2595</v>
      </c>
      <c r="AM648" s="55">
        <v>0</v>
      </c>
      <c r="AN648" s="55">
        <v>0</v>
      </c>
      <c r="AO648" s="53" t="s">
        <v>1301</v>
      </c>
    </row>
    <row r="649" spans="1:41" ht="141.75" x14ac:dyDescent="0.2">
      <c r="A649" s="53" t="s">
        <v>1251</v>
      </c>
      <c r="B649" s="53" t="s">
        <v>1302</v>
      </c>
      <c r="C649" s="54" t="s">
        <v>1303</v>
      </c>
      <c r="D649" s="53" t="s">
        <v>195</v>
      </c>
      <c r="E649" s="54">
        <v>2020</v>
      </c>
      <c r="F649" s="54">
        <v>2022</v>
      </c>
      <c r="G649" s="54">
        <v>2022</v>
      </c>
      <c r="H649" s="55" t="s">
        <v>2595</v>
      </c>
      <c r="I649" s="55" t="s">
        <v>2595</v>
      </c>
      <c r="J649" s="55">
        <v>0.14685890000000001</v>
      </c>
      <c r="K649" s="55">
        <v>0.34636583999999998</v>
      </c>
      <c r="L649" s="55">
        <v>6.19777E-3</v>
      </c>
      <c r="M649" s="55">
        <v>4.2825800000000004E-2</v>
      </c>
      <c r="N649" s="55">
        <v>0.23710924999999999</v>
      </c>
      <c r="O649" s="55">
        <v>6.0233020000000005E-2</v>
      </c>
      <c r="P649" s="55">
        <v>0.14685890000000001</v>
      </c>
      <c r="Q649" s="55">
        <v>6.19777E-3</v>
      </c>
      <c r="R649" s="55">
        <v>1.900487E-2</v>
      </c>
      <c r="S649" s="55">
        <v>9.9030000000000007E-2</v>
      </c>
      <c r="T649" s="55">
        <v>2.2626259999999999E-2</v>
      </c>
      <c r="U649" s="55">
        <v>0</v>
      </c>
      <c r="V649" s="55">
        <f t="shared" si="27"/>
        <v>0.19950693999999997</v>
      </c>
      <c r="W649" s="55">
        <f t="shared" si="28"/>
        <v>0</v>
      </c>
      <c r="X649" s="55">
        <f t="shared" si="29"/>
        <v>0.19950693999999997</v>
      </c>
      <c r="Y649" s="55">
        <v>0</v>
      </c>
      <c r="Z649" s="55">
        <v>0</v>
      </c>
      <c r="AA649" s="55">
        <v>0</v>
      </c>
      <c r="AB649" s="55">
        <v>0</v>
      </c>
      <c r="AC649" s="55">
        <v>0</v>
      </c>
      <c r="AD649" s="55">
        <v>0</v>
      </c>
      <c r="AE649" s="55">
        <v>0</v>
      </c>
      <c r="AF649" s="55">
        <v>0</v>
      </c>
      <c r="AG649" s="55">
        <v>0</v>
      </c>
      <c r="AH649" s="55">
        <v>0</v>
      </c>
      <c r="AI649" s="55">
        <v>0</v>
      </c>
      <c r="AJ649" s="55" t="s">
        <v>2595</v>
      </c>
      <c r="AK649" s="55">
        <v>0</v>
      </c>
      <c r="AL649" s="55" t="s">
        <v>2595</v>
      </c>
      <c r="AM649" s="55">
        <v>0</v>
      </c>
      <c r="AN649" s="55">
        <v>0</v>
      </c>
      <c r="AO649" s="53" t="s">
        <v>1304</v>
      </c>
    </row>
    <row r="650" spans="1:41" ht="157.5" x14ac:dyDescent="0.2">
      <c r="A650" s="53" t="s">
        <v>1251</v>
      </c>
      <c r="B650" s="53" t="s">
        <v>1305</v>
      </c>
      <c r="C650" s="54" t="s">
        <v>1306</v>
      </c>
      <c r="D650" s="53" t="s">
        <v>195</v>
      </c>
      <c r="E650" s="54">
        <v>2020</v>
      </c>
      <c r="F650" s="54">
        <v>2022</v>
      </c>
      <c r="G650" s="54">
        <v>2022</v>
      </c>
      <c r="H650" s="55" t="s">
        <v>2595</v>
      </c>
      <c r="I650" s="55" t="s">
        <v>2595</v>
      </c>
      <c r="J650" s="55">
        <v>6.8984449999999989E-2</v>
      </c>
      <c r="K650" s="55">
        <v>0.34636583999999998</v>
      </c>
      <c r="L650" s="55">
        <v>6.19777E-3</v>
      </c>
      <c r="M650" s="55">
        <v>4.2825800000000004E-2</v>
      </c>
      <c r="N650" s="55">
        <v>0.23710924999999999</v>
      </c>
      <c r="O650" s="55">
        <v>6.0233020000000005E-2</v>
      </c>
      <c r="P650" s="55">
        <v>6.8984449999999989E-2</v>
      </c>
      <c r="Q650" s="55">
        <v>6.19777E-3</v>
      </c>
      <c r="R650" s="55">
        <v>9.8551400000000001E-3</v>
      </c>
      <c r="S650" s="55">
        <v>4.9515000000000003E-2</v>
      </c>
      <c r="T650" s="55">
        <v>3.41654E-3</v>
      </c>
      <c r="U650" s="55">
        <v>0</v>
      </c>
      <c r="V650" s="55">
        <f t="shared" si="27"/>
        <v>0.27738139000000001</v>
      </c>
      <c r="W650" s="55">
        <f t="shared" si="28"/>
        <v>0</v>
      </c>
      <c r="X650" s="55">
        <f t="shared" si="29"/>
        <v>0.27738139000000001</v>
      </c>
      <c r="Y650" s="55">
        <v>0</v>
      </c>
      <c r="Z650" s="55">
        <v>0</v>
      </c>
      <c r="AA650" s="55">
        <v>0</v>
      </c>
      <c r="AB650" s="55">
        <v>0</v>
      </c>
      <c r="AC650" s="55">
        <v>0</v>
      </c>
      <c r="AD650" s="55">
        <v>0</v>
      </c>
      <c r="AE650" s="55">
        <v>0</v>
      </c>
      <c r="AF650" s="55">
        <v>0</v>
      </c>
      <c r="AG650" s="55">
        <v>0</v>
      </c>
      <c r="AH650" s="55">
        <v>0</v>
      </c>
      <c r="AI650" s="55">
        <v>0</v>
      </c>
      <c r="AJ650" s="55" t="s">
        <v>2595</v>
      </c>
      <c r="AK650" s="55">
        <v>0</v>
      </c>
      <c r="AL650" s="55" t="s">
        <v>2595</v>
      </c>
      <c r="AM650" s="55">
        <v>0</v>
      </c>
      <c r="AN650" s="55">
        <v>0</v>
      </c>
      <c r="AO650" s="53" t="s">
        <v>1307</v>
      </c>
    </row>
    <row r="651" spans="1:41" ht="157.5" x14ac:dyDescent="0.2">
      <c r="A651" s="53" t="s">
        <v>1251</v>
      </c>
      <c r="B651" s="53" t="s">
        <v>1308</v>
      </c>
      <c r="C651" s="54" t="s">
        <v>1309</v>
      </c>
      <c r="D651" s="53" t="s">
        <v>195</v>
      </c>
      <c r="E651" s="54">
        <v>2020</v>
      </c>
      <c r="F651" s="54">
        <v>2022</v>
      </c>
      <c r="G651" s="54">
        <v>2022</v>
      </c>
      <c r="H651" s="55" t="s">
        <v>2595</v>
      </c>
      <c r="I651" s="55" t="s">
        <v>2595</v>
      </c>
      <c r="J651" s="55">
        <v>0.12186229</v>
      </c>
      <c r="K651" s="55">
        <v>0.34663886999999999</v>
      </c>
      <c r="L651" s="55">
        <v>6.4580799999999997E-3</v>
      </c>
      <c r="M651" s="55">
        <v>4.2825800000000004E-2</v>
      </c>
      <c r="N651" s="55">
        <v>0.23710924999999999</v>
      </c>
      <c r="O651" s="55">
        <v>6.0245739999999999E-2</v>
      </c>
      <c r="P651" s="55">
        <v>0.12186229</v>
      </c>
      <c r="Q651" s="55">
        <v>6.4580799999999997E-3</v>
      </c>
      <c r="R651" s="55">
        <v>1.2957670000000001E-2</v>
      </c>
      <c r="S651" s="55">
        <v>9.9030000000000007E-2</v>
      </c>
      <c r="T651" s="55">
        <v>3.41654E-3</v>
      </c>
      <c r="U651" s="55">
        <v>0</v>
      </c>
      <c r="V651" s="55">
        <f t="shared" si="27"/>
        <v>0.22477658</v>
      </c>
      <c r="W651" s="55">
        <f t="shared" si="28"/>
        <v>0</v>
      </c>
      <c r="X651" s="55">
        <f t="shared" si="29"/>
        <v>0.22477658</v>
      </c>
      <c r="Y651" s="55">
        <v>0</v>
      </c>
      <c r="Z651" s="55">
        <v>0</v>
      </c>
      <c r="AA651" s="55">
        <v>0</v>
      </c>
      <c r="AB651" s="55">
        <v>0</v>
      </c>
      <c r="AC651" s="55">
        <v>0</v>
      </c>
      <c r="AD651" s="55">
        <v>0</v>
      </c>
      <c r="AE651" s="55">
        <v>0</v>
      </c>
      <c r="AF651" s="55">
        <v>0</v>
      </c>
      <c r="AG651" s="55">
        <v>0</v>
      </c>
      <c r="AH651" s="55">
        <v>0</v>
      </c>
      <c r="AI651" s="55">
        <v>0</v>
      </c>
      <c r="AJ651" s="55" t="s">
        <v>2595</v>
      </c>
      <c r="AK651" s="55">
        <v>0</v>
      </c>
      <c r="AL651" s="55" t="s">
        <v>2595</v>
      </c>
      <c r="AM651" s="55">
        <v>0</v>
      </c>
      <c r="AN651" s="55">
        <v>0</v>
      </c>
      <c r="AO651" s="53" t="s">
        <v>1310</v>
      </c>
    </row>
    <row r="652" spans="1:41" ht="157.5" x14ac:dyDescent="0.2">
      <c r="A652" s="53" t="s">
        <v>1251</v>
      </c>
      <c r="B652" s="53" t="s">
        <v>1311</v>
      </c>
      <c r="C652" s="54" t="s">
        <v>1312</v>
      </c>
      <c r="D652" s="53" t="s">
        <v>195</v>
      </c>
      <c r="E652" s="54">
        <v>2020</v>
      </c>
      <c r="F652" s="54">
        <v>2022</v>
      </c>
      <c r="G652" s="54">
        <v>2022</v>
      </c>
      <c r="H652" s="55" t="s">
        <v>2595</v>
      </c>
      <c r="I652" s="55" t="s">
        <v>2595</v>
      </c>
      <c r="J652" s="55">
        <v>0.12397613</v>
      </c>
      <c r="K652" s="55">
        <v>0.34663886999999999</v>
      </c>
      <c r="L652" s="55">
        <v>6.4580799999999997E-3</v>
      </c>
      <c r="M652" s="55">
        <v>4.2825800000000004E-2</v>
      </c>
      <c r="N652" s="55">
        <v>0.23710924999999999</v>
      </c>
      <c r="O652" s="55">
        <v>6.0245739999999999E-2</v>
      </c>
      <c r="P652" s="55">
        <v>0.12397613</v>
      </c>
      <c r="Q652" s="55">
        <v>6.4580799999999997E-3</v>
      </c>
      <c r="R652" s="55">
        <v>1.507151E-2</v>
      </c>
      <c r="S652" s="55">
        <v>9.9030000000000007E-2</v>
      </c>
      <c r="T652" s="55">
        <v>3.41654E-3</v>
      </c>
      <c r="U652" s="55">
        <v>0</v>
      </c>
      <c r="V652" s="55">
        <f t="shared" si="27"/>
        <v>0.22266273999999997</v>
      </c>
      <c r="W652" s="55">
        <f t="shared" si="28"/>
        <v>0</v>
      </c>
      <c r="X652" s="55">
        <f t="shared" si="29"/>
        <v>0.22266273999999997</v>
      </c>
      <c r="Y652" s="55">
        <v>0</v>
      </c>
      <c r="Z652" s="55">
        <v>0</v>
      </c>
      <c r="AA652" s="55">
        <v>0</v>
      </c>
      <c r="AB652" s="55">
        <v>0</v>
      </c>
      <c r="AC652" s="55">
        <v>0</v>
      </c>
      <c r="AD652" s="55">
        <v>0</v>
      </c>
      <c r="AE652" s="55">
        <v>0</v>
      </c>
      <c r="AF652" s="55">
        <v>0</v>
      </c>
      <c r="AG652" s="55">
        <v>0</v>
      </c>
      <c r="AH652" s="55">
        <v>0</v>
      </c>
      <c r="AI652" s="55">
        <v>0</v>
      </c>
      <c r="AJ652" s="55" t="s">
        <v>2595</v>
      </c>
      <c r="AK652" s="55">
        <v>0</v>
      </c>
      <c r="AL652" s="55" t="s">
        <v>2595</v>
      </c>
      <c r="AM652" s="55">
        <v>0</v>
      </c>
      <c r="AN652" s="55">
        <v>0</v>
      </c>
      <c r="AO652" s="53" t="s">
        <v>1313</v>
      </c>
    </row>
    <row r="653" spans="1:41" ht="157.5" x14ac:dyDescent="0.2">
      <c r="A653" s="53" t="s">
        <v>1251</v>
      </c>
      <c r="B653" s="53" t="s">
        <v>1314</v>
      </c>
      <c r="C653" s="54" t="s">
        <v>1315</v>
      </c>
      <c r="D653" s="53" t="s">
        <v>195</v>
      </c>
      <c r="E653" s="54">
        <v>2020</v>
      </c>
      <c r="F653" s="54">
        <v>2022</v>
      </c>
      <c r="G653" s="54">
        <v>2022</v>
      </c>
      <c r="H653" s="55" t="s">
        <v>2595</v>
      </c>
      <c r="I653" s="55" t="s">
        <v>2595</v>
      </c>
      <c r="J653" s="55">
        <v>6.380319999999999E-2</v>
      </c>
      <c r="K653" s="55">
        <v>0.17000017000000001</v>
      </c>
      <c r="L653" s="55">
        <v>3.2290399999999999E-3</v>
      </c>
      <c r="M653" s="55">
        <v>2.135167E-2</v>
      </c>
      <c r="N653" s="55">
        <v>0.11855462</v>
      </c>
      <c r="O653" s="55">
        <v>2.6864840000000001E-2</v>
      </c>
      <c r="P653" s="55">
        <v>6.380319999999999E-2</v>
      </c>
      <c r="Q653" s="55">
        <v>3.2290399999999999E-3</v>
      </c>
      <c r="R653" s="55">
        <v>7.6426200000000001E-3</v>
      </c>
      <c r="S653" s="55">
        <v>4.9515000000000003E-2</v>
      </c>
      <c r="T653" s="55">
        <v>3.41654E-3</v>
      </c>
      <c r="U653" s="55">
        <v>0</v>
      </c>
      <c r="V653" s="55">
        <f t="shared" si="27"/>
        <v>0.10619697000000002</v>
      </c>
      <c r="W653" s="55">
        <f t="shared" si="28"/>
        <v>0</v>
      </c>
      <c r="X653" s="55">
        <f t="shared" si="29"/>
        <v>0.10619697000000002</v>
      </c>
      <c r="Y653" s="55">
        <v>0</v>
      </c>
      <c r="Z653" s="55">
        <v>0</v>
      </c>
      <c r="AA653" s="55">
        <v>0</v>
      </c>
      <c r="AB653" s="55">
        <v>0</v>
      </c>
      <c r="AC653" s="55">
        <v>0</v>
      </c>
      <c r="AD653" s="55">
        <v>0</v>
      </c>
      <c r="AE653" s="55">
        <v>0</v>
      </c>
      <c r="AF653" s="55">
        <v>0</v>
      </c>
      <c r="AG653" s="55">
        <v>0</v>
      </c>
      <c r="AH653" s="55">
        <v>0</v>
      </c>
      <c r="AI653" s="55">
        <v>0</v>
      </c>
      <c r="AJ653" s="55" t="s">
        <v>2595</v>
      </c>
      <c r="AK653" s="55">
        <v>0</v>
      </c>
      <c r="AL653" s="55" t="s">
        <v>2595</v>
      </c>
      <c r="AM653" s="55">
        <v>0</v>
      </c>
      <c r="AN653" s="55">
        <v>0</v>
      </c>
      <c r="AO653" s="53" t="s">
        <v>1316</v>
      </c>
    </row>
    <row r="654" spans="1:41" ht="141.75" x14ac:dyDescent="0.2">
      <c r="A654" s="53" t="s">
        <v>1251</v>
      </c>
      <c r="B654" s="53" t="s">
        <v>1317</v>
      </c>
      <c r="C654" s="54" t="s">
        <v>1318</v>
      </c>
      <c r="D654" s="53" t="s">
        <v>195</v>
      </c>
      <c r="E654" s="54">
        <v>2020</v>
      </c>
      <c r="F654" s="54">
        <v>2022</v>
      </c>
      <c r="G654" s="54">
        <v>2022</v>
      </c>
      <c r="H654" s="55" t="s">
        <v>2595</v>
      </c>
      <c r="I654" s="55" t="s">
        <v>2595</v>
      </c>
      <c r="J654" s="55">
        <v>7.7434650000000008E-2</v>
      </c>
      <c r="K654" s="55">
        <v>0.17331933000000002</v>
      </c>
      <c r="L654" s="55">
        <v>3.2290399999999999E-3</v>
      </c>
      <c r="M654" s="55">
        <v>2.141289E-2</v>
      </c>
      <c r="N654" s="55">
        <v>0.11855462</v>
      </c>
      <c r="O654" s="55">
        <v>3.0122779999999998E-2</v>
      </c>
      <c r="P654" s="55">
        <v>7.7434650000000008E-2</v>
      </c>
      <c r="Q654" s="55">
        <v>3.2290399999999999E-3</v>
      </c>
      <c r="R654" s="55">
        <v>1.337112E-2</v>
      </c>
      <c r="S654" s="55">
        <v>4.9515000000000003E-2</v>
      </c>
      <c r="T654" s="55">
        <v>1.131949E-2</v>
      </c>
      <c r="U654" s="55">
        <v>0</v>
      </c>
      <c r="V654" s="55">
        <f t="shared" si="27"/>
        <v>9.5884680000000014E-2</v>
      </c>
      <c r="W654" s="55">
        <f t="shared" si="28"/>
        <v>0</v>
      </c>
      <c r="X654" s="55">
        <f t="shared" si="29"/>
        <v>9.5884680000000014E-2</v>
      </c>
      <c r="Y654" s="55">
        <v>0</v>
      </c>
      <c r="Z654" s="55">
        <v>0</v>
      </c>
      <c r="AA654" s="55">
        <v>0</v>
      </c>
      <c r="AB654" s="55">
        <v>0</v>
      </c>
      <c r="AC654" s="55">
        <v>0</v>
      </c>
      <c r="AD654" s="55">
        <v>0</v>
      </c>
      <c r="AE654" s="55">
        <v>0</v>
      </c>
      <c r="AF654" s="55">
        <v>0</v>
      </c>
      <c r="AG654" s="55">
        <v>0</v>
      </c>
      <c r="AH654" s="55">
        <v>0</v>
      </c>
      <c r="AI654" s="55">
        <v>0</v>
      </c>
      <c r="AJ654" s="55" t="s">
        <v>2595</v>
      </c>
      <c r="AK654" s="55">
        <v>0</v>
      </c>
      <c r="AL654" s="55" t="s">
        <v>2595</v>
      </c>
      <c r="AM654" s="55">
        <v>0</v>
      </c>
      <c r="AN654" s="55">
        <v>0</v>
      </c>
      <c r="AO654" s="53" t="s">
        <v>1319</v>
      </c>
    </row>
    <row r="655" spans="1:41" ht="157.5" x14ac:dyDescent="0.2">
      <c r="A655" s="53" t="s">
        <v>1251</v>
      </c>
      <c r="B655" s="53" t="s">
        <v>1320</v>
      </c>
      <c r="C655" s="54" t="s">
        <v>1321</v>
      </c>
      <c r="D655" s="53" t="s">
        <v>195</v>
      </c>
      <c r="E655" s="54">
        <v>2020</v>
      </c>
      <c r="F655" s="54">
        <v>2022</v>
      </c>
      <c r="G655" s="54">
        <v>2022</v>
      </c>
      <c r="H655" s="55" t="s">
        <v>2595</v>
      </c>
      <c r="I655" s="55" t="s">
        <v>2595</v>
      </c>
      <c r="J655" s="55">
        <v>6.5689670000000006E-2</v>
      </c>
      <c r="K655" s="55">
        <v>0.17331933000000002</v>
      </c>
      <c r="L655" s="55">
        <v>3.2290399999999999E-3</v>
      </c>
      <c r="M655" s="55">
        <v>2.141289E-2</v>
      </c>
      <c r="N655" s="55">
        <v>0.11855462</v>
      </c>
      <c r="O655" s="55">
        <v>3.0122779999999998E-2</v>
      </c>
      <c r="P655" s="55">
        <v>6.5689670000000006E-2</v>
      </c>
      <c r="Q655" s="55">
        <v>3.2290399999999999E-3</v>
      </c>
      <c r="R655" s="55">
        <v>9.5290900000000005E-3</v>
      </c>
      <c r="S655" s="55">
        <v>4.9515000000000003E-2</v>
      </c>
      <c r="T655" s="55">
        <v>3.41654E-3</v>
      </c>
      <c r="U655" s="55">
        <v>0</v>
      </c>
      <c r="V655" s="55">
        <f t="shared" si="27"/>
        <v>0.10762966000000002</v>
      </c>
      <c r="W655" s="55">
        <f t="shared" si="28"/>
        <v>0</v>
      </c>
      <c r="X655" s="55">
        <f t="shared" si="29"/>
        <v>0.10762966000000002</v>
      </c>
      <c r="Y655" s="55">
        <v>0</v>
      </c>
      <c r="Z655" s="55">
        <v>0</v>
      </c>
      <c r="AA655" s="55">
        <v>0</v>
      </c>
      <c r="AB655" s="55">
        <v>0</v>
      </c>
      <c r="AC655" s="55">
        <v>0</v>
      </c>
      <c r="AD655" s="55">
        <v>0</v>
      </c>
      <c r="AE655" s="55">
        <v>0</v>
      </c>
      <c r="AF655" s="55">
        <v>0</v>
      </c>
      <c r="AG655" s="55">
        <v>0</v>
      </c>
      <c r="AH655" s="55">
        <v>0</v>
      </c>
      <c r="AI655" s="55">
        <v>0</v>
      </c>
      <c r="AJ655" s="55" t="s">
        <v>2595</v>
      </c>
      <c r="AK655" s="55">
        <v>0</v>
      </c>
      <c r="AL655" s="55" t="s">
        <v>2595</v>
      </c>
      <c r="AM655" s="55">
        <v>0</v>
      </c>
      <c r="AN655" s="55">
        <v>0</v>
      </c>
      <c r="AO655" s="53" t="s">
        <v>1322</v>
      </c>
    </row>
    <row r="656" spans="1:41" ht="157.5" x14ac:dyDescent="0.2">
      <c r="A656" s="53" t="s">
        <v>1251</v>
      </c>
      <c r="B656" s="53" t="s">
        <v>1323</v>
      </c>
      <c r="C656" s="54" t="s">
        <v>1324</v>
      </c>
      <c r="D656" s="53" t="s">
        <v>195</v>
      </c>
      <c r="E656" s="54">
        <v>2020</v>
      </c>
      <c r="F656" s="54">
        <v>2022</v>
      </c>
      <c r="G656" s="54">
        <v>2022</v>
      </c>
      <c r="H656" s="55" t="s">
        <v>2595</v>
      </c>
      <c r="I656" s="55" t="s">
        <v>2595</v>
      </c>
      <c r="J656" s="55">
        <v>0.12337679</v>
      </c>
      <c r="K656" s="55">
        <v>0.34663886999999999</v>
      </c>
      <c r="L656" s="55">
        <v>6.4580799999999997E-3</v>
      </c>
      <c r="M656" s="55">
        <v>4.2825800000000004E-2</v>
      </c>
      <c r="N656" s="55">
        <v>0.23710924999999999</v>
      </c>
      <c r="O656" s="55">
        <v>6.0245739999999999E-2</v>
      </c>
      <c r="P656" s="55">
        <v>0.12337679</v>
      </c>
      <c r="Q656" s="55">
        <v>6.4580799999999997E-3</v>
      </c>
      <c r="R656" s="55">
        <v>1.4472169999999999E-2</v>
      </c>
      <c r="S656" s="55">
        <v>9.9030000000000007E-2</v>
      </c>
      <c r="T656" s="55">
        <v>3.41654E-3</v>
      </c>
      <c r="U656" s="55">
        <v>0</v>
      </c>
      <c r="V656" s="55">
        <f t="shared" si="27"/>
        <v>0.22326207999999997</v>
      </c>
      <c r="W656" s="55">
        <f t="shared" si="28"/>
        <v>0</v>
      </c>
      <c r="X656" s="55">
        <f t="shared" si="29"/>
        <v>0.22326207999999997</v>
      </c>
      <c r="Y656" s="55">
        <v>0</v>
      </c>
      <c r="Z656" s="55">
        <v>0</v>
      </c>
      <c r="AA656" s="55">
        <v>0</v>
      </c>
      <c r="AB656" s="55">
        <v>0</v>
      </c>
      <c r="AC656" s="55">
        <v>0</v>
      </c>
      <c r="AD656" s="55">
        <v>0</v>
      </c>
      <c r="AE656" s="55">
        <v>0</v>
      </c>
      <c r="AF656" s="55">
        <v>0</v>
      </c>
      <c r="AG656" s="55">
        <v>0</v>
      </c>
      <c r="AH656" s="55">
        <v>0</v>
      </c>
      <c r="AI656" s="55">
        <v>0</v>
      </c>
      <c r="AJ656" s="55" t="s">
        <v>2595</v>
      </c>
      <c r="AK656" s="55">
        <v>0</v>
      </c>
      <c r="AL656" s="55" t="s">
        <v>2595</v>
      </c>
      <c r="AM656" s="55">
        <v>0</v>
      </c>
      <c r="AN656" s="55">
        <v>0</v>
      </c>
      <c r="AO656" s="53" t="s">
        <v>1325</v>
      </c>
    </row>
    <row r="657" spans="1:41" ht="267.75" x14ac:dyDescent="0.2">
      <c r="A657" s="53" t="s">
        <v>1251</v>
      </c>
      <c r="B657" s="53" t="s">
        <v>1326</v>
      </c>
      <c r="C657" s="54" t="s">
        <v>1327</v>
      </c>
      <c r="D657" s="53" t="s">
        <v>195</v>
      </c>
      <c r="E657" s="54">
        <v>2020</v>
      </c>
      <c r="F657" s="54">
        <v>2022</v>
      </c>
      <c r="G657" s="54">
        <v>2022</v>
      </c>
      <c r="H657" s="55" t="s">
        <v>2595</v>
      </c>
      <c r="I657" s="55" t="s">
        <v>2595</v>
      </c>
      <c r="J657" s="55">
        <v>7.5855729999999996E-2</v>
      </c>
      <c r="K657" s="55">
        <v>0.17331933000000002</v>
      </c>
      <c r="L657" s="55">
        <v>3.2290399999999999E-3</v>
      </c>
      <c r="M657" s="55">
        <v>2.141289E-2</v>
      </c>
      <c r="N657" s="55">
        <v>0.11855462</v>
      </c>
      <c r="O657" s="55">
        <v>3.0122779999999998E-2</v>
      </c>
      <c r="P657" s="55">
        <v>7.5855729999999996E-2</v>
      </c>
      <c r="Q657" s="55">
        <v>3.2290399999999999E-3</v>
      </c>
      <c r="R657" s="55">
        <v>1.1792199999999999E-2</v>
      </c>
      <c r="S657" s="55">
        <v>4.9515000000000003E-2</v>
      </c>
      <c r="T657" s="55">
        <v>1.131949E-2</v>
      </c>
      <c r="U657" s="55">
        <v>0</v>
      </c>
      <c r="V657" s="55">
        <f t="shared" si="27"/>
        <v>9.7463600000000025E-2</v>
      </c>
      <c r="W657" s="55">
        <f t="shared" si="28"/>
        <v>0</v>
      </c>
      <c r="X657" s="55">
        <f t="shared" si="29"/>
        <v>9.7463600000000025E-2</v>
      </c>
      <c r="Y657" s="55">
        <v>0</v>
      </c>
      <c r="Z657" s="55">
        <v>0</v>
      </c>
      <c r="AA657" s="55">
        <v>0</v>
      </c>
      <c r="AB657" s="55">
        <v>0</v>
      </c>
      <c r="AC657" s="55">
        <v>0</v>
      </c>
      <c r="AD657" s="55">
        <v>0</v>
      </c>
      <c r="AE657" s="55">
        <v>0</v>
      </c>
      <c r="AF657" s="55">
        <v>0</v>
      </c>
      <c r="AG657" s="55">
        <v>0</v>
      </c>
      <c r="AH657" s="55">
        <v>0</v>
      </c>
      <c r="AI657" s="55">
        <v>0</v>
      </c>
      <c r="AJ657" s="55" t="s">
        <v>2595</v>
      </c>
      <c r="AK657" s="55">
        <v>0</v>
      </c>
      <c r="AL657" s="55" t="s">
        <v>2595</v>
      </c>
      <c r="AM657" s="55">
        <v>0</v>
      </c>
      <c r="AN657" s="55">
        <v>0</v>
      </c>
      <c r="AO657" s="53" t="s">
        <v>1328</v>
      </c>
    </row>
    <row r="658" spans="1:41" ht="157.5" x14ac:dyDescent="0.2">
      <c r="A658" s="53" t="s">
        <v>1251</v>
      </c>
      <c r="B658" s="53" t="s">
        <v>1329</v>
      </c>
      <c r="C658" s="54" t="s">
        <v>1330</v>
      </c>
      <c r="D658" s="53" t="s">
        <v>195</v>
      </c>
      <c r="E658" s="54">
        <v>2020</v>
      </c>
      <c r="F658" s="54">
        <v>2022</v>
      </c>
      <c r="G658" s="54">
        <v>2022</v>
      </c>
      <c r="H658" s="55" t="s">
        <v>2595</v>
      </c>
      <c r="I658" s="55" t="s">
        <v>2595</v>
      </c>
      <c r="J658" s="55">
        <v>0.14598168</v>
      </c>
      <c r="K658" s="55">
        <v>0.34663886999999999</v>
      </c>
      <c r="L658" s="55">
        <v>6.4580799999999997E-3</v>
      </c>
      <c r="M658" s="55">
        <v>4.2825800000000004E-2</v>
      </c>
      <c r="N658" s="55">
        <v>0.23710924999999999</v>
      </c>
      <c r="O658" s="55">
        <v>6.0245739999999999E-2</v>
      </c>
      <c r="P658" s="55">
        <v>0.14598168</v>
      </c>
      <c r="Q658" s="55">
        <v>6.4580799999999997E-3</v>
      </c>
      <c r="R658" s="55">
        <v>1.7854620000000002E-2</v>
      </c>
      <c r="S658" s="55">
        <v>9.9030000000000007E-2</v>
      </c>
      <c r="T658" s="55">
        <v>2.263898E-2</v>
      </c>
      <c r="U658" s="55">
        <v>0</v>
      </c>
      <c r="V658" s="55">
        <f t="shared" si="27"/>
        <v>0.20065718999999999</v>
      </c>
      <c r="W658" s="55">
        <f t="shared" si="28"/>
        <v>0</v>
      </c>
      <c r="X658" s="55">
        <f t="shared" si="29"/>
        <v>0.20065718999999999</v>
      </c>
      <c r="Y658" s="55">
        <v>0</v>
      </c>
      <c r="Z658" s="55">
        <v>0</v>
      </c>
      <c r="AA658" s="55">
        <v>0</v>
      </c>
      <c r="AB658" s="55">
        <v>0</v>
      </c>
      <c r="AC658" s="55">
        <v>0</v>
      </c>
      <c r="AD658" s="55">
        <v>0</v>
      </c>
      <c r="AE658" s="55">
        <v>0</v>
      </c>
      <c r="AF658" s="55">
        <v>0</v>
      </c>
      <c r="AG658" s="55">
        <v>0</v>
      </c>
      <c r="AH658" s="55">
        <v>0</v>
      </c>
      <c r="AI658" s="55">
        <v>0</v>
      </c>
      <c r="AJ658" s="55" t="s">
        <v>2595</v>
      </c>
      <c r="AK658" s="55">
        <v>0</v>
      </c>
      <c r="AL658" s="55" t="s">
        <v>2595</v>
      </c>
      <c r="AM658" s="55">
        <v>0</v>
      </c>
      <c r="AN658" s="55">
        <v>0</v>
      </c>
      <c r="AO658" s="53" t="s">
        <v>1331</v>
      </c>
    </row>
    <row r="659" spans="1:41" ht="157.5" x14ac:dyDescent="0.2">
      <c r="A659" s="53" t="s">
        <v>1251</v>
      </c>
      <c r="B659" s="53" t="s">
        <v>1332</v>
      </c>
      <c r="C659" s="54" t="s">
        <v>1333</v>
      </c>
      <c r="D659" s="53" t="s">
        <v>195</v>
      </c>
      <c r="E659" s="54">
        <v>2020</v>
      </c>
      <c r="F659" s="54">
        <v>2022</v>
      </c>
      <c r="G659" s="54">
        <v>2022</v>
      </c>
      <c r="H659" s="55" t="s">
        <v>2595</v>
      </c>
      <c r="I659" s="55" t="s">
        <v>2595</v>
      </c>
      <c r="J659" s="55">
        <v>0.12547580999999999</v>
      </c>
      <c r="K659" s="55">
        <v>0.34693014</v>
      </c>
      <c r="L659" s="55">
        <v>6.7357699999999994E-3</v>
      </c>
      <c r="M659" s="55">
        <v>4.2825800000000004E-2</v>
      </c>
      <c r="N659" s="55">
        <v>0.23710924999999999</v>
      </c>
      <c r="O659" s="55">
        <v>6.0259320000000005E-2</v>
      </c>
      <c r="P659" s="55">
        <v>0.12547580999999999</v>
      </c>
      <c r="Q659" s="55">
        <v>6.7357699999999994E-3</v>
      </c>
      <c r="R659" s="55">
        <v>1.6293500000000002E-2</v>
      </c>
      <c r="S659" s="55">
        <v>9.9030000000000007E-2</v>
      </c>
      <c r="T659" s="55">
        <v>3.41654E-3</v>
      </c>
      <c r="U659" s="55">
        <v>0</v>
      </c>
      <c r="V659" s="55">
        <f t="shared" si="27"/>
        <v>0.22145433</v>
      </c>
      <c r="W659" s="55">
        <f t="shared" si="28"/>
        <v>0</v>
      </c>
      <c r="X659" s="55">
        <f t="shared" si="29"/>
        <v>0.22145433</v>
      </c>
      <c r="Y659" s="55">
        <v>0</v>
      </c>
      <c r="Z659" s="55">
        <v>0</v>
      </c>
      <c r="AA659" s="55">
        <v>0</v>
      </c>
      <c r="AB659" s="55">
        <v>0</v>
      </c>
      <c r="AC659" s="55">
        <v>0</v>
      </c>
      <c r="AD659" s="55">
        <v>0</v>
      </c>
      <c r="AE659" s="55">
        <v>0</v>
      </c>
      <c r="AF659" s="55">
        <v>0</v>
      </c>
      <c r="AG659" s="55">
        <v>0</v>
      </c>
      <c r="AH659" s="55">
        <v>0</v>
      </c>
      <c r="AI659" s="55">
        <v>0</v>
      </c>
      <c r="AJ659" s="55" t="s">
        <v>2595</v>
      </c>
      <c r="AK659" s="55">
        <v>0</v>
      </c>
      <c r="AL659" s="55" t="s">
        <v>2595</v>
      </c>
      <c r="AM659" s="55">
        <v>0</v>
      </c>
      <c r="AN659" s="55">
        <v>0</v>
      </c>
      <c r="AO659" s="53" t="s">
        <v>1334</v>
      </c>
    </row>
    <row r="660" spans="1:41" ht="157.5" x14ac:dyDescent="0.2">
      <c r="A660" s="53" t="s">
        <v>1251</v>
      </c>
      <c r="B660" s="53" t="s">
        <v>1335</v>
      </c>
      <c r="C660" s="54" t="s">
        <v>1336</v>
      </c>
      <c r="D660" s="53" t="s">
        <v>195</v>
      </c>
      <c r="E660" s="54">
        <v>2020</v>
      </c>
      <c r="F660" s="54">
        <v>2022</v>
      </c>
      <c r="G660" s="54">
        <v>2022</v>
      </c>
      <c r="H660" s="55" t="s">
        <v>2595</v>
      </c>
      <c r="I660" s="55" t="s">
        <v>2595</v>
      </c>
      <c r="J660" s="55">
        <v>0.12198154</v>
      </c>
      <c r="K660" s="55">
        <v>0.34693014</v>
      </c>
      <c r="L660" s="55">
        <v>6.7357699999999994E-3</v>
      </c>
      <c r="M660" s="55">
        <v>4.2825800000000004E-2</v>
      </c>
      <c r="N660" s="55">
        <v>0.23710924999999999</v>
      </c>
      <c r="O660" s="55">
        <v>6.0259320000000005E-2</v>
      </c>
      <c r="P660" s="55">
        <v>0.12198154</v>
      </c>
      <c r="Q660" s="55">
        <v>6.7357699999999994E-3</v>
      </c>
      <c r="R660" s="55">
        <v>1.279923E-2</v>
      </c>
      <c r="S660" s="55">
        <v>9.9030000000000007E-2</v>
      </c>
      <c r="T660" s="55">
        <v>3.41654E-3</v>
      </c>
      <c r="U660" s="55">
        <v>0</v>
      </c>
      <c r="V660" s="55">
        <f t="shared" si="27"/>
        <v>0.2249486</v>
      </c>
      <c r="W660" s="55">
        <f t="shared" si="28"/>
        <v>0</v>
      </c>
      <c r="X660" s="55">
        <f t="shared" si="29"/>
        <v>0.2249486</v>
      </c>
      <c r="Y660" s="55">
        <v>0</v>
      </c>
      <c r="Z660" s="55">
        <v>0</v>
      </c>
      <c r="AA660" s="55">
        <v>0</v>
      </c>
      <c r="AB660" s="55">
        <v>0</v>
      </c>
      <c r="AC660" s="55">
        <v>0</v>
      </c>
      <c r="AD660" s="55">
        <v>0</v>
      </c>
      <c r="AE660" s="55">
        <v>0</v>
      </c>
      <c r="AF660" s="55">
        <v>0</v>
      </c>
      <c r="AG660" s="55">
        <v>0</v>
      </c>
      <c r="AH660" s="55">
        <v>0</v>
      </c>
      <c r="AI660" s="55">
        <v>0</v>
      </c>
      <c r="AJ660" s="55" t="s">
        <v>2595</v>
      </c>
      <c r="AK660" s="55">
        <v>0</v>
      </c>
      <c r="AL660" s="55" t="s">
        <v>2595</v>
      </c>
      <c r="AM660" s="55">
        <v>0</v>
      </c>
      <c r="AN660" s="55">
        <v>0</v>
      </c>
      <c r="AO660" s="53" t="s">
        <v>1337</v>
      </c>
    </row>
    <row r="661" spans="1:41" ht="126" x14ac:dyDescent="0.2">
      <c r="A661" s="53" t="s">
        <v>1251</v>
      </c>
      <c r="B661" s="53" t="s">
        <v>1338</v>
      </c>
      <c r="C661" s="54" t="s">
        <v>1339</v>
      </c>
      <c r="D661" s="53" t="s">
        <v>195</v>
      </c>
      <c r="E661" s="54">
        <v>2020</v>
      </c>
      <c r="F661" s="54">
        <v>2022</v>
      </c>
      <c r="G661" s="54">
        <v>2022</v>
      </c>
      <c r="H661" s="55" t="s">
        <v>2595</v>
      </c>
      <c r="I661" s="55" t="s">
        <v>2595</v>
      </c>
      <c r="J661" s="55">
        <v>6.4837880000000001E-2</v>
      </c>
      <c r="K661" s="55">
        <v>0.17346497</v>
      </c>
      <c r="L661" s="55">
        <v>3.3678900000000001E-3</v>
      </c>
      <c r="M661" s="55">
        <v>2.141289E-2</v>
      </c>
      <c r="N661" s="55">
        <v>0.11855462</v>
      </c>
      <c r="O661" s="55">
        <v>3.0129570000000001E-2</v>
      </c>
      <c r="P661" s="55">
        <v>6.4837880000000001E-2</v>
      </c>
      <c r="Q661" s="55">
        <v>3.3678900000000001E-3</v>
      </c>
      <c r="R661" s="55">
        <v>8.5384499999999995E-3</v>
      </c>
      <c r="S661" s="55">
        <v>4.9515000000000003E-2</v>
      </c>
      <c r="T661" s="55">
        <v>3.41654E-3</v>
      </c>
      <c r="U661" s="55">
        <v>0</v>
      </c>
      <c r="V661" s="55">
        <f t="shared" si="27"/>
        <v>0.10862709</v>
      </c>
      <c r="W661" s="55">
        <f t="shared" si="28"/>
        <v>0</v>
      </c>
      <c r="X661" s="55">
        <f t="shared" si="29"/>
        <v>0.10862709</v>
      </c>
      <c r="Y661" s="55">
        <v>0</v>
      </c>
      <c r="Z661" s="55">
        <v>0</v>
      </c>
      <c r="AA661" s="55">
        <v>0</v>
      </c>
      <c r="AB661" s="55">
        <v>0</v>
      </c>
      <c r="AC661" s="55">
        <v>0</v>
      </c>
      <c r="AD661" s="55">
        <v>0</v>
      </c>
      <c r="AE661" s="55">
        <v>0</v>
      </c>
      <c r="AF661" s="55">
        <v>0</v>
      </c>
      <c r="AG661" s="55">
        <v>0</v>
      </c>
      <c r="AH661" s="55">
        <v>0</v>
      </c>
      <c r="AI661" s="55">
        <v>0</v>
      </c>
      <c r="AJ661" s="55" t="s">
        <v>2595</v>
      </c>
      <c r="AK661" s="55">
        <v>0</v>
      </c>
      <c r="AL661" s="55" t="s">
        <v>2595</v>
      </c>
      <c r="AM661" s="55">
        <v>0</v>
      </c>
      <c r="AN661" s="55">
        <v>0</v>
      </c>
      <c r="AO661" s="53" t="s">
        <v>1340</v>
      </c>
    </row>
    <row r="662" spans="1:41" ht="157.5" x14ac:dyDescent="0.2">
      <c r="A662" s="53" t="s">
        <v>1251</v>
      </c>
      <c r="B662" s="53" t="s">
        <v>1341</v>
      </c>
      <c r="C662" s="54" t="s">
        <v>1342</v>
      </c>
      <c r="D662" s="53" t="s">
        <v>195</v>
      </c>
      <c r="E662" s="54">
        <v>2020</v>
      </c>
      <c r="F662" s="54">
        <v>2022</v>
      </c>
      <c r="G662" s="54">
        <v>2022</v>
      </c>
      <c r="H662" s="55" t="s">
        <v>2595</v>
      </c>
      <c r="I662" s="55" t="s">
        <v>2595</v>
      </c>
      <c r="J662" s="55">
        <v>0.12461807</v>
      </c>
      <c r="K662" s="55">
        <v>0.34693014</v>
      </c>
      <c r="L662" s="55">
        <v>6.7357699999999994E-3</v>
      </c>
      <c r="M662" s="55">
        <v>4.2825800000000004E-2</v>
      </c>
      <c r="N662" s="55">
        <v>0.23710924999999999</v>
      </c>
      <c r="O662" s="55">
        <v>6.0259320000000005E-2</v>
      </c>
      <c r="P662" s="55">
        <v>0.12461807</v>
      </c>
      <c r="Q662" s="55">
        <v>6.7357699999999994E-3</v>
      </c>
      <c r="R662" s="55">
        <v>1.543576E-2</v>
      </c>
      <c r="S662" s="55">
        <v>9.9030000000000007E-2</v>
      </c>
      <c r="T662" s="55">
        <v>3.41654E-3</v>
      </c>
      <c r="U662" s="55">
        <v>0</v>
      </c>
      <c r="V662" s="55">
        <f t="shared" si="27"/>
        <v>0.22231207</v>
      </c>
      <c r="W662" s="55">
        <f t="shared" si="28"/>
        <v>0</v>
      </c>
      <c r="X662" s="55">
        <f t="shared" si="29"/>
        <v>0.22231207</v>
      </c>
      <c r="Y662" s="55">
        <v>0</v>
      </c>
      <c r="Z662" s="55">
        <v>0</v>
      </c>
      <c r="AA662" s="55">
        <v>0</v>
      </c>
      <c r="AB662" s="55">
        <v>0</v>
      </c>
      <c r="AC662" s="55">
        <v>0</v>
      </c>
      <c r="AD662" s="55">
        <v>0</v>
      </c>
      <c r="AE662" s="55">
        <v>0</v>
      </c>
      <c r="AF662" s="55">
        <v>0</v>
      </c>
      <c r="AG662" s="55">
        <v>0</v>
      </c>
      <c r="AH662" s="55">
        <v>0</v>
      </c>
      <c r="AI662" s="55">
        <v>0</v>
      </c>
      <c r="AJ662" s="55" t="s">
        <v>2595</v>
      </c>
      <c r="AK662" s="55">
        <v>0</v>
      </c>
      <c r="AL662" s="55" t="s">
        <v>2595</v>
      </c>
      <c r="AM662" s="55">
        <v>0</v>
      </c>
      <c r="AN662" s="55">
        <v>0</v>
      </c>
      <c r="AO662" s="53" t="s">
        <v>1343</v>
      </c>
    </row>
    <row r="663" spans="1:41" ht="157.5" x14ac:dyDescent="0.2">
      <c r="A663" s="53" t="s">
        <v>1251</v>
      </c>
      <c r="B663" s="53" t="s">
        <v>1344</v>
      </c>
      <c r="C663" s="54" t="s">
        <v>1345</v>
      </c>
      <c r="D663" s="53" t="s">
        <v>195</v>
      </c>
      <c r="E663" s="54">
        <v>2020</v>
      </c>
      <c r="F663" s="54">
        <v>2022</v>
      </c>
      <c r="G663" s="54">
        <v>2022</v>
      </c>
      <c r="H663" s="55" t="s">
        <v>2595</v>
      </c>
      <c r="I663" s="55" t="s">
        <v>2595</v>
      </c>
      <c r="J663" s="55">
        <v>0.12873915</v>
      </c>
      <c r="K663" s="55">
        <v>0.5114377</v>
      </c>
      <c r="L663" s="55">
        <v>1.0103619999999999E-2</v>
      </c>
      <c r="M663" s="55">
        <v>6.5055170000000009E-2</v>
      </c>
      <c r="N663" s="55">
        <v>0.35566386999999999</v>
      </c>
      <c r="O663" s="55">
        <v>8.0615039999999999E-2</v>
      </c>
      <c r="P663" s="55">
        <v>0.12873915</v>
      </c>
      <c r="Q663" s="55">
        <v>1.0103619999999999E-2</v>
      </c>
      <c r="R663" s="55">
        <v>1.618899E-2</v>
      </c>
      <c r="S663" s="55">
        <v>9.9030000000000007E-2</v>
      </c>
      <c r="T663" s="55">
        <v>3.41654E-3</v>
      </c>
      <c r="U663" s="55">
        <v>0</v>
      </c>
      <c r="V663" s="55">
        <f t="shared" si="27"/>
        <v>0.38269854999999997</v>
      </c>
      <c r="W663" s="55">
        <f t="shared" si="28"/>
        <v>0</v>
      </c>
      <c r="X663" s="55">
        <f t="shared" si="29"/>
        <v>0.38269854999999997</v>
      </c>
      <c r="Y663" s="55">
        <v>0</v>
      </c>
      <c r="Z663" s="55">
        <v>0</v>
      </c>
      <c r="AA663" s="55">
        <v>0</v>
      </c>
      <c r="AB663" s="55">
        <v>0</v>
      </c>
      <c r="AC663" s="55">
        <v>0</v>
      </c>
      <c r="AD663" s="55">
        <v>0</v>
      </c>
      <c r="AE663" s="55">
        <v>0</v>
      </c>
      <c r="AF663" s="55">
        <v>0</v>
      </c>
      <c r="AG663" s="55">
        <v>0</v>
      </c>
      <c r="AH663" s="55">
        <v>0</v>
      </c>
      <c r="AI663" s="55">
        <v>0</v>
      </c>
      <c r="AJ663" s="55" t="s">
        <v>2595</v>
      </c>
      <c r="AK663" s="55">
        <v>0</v>
      </c>
      <c r="AL663" s="55" t="s">
        <v>2595</v>
      </c>
      <c r="AM663" s="55">
        <v>0</v>
      </c>
      <c r="AN663" s="55">
        <v>0</v>
      </c>
      <c r="AO663" s="53" t="s">
        <v>1346</v>
      </c>
    </row>
    <row r="664" spans="1:41" ht="157.5" x14ac:dyDescent="0.2">
      <c r="A664" s="53" t="s">
        <v>1251</v>
      </c>
      <c r="B664" s="53" t="s">
        <v>1347</v>
      </c>
      <c r="C664" s="54" t="s">
        <v>1348</v>
      </c>
      <c r="D664" s="53" t="s">
        <v>195</v>
      </c>
      <c r="E664" s="54">
        <v>2020</v>
      </c>
      <c r="F664" s="54">
        <v>2022</v>
      </c>
      <c r="G664" s="54">
        <v>2022</v>
      </c>
      <c r="H664" s="55" t="s">
        <v>2595</v>
      </c>
      <c r="I664" s="55" t="s">
        <v>2595</v>
      </c>
      <c r="J664" s="55">
        <v>8.2320379999999999E-2</v>
      </c>
      <c r="K664" s="55">
        <v>0.17346497</v>
      </c>
      <c r="L664" s="55">
        <v>3.3678900000000001E-3</v>
      </c>
      <c r="M664" s="55">
        <v>2.141289E-2</v>
      </c>
      <c r="N664" s="55">
        <v>0.11855462</v>
      </c>
      <c r="O664" s="55">
        <v>3.0129570000000001E-2</v>
      </c>
      <c r="P664" s="55">
        <v>8.2320379999999999E-2</v>
      </c>
      <c r="Q664" s="55">
        <v>3.3678900000000001E-3</v>
      </c>
      <c r="R664" s="55">
        <v>1.8111209999999999E-2</v>
      </c>
      <c r="S664" s="55">
        <v>4.9515000000000003E-2</v>
      </c>
      <c r="T664" s="55">
        <v>1.1326280000000001E-2</v>
      </c>
      <c r="U664" s="55">
        <v>0</v>
      </c>
      <c r="V664" s="55">
        <f t="shared" si="27"/>
        <v>9.1144589999999998E-2</v>
      </c>
      <c r="W664" s="55">
        <f t="shared" si="28"/>
        <v>0</v>
      </c>
      <c r="X664" s="55">
        <f t="shared" si="29"/>
        <v>9.1144589999999998E-2</v>
      </c>
      <c r="Y664" s="55">
        <v>0</v>
      </c>
      <c r="Z664" s="55">
        <v>0</v>
      </c>
      <c r="AA664" s="55">
        <v>0</v>
      </c>
      <c r="AB664" s="55">
        <v>0</v>
      </c>
      <c r="AC664" s="55">
        <v>0</v>
      </c>
      <c r="AD664" s="55">
        <v>0</v>
      </c>
      <c r="AE664" s="55">
        <v>0</v>
      </c>
      <c r="AF664" s="55">
        <v>0</v>
      </c>
      <c r="AG664" s="55">
        <v>0</v>
      </c>
      <c r="AH664" s="55">
        <v>0</v>
      </c>
      <c r="AI664" s="55">
        <v>0</v>
      </c>
      <c r="AJ664" s="55" t="s">
        <v>2595</v>
      </c>
      <c r="AK664" s="55">
        <v>0</v>
      </c>
      <c r="AL664" s="55" t="s">
        <v>2595</v>
      </c>
      <c r="AM664" s="55">
        <v>0</v>
      </c>
      <c r="AN664" s="55">
        <v>0</v>
      </c>
      <c r="AO664" s="53" t="s">
        <v>1349</v>
      </c>
    </row>
    <row r="665" spans="1:41" ht="157.5" x14ac:dyDescent="0.2">
      <c r="A665" s="53" t="s">
        <v>1251</v>
      </c>
      <c r="B665" s="53" t="s">
        <v>1350</v>
      </c>
      <c r="C665" s="54" t="s">
        <v>1351</v>
      </c>
      <c r="D665" s="53" t="s">
        <v>195</v>
      </c>
      <c r="E665" s="54">
        <v>2020</v>
      </c>
      <c r="F665" s="54">
        <v>2022</v>
      </c>
      <c r="G665" s="54">
        <v>2022</v>
      </c>
      <c r="H665" s="55" t="s">
        <v>2595</v>
      </c>
      <c r="I665" s="55" t="s">
        <v>2595</v>
      </c>
      <c r="J665" s="55">
        <v>0.12308935999999999</v>
      </c>
      <c r="K665" s="55">
        <v>0.34724102000000001</v>
      </c>
      <c r="L665" s="55">
        <v>7.03215E-3</v>
      </c>
      <c r="M665" s="55">
        <v>4.2825800000000004E-2</v>
      </c>
      <c r="N665" s="55">
        <v>0.23710924999999999</v>
      </c>
      <c r="O665" s="55">
        <v>6.0273819999999999E-2</v>
      </c>
      <c r="P665" s="55">
        <v>0.12308935999999999</v>
      </c>
      <c r="Q665" s="55">
        <v>7.03215E-3</v>
      </c>
      <c r="R665" s="55">
        <v>1.361067E-2</v>
      </c>
      <c r="S665" s="55">
        <v>9.9030000000000007E-2</v>
      </c>
      <c r="T665" s="55">
        <v>3.41654E-3</v>
      </c>
      <c r="U665" s="55">
        <v>0</v>
      </c>
      <c r="V665" s="55">
        <f t="shared" si="27"/>
        <v>0.22415166000000003</v>
      </c>
      <c r="W665" s="55">
        <f t="shared" si="28"/>
        <v>0</v>
      </c>
      <c r="X665" s="55">
        <f t="shared" si="29"/>
        <v>0.22415166000000003</v>
      </c>
      <c r="Y665" s="55">
        <v>0</v>
      </c>
      <c r="Z665" s="55">
        <v>0</v>
      </c>
      <c r="AA665" s="55">
        <v>0</v>
      </c>
      <c r="AB665" s="55">
        <v>0</v>
      </c>
      <c r="AC665" s="55">
        <v>0</v>
      </c>
      <c r="AD665" s="55">
        <v>0</v>
      </c>
      <c r="AE665" s="55">
        <v>0</v>
      </c>
      <c r="AF665" s="55">
        <v>0</v>
      </c>
      <c r="AG665" s="55">
        <v>0</v>
      </c>
      <c r="AH665" s="55">
        <v>0</v>
      </c>
      <c r="AI665" s="55">
        <v>0</v>
      </c>
      <c r="AJ665" s="55" t="s">
        <v>2595</v>
      </c>
      <c r="AK665" s="55">
        <v>0</v>
      </c>
      <c r="AL665" s="55" t="s">
        <v>2595</v>
      </c>
      <c r="AM665" s="55">
        <v>0</v>
      </c>
      <c r="AN665" s="55">
        <v>0</v>
      </c>
      <c r="AO665" s="53" t="s">
        <v>1352</v>
      </c>
    </row>
    <row r="666" spans="1:41" ht="157.5" x14ac:dyDescent="0.2">
      <c r="A666" s="53" t="s">
        <v>1251</v>
      </c>
      <c r="B666" s="53" t="s">
        <v>1353</v>
      </c>
      <c r="C666" s="54" t="s">
        <v>1354</v>
      </c>
      <c r="D666" s="53" t="s">
        <v>195</v>
      </c>
      <c r="E666" s="54">
        <v>2020</v>
      </c>
      <c r="F666" s="54">
        <v>2022</v>
      </c>
      <c r="G666" s="54">
        <v>2022</v>
      </c>
      <c r="H666" s="55" t="s">
        <v>2595</v>
      </c>
      <c r="I666" s="55" t="s">
        <v>2595</v>
      </c>
      <c r="J666" s="55">
        <v>0.14619984999999999</v>
      </c>
      <c r="K666" s="55">
        <v>0.34724102000000001</v>
      </c>
      <c r="L666" s="55">
        <v>7.03215E-3</v>
      </c>
      <c r="M666" s="55">
        <v>4.2825800000000004E-2</v>
      </c>
      <c r="N666" s="55">
        <v>0.23710924999999999</v>
      </c>
      <c r="O666" s="55">
        <v>6.0273819999999999E-2</v>
      </c>
      <c r="P666" s="55">
        <v>0.14619984999999999</v>
      </c>
      <c r="Q666" s="55">
        <v>7.03215E-3</v>
      </c>
      <c r="R666" s="55">
        <v>1.7470639999999999E-2</v>
      </c>
      <c r="S666" s="55">
        <v>9.9030000000000007E-2</v>
      </c>
      <c r="T666" s="55">
        <v>2.2667059999999999E-2</v>
      </c>
      <c r="U666" s="55">
        <v>0</v>
      </c>
      <c r="V666" s="55">
        <f t="shared" si="27"/>
        <v>0.20104117000000002</v>
      </c>
      <c r="W666" s="55">
        <f t="shared" si="28"/>
        <v>0</v>
      </c>
      <c r="X666" s="55">
        <f t="shared" si="29"/>
        <v>0.20104117000000002</v>
      </c>
      <c r="Y666" s="55">
        <v>0</v>
      </c>
      <c r="Z666" s="55">
        <v>0</v>
      </c>
      <c r="AA666" s="55">
        <v>0</v>
      </c>
      <c r="AB666" s="55">
        <v>0</v>
      </c>
      <c r="AC666" s="55">
        <v>0</v>
      </c>
      <c r="AD666" s="55">
        <v>0</v>
      </c>
      <c r="AE666" s="55">
        <v>0</v>
      </c>
      <c r="AF666" s="55">
        <v>0</v>
      </c>
      <c r="AG666" s="55">
        <v>0</v>
      </c>
      <c r="AH666" s="55">
        <v>0</v>
      </c>
      <c r="AI666" s="55">
        <v>0</v>
      </c>
      <c r="AJ666" s="55" t="s">
        <v>2595</v>
      </c>
      <c r="AK666" s="55">
        <v>0</v>
      </c>
      <c r="AL666" s="55" t="s">
        <v>2595</v>
      </c>
      <c r="AM666" s="55">
        <v>0</v>
      </c>
      <c r="AN666" s="55">
        <v>0</v>
      </c>
      <c r="AO666" s="53" t="s">
        <v>1355</v>
      </c>
    </row>
    <row r="667" spans="1:41" ht="157.5" x14ac:dyDescent="0.2">
      <c r="A667" s="53" t="s">
        <v>1251</v>
      </c>
      <c r="B667" s="53" t="s">
        <v>1356</v>
      </c>
      <c r="C667" s="54" t="s">
        <v>1357</v>
      </c>
      <c r="D667" s="53" t="s">
        <v>195</v>
      </c>
      <c r="E667" s="54">
        <v>2020</v>
      </c>
      <c r="F667" s="54">
        <v>2022</v>
      </c>
      <c r="G667" s="54">
        <v>2022</v>
      </c>
      <c r="H667" s="55" t="s">
        <v>2595</v>
      </c>
      <c r="I667" s="55" t="s">
        <v>2595</v>
      </c>
      <c r="J667" s="55">
        <v>0.12581958000000001</v>
      </c>
      <c r="K667" s="55">
        <v>0.34724102000000001</v>
      </c>
      <c r="L667" s="55">
        <v>7.03215E-3</v>
      </c>
      <c r="M667" s="55">
        <v>4.2825800000000004E-2</v>
      </c>
      <c r="N667" s="55">
        <v>0.23710924999999999</v>
      </c>
      <c r="O667" s="55">
        <v>6.0273819999999999E-2</v>
      </c>
      <c r="P667" s="55">
        <v>0.12581958000000001</v>
      </c>
      <c r="Q667" s="55">
        <v>7.03215E-3</v>
      </c>
      <c r="R667" s="55">
        <v>1.634089E-2</v>
      </c>
      <c r="S667" s="55">
        <v>9.9030000000000007E-2</v>
      </c>
      <c r="T667" s="55">
        <v>3.41654E-3</v>
      </c>
      <c r="U667" s="55">
        <v>0</v>
      </c>
      <c r="V667" s="55">
        <f t="shared" si="27"/>
        <v>0.22142144</v>
      </c>
      <c r="W667" s="55">
        <f t="shared" si="28"/>
        <v>0</v>
      </c>
      <c r="X667" s="55">
        <f t="shared" si="29"/>
        <v>0.22142144</v>
      </c>
      <c r="Y667" s="55">
        <v>0</v>
      </c>
      <c r="Z667" s="55">
        <v>0</v>
      </c>
      <c r="AA667" s="55">
        <v>0</v>
      </c>
      <c r="AB667" s="55">
        <v>0</v>
      </c>
      <c r="AC667" s="55">
        <v>0</v>
      </c>
      <c r="AD667" s="55">
        <v>0</v>
      </c>
      <c r="AE667" s="55">
        <v>0</v>
      </c>
      <c r="AF667" s="55">
        <v>0</v>
      </c>
      <c r="AG667" s="55">
        <v>0</v>
      </c>
      <c r="AH667" s="55">
        <v>0</v>
      </c>
      <c r="AI667" s="55">
        <v>0</v>
      </c>
      <c r="AJ667" s="55" t="s">
        <v>2595</v>
      </c>
      <c r="AK667" s="55">
        <v>0</v>
      </c>
      <c r="AL667" s="55" t="s">
        <v>2595</v>
      </c>
      <c r="AM667" s="55">
        <v>0</v>
      </c>
      <c r="AN667" s="55">
        <v>0</v>
      </c>
      <c r="AO667" s="53" t="s">
        <v>1358</v>
      </c>
    </row>
    <row r="668" spans="1:41" ht="157.5" x14ac:dyDescent="0.2">
      <c r="A668" s="53" t="s">
        <v>1251</v>
      </c>
      <c r="B668" s="53" t="s">
        <v>1359</v>
      </c>
      <c r="C668" s="54" t="s">
        <v>1360</v>
      </c>
      <c r="D668" s="53" t="s">
        <v>195</v>
      </c>
      <c r="E668" s="54">
        <v>2020</v>
      </c>
      <c r="F668" s="54">
        <v>2022</v>
      </c>
      <c r="G668" s="54">
        <v>2022</v>
      </c>
      <c r="H668" s="55" t="s">
        <v>2595</v>
      </c>
      <c r="I668" s="55" t="s">
        <v>2595</v>
      </c>
      <c r="J668" s="55">
        <v>0.12690156</v>
      </c>
      <c r="K668" s="55">
        <v>0.17362041</v>
      </c>
      <c r="L668" s="55">
        <v>3.51608E-3</v>
      </c>
      <c r="M668" s="55">
        <v>2.141289E-2</v>
      </c>
      <c r="N668" s="55">
        <v>0.11855462</v>
      </c>
      <c r="O668" s="55">
        <v>3.0136820000000002E-2</v>
      </c>
      <c r="P668" s="55">
        <v>0.12690156</v>
      </c>
      <c r="Q668" s="55">
        <v>3.51608E-3</v>
      </c>
      <c r="R668" s="55">
        <v>1.3021950000000001E-2</v>
      </c>
      <c r="S668" s="55">
        <v>9.9030000000000007E-2</v>
      </c>
      <c r="T668" s="55">
        <v>1.133353E-2</v>
      </c>
      <c r="U668" s="55">
        <v>0</v>
      </c>
      <c r="V668" s="55">
        <f t="shared" si="27"/>
        <v>4.6718850000000006E-2</v>
      </c>
      <c r="W668" s="55">
        <f t="shared" si="28"/>
        <v>0</v>
      </c>
      <c r="X668" s="55">
        <f t="shared" si="29"/>
        <v>4.6718850000000006E-2</v>
      </c>
      <c r="Y668" s="55">
        <v>0</v>
      </c>
      <c r="Z668" s="55">
        <v>0</v>
      </c>
      <c r="AA668" s="55">
        <v>0</v>
      </c>
      <c r="AB668" s="55">
        <v>0</v>
      </c>
      <c r="AC668" s="55">
        <v>0</v>
      </c>
      <c r="AD668" s="55">
        <v>0</v>
      </c>
      <c r="AE668" s="55">
        <v>0</v>
      </c>
      <c r="AF668" s="55">
        <v>0</v>
      </c>
      <c r="AG668" s="55">
        <v>0</v>
      </c>
      <c r="AH668" s="55">
        <v>0</v>
      </c>
      <c r="AI668" s="55">
        <v>0</v>
      </c>
      <c r="AJ668" s="55" t="s">
        <v>2595</v>
      </c>
      <c r="AK668" s="55">
        <v>0</v>
      </c>
      <c r="AL668" s="55" t="s">
        <v>2595</v>
      </c>
      <c r="AM668" s="55">
        <v>0</v>
      </c>
      <c r="AN668" s="55">
        <v>0</v>
      </c>
      <c r="AO668" s="53" t="s">
        <v>1361</v>
      </c>
    </row>
    <row r="669" spans="1:41" ht="157.5" x14ac:dyDescent="0.2">
      <c r="A669" s="53" t="s">
        <v>1251</v>
      </c>
      <c r="B669" s="53" t="s">
        <v>1362</v>
      </c>
      <c r="C669" s="54" t="s">
        <v>1363</v>
      </c>
      <c r="D669" s="53" t="s">
        <v>195</v>
      </c>
      <c r="E669" s="54">
        <v>2020</v>
      </c>
      <c r="F669" s="54">
        <v>2022</v>
      </c>
      <c r="G669" s="54">
        <v>2022</v>
      </c>
      <c r="H669" s="55" t="s">
        <v>2595</v>
      </c>
      <c r="I669" s="55" t="s">
        <v>2595</v>
      </c>
      <c r="J669" s="55">
        <v>6.6799960000000005E-2</v>
      </c>
      <c r="K669" s="55">
        <v>0.17362041</v>
      </c>
      <c r="L669" s="55">
        <v>3.51608E-3</v>
      </c>
      <c r="M669" s="55">
        <v>2.141289E-2</v>
      </c>
      <c r="N669" s="55">
        <v>0.11855462</v>
      </c>
      <c r="O669" s="55">
        <v>3.0136820000000002E-2</v>
      </c>
      <c r="P669" s="55">
        <v>6.6799960000000005E-2</v>
      </c>
      <c r="Q669" s="55">
        <v>3.51608E-3</v>
      </c>
      <c r="R669" s="55">
        <v>1.035234E-2</v>
      </c>
      <c r="S669" s="55">
        <v>4.9515000000000003E-2</v>
      </c>
      <c r="T669" s="55">
        <v>3.41654E-3</v>
      </c>
      <c r="U669" s="55">
        <v>0</v>
      </c>
      <c r="V669" s="55">
        <f t="shared" si="27"/>
        <v>0.10682045</v>
      </c>
      <c r="W669" s="55">
        <f t="shared" si="28"/>
        <v>0</v>
      </c>
      <c r="X669" s="55">
        <f t="shared" si="29"/>
        <v>0.10682045</v>
      </c>
      <c r="Y669" s="55">
        <v>0</v>
      </c>
      <c r="Z669" s="55">
        <v>0</v>
      </c>
      <c r="AA669" s="55">
        <v>0</v>
      </c>
      <c r="AB669" s="55">
        <v>0</v>
      </c>
      <c r="AC669" s="55">
        <v>0</v>
      </c>
      <c r="AD669" s="55">
        <v>0</v>
      </c>
      <c r="AE669" s="55">
        <v>0</v>
      </c>
      <c r="AF669" s="55">
        <v>0</v>
      </c>
      <c r="AG669" s="55">
        <v>0</v>
      </c>
      <c r="AH669" s="55">
        <v>0</v>
      </c>
      <c r="AI669" s="55">
        <v>0</v>
      </c>
      <c r="AJ669" s="55" t="s">
        <v>2595</v>
      </c>
      <c r="AK669" s="55">
        <v>0</v>
      </c>
      <c r="AL669" s="55" t="s">
        <v>2595</v>
      </c>
      <c r="AM669" s="55">
        <v>0</v>
      </c>
      <c r="AN669" s="55">
        <v>0</v>
      </c>
      <c r="AO669" s="53" t="s">
        <v>1364</v>
      </c>
    </row>
    <row r="670" spans="1:41" ht="157.5" x14ac:dyDescent="0.2">
      <c r="A670" s="53" t="s">
        <v>1251</v>
      </c>
      <c r="B670" s="53" t="s">
        <v>1365</v>
      </c>
      <c r="C670" s="54" t="s">
        <v>1366</v>
      </c>
      <c r="D670" s="53" t="s">
        <v>195</v>
      </c>
      <c r="E670" s="54">
        <v>2020</v>
      </c>
      <c r="F670" s="54">
        <v>2022</v>
      </c>
      <c r="G670" s="54">
        <v>2022</v>
      </c>
      <c r="H670" s="55" t="s">
        <v>2595</v>
      </c>
      <c r="I670" s="55" t="s">
        <v>2595</v>
      </c>
      <c r="J670" s="55">
        <v>0.12546051</v>
      </c>
      <c r="K670" s="55">
        <v>0.34724102000000001</v>
      </c>
      <c r="L670" s="55">
        <v>7.03215E-3</v>
      </c>
      <c r="M670" s="55">
        <v>4.2825800000000004E-2</v>
      </c>
      <c r="N670" s="55">
        <v>0.23710924999999999</v>
      </c>
      <c r="O670" s="55">
        <v>6.0273819999999999E-2</v>
      </c>
      <c r="P670" s="55">
        <v>0.12546051</v>
      </c>
      <c r="Q670" s="55">
        <v>7.03215E-3</v>
      </c>
      <c r="R670" s="55">
        <v>1.5982200000000002E-2</v>
      </c>
      <c r="S670" s="55">
        <v>9.9030000000000007E-2</v>
      </c>
      <c r="T670" s="55">
        <v>3.4161600000000001E-3</v>
      </c>
      <c r="U670" s="55">
        <v>0</v>
      </c>
      <c r="V670" s="55">
        <f t="shared" si="27"/>
        <v>0.22178051000000001</v>
      </c>
      <c r="W670" s="55">
        <f t="shared" si="28"/>
        <v>0</v>
      </c>
      <c r="X670" s="55">
        <f t="shared" si="29"/>
        <v>0.22178051000000001</v>
      </c>
      <c r="Y670" s="55">
        <v>0</v>
      </c>
      <c r="Z670" s="55">
        <v>0</v>
      </c>
      <c r="AA670" s="55">
        <v>0</v>
      </c>
      <c r="AB670" s="55">
        <v>0</v>
      </c>
      <c r="AC670" s="55">
        <v>0</v>
      </c>
      <c r="AD670" s="55">
        <v>0</v>
      </c>
      <c r="AE670" s="55">
        <v>0</v>
      </c>
      <c r="AF670" s="55">
        <v>0</v>
      </c>
      <c r="AG670" s="55">
        <v>0</v>
      </c>
      <c r="AH670" s="55">
        <v>0</v>
      </c>
      <c r="AI670" s="55">
        <v>0</v>
      </c>
      <c r="AJ670" s="55" t="s">
        <v>2595</v>
      </c>
      <c r="AK670" s="55">
        <v>0</v>
      </c>
      <c r="AL670" s="55" t="s">
        <v>2595</v>
      </c>
      <c r="AM670" s="55">
        <v>0</v>
      </c>
      <c r="AN670" s="55">
        <v>0</v>
      </c>
      <c r="AO670" s="53" t="s">
        <v>1367</v>
      </c>
    </row>
    <row r="671" spans="1:41" ht="157.5" x14ac:dyDescent="0.2">
      <c r="A671" s="53" t="s">
        <v>1251</v>
      </c>
      <c r="B671" s="53" t="s">
        <v>1368</v>
      </c>
      <c r="C671" s="54" t="s">
        <v>1369</v>
      </c>
      <c r="D671" s="53" t="s">
        <v>195</v>
      </c>
      <c r="E671" s="54">
        <v>2020</v>
      </c>
      <c r="F671" s="54">
        <v>2022</v>
      </c>
      <c r="G671" s="54">
        <v>2022</v>
      </c>
      <c r="H671" s="55" t="s">
        <v>2595</v>
      </c>
      <c r="I671" s="55" t="s">
        <v>2595</v>
      </c>
      <c r="J671" s="55">
        <v>7.3554709999999995E-2</v>
      </c>
      <c r="K671" s="55">
        <v>0.17362041</v>
      </c>
      <c r="L671" s="55">
        <v>3.51608E-3</v>
      </c>
      <c r="M671" s="55">
        <v>2.141289E-2</v>
      </c>
      <c r="N671" s="55">
        <v>0.11855462</v>
      </c>
      <c r="O671" s="55">
        <v>3.0136820000000002E-2</v>
      </c>
      <c r="P671" s="55">
        <v>7.3554709999999995E-2</v>
      </c>
      <c r="Q671" s="55">
        <v>3.51608E-3</v>
      </c>
      <c r="R671" s="55">
        <v>9.1900999999999997E-3</v>
      </c>
      <c r="S671" s="55">
        <v>4.9515000000000003E-2</v>
      </c>
      <c r="T671" s="55">
        <v>1.133353E-2</v>
      </c>
      <c r="U671" s="55">
        <v>0</v>
      </c>
      <c r="V671" s="55">
        <f t="shared" si="27"/>
        <v>0.10006570000000001</v>
      </c>
      <c r="W671" s="55">
        <f t="shared" si="28"/>
        <v>0</v>
      </c>
      <c r="X671" s="55">
        <f t="shared" si="29"/>
        <v>0.10006570000000001</v>
      </c>
      <c r="Y671" s="55">
        <v>0</v>
      </c>
      <c r="Z671" s="55">
        <v>0</v>
      </c>
      <c r="AA671" s="55">
        <v>0</v>
      </c>
      <c r="AB671" s="55">
        <v>0</v>
      </c>
      <c r="AC671" s="55">
        <v>0</v>
      </c>
      <c r="AD671" s="55">
        <v>0</v>
      </c>
      <c r="AE671" s="55">
        <v>0</v>
      </c>
      <c r="AF671" s="55">
        <v>0</v>
      </c>
      <c r="AG671" s="55">
        <v>0</v>
      </c>
      <c r="AH671" s="55">
        <v>0</v>
      </c>
      <c r="AI671" s="55">
        <v>0</v>
      </c>
      <c r="AJ671" s="55" t="s">
        <v>2595</v>
      </c>
      <c r="AK671" s="55">
        <v>0</v>
      </c>
      <c r="AL671" s="55" t="s">
        <v>2595</v>
      </c>
      <c r="AM671" s="55">
        <v>0</v>
      </c>
      <c r="AN671" s="55">
        <v>0</v>
      </c>
      <c r="AO671" s="53" t="s">
        <v>1370</v>
      </c>
    </row>
    <row r="672" spans="1:41" ht="157.5" x14ac:dyDescent="0.2">
      <c r="A672" s="53" t="s">
        <v>1251</v>
      </c>
      <c r="B672" s="53" t="s">
        <v>1371</v>
      </c>
      <c r="C672" s="54" t="s">
        <v>1372</v>
      </c>
      <c r="D672" s="53" t="s">
        <v>128</v>
      </c>
      <c r="E672" s="54">
        <v>2020</v>
      </c>
      <c r="F672" s="54">
        <v>2022</v>
      </c>
      <c r="G672" s="54" t="s">
        <v>2595</v>
      </c>
      <c r="H672" s="55" t="s">
        <v>2595</v>
      </c>
      <c r="I672" s="55" t="s">
        <v>2595</v>
      </c>
      <c r="J672" s="55">
        <v>3.51608E-3</v>
      </c>
      <c r="K672" s="55">
        <v>0.17362041</v>
      </c>
      <c r="L672" s="55">
        <v>3.51608E-3</v>
      </c>
      <c r="M672" s="55">
        <v>2.141289E-2</v>
      </c>
      <c r="N672" s="55">
        <v>0.11855462</v>
      </c>
      <c r="O672" s="55">
        <v>3.0136820000000002E-2</v>
      </c>
      <c r="P672" s="55">
        <v>3.51608E-3</v>
      </c>
      <c r="Q672" s="55">
        <v>3.51608E-3</v>
      </c>
      <c r="R672" s="55">
        <v>0</v>
      </c>
      <c r="S672" s="55">
        <v>0</v>
      </c>
      <c r="T672" s="55">
        <v>0</v>
      </c>
      <c r="U672" s="55">
        <v>0</v>
      </c>
      <c r="V672" s="55">
        <f t="shared" si="27"/>
        <v>0.17010433</v>
      </c>
      <c r="W672" s="55">
        <f t="shared" si="28"/>
        <v>0</v>
      </c>
      <c r="X672" s="55">
        <f t="shared" si="29"/>
        <v>0.17010433</v>
      </c>
      <c r="Y672" s="55">
        <v>0</v>
      </c>
      <c r="Z672" s="55">
        <v>0</v>
      </c>
      <c r="AA672" s="55">
        <v>0</v>
      </c>
      <c r="AB672" s="55">
        <v>0</v>
      </c>
      <c r="AC672" s="55">
        <v>0</v>
      </c>
      <c r="AD672" s="55">
        <v>0</v>
      </c>
      <c r="AE672" s="55">
        <v>0</v>
      </c>
      <c r="AF672" s="55">
        <v>0</v>
      </c>
      <c r="AG672" s="55">
        <v>0</v>
      </c>
      <c r="AH672" s="55">
        <v>0</v>
      </c>
      <c r="AI672" s="55">
        <v>0</v>
      </c>
      <c r="AJ672" s="55" t="s">
        <v>2595</v>
      </c>
      <c r="AK672" s="55">
        <v>0</v>
      </c>
      <c r="AL672" s="55" t="s">
        <v>2595</v>
      </c>
      <c r="AM672" s="55">
        <v>0</v>
      </c>
      <c r="AN672" s="55">
        <v>0</v>
      </c>
      <c r="AO672" s="53" t="s">
        <v>1373</v>
      </c>
    </row>
    <row r="673" spans="1:41" ht="157.5" x14ac:dyDescent="0.2">
      <c r="A673" s="53" t="s">
        <v>1251</v>
      </c>
      <c r="B673" s="53" t="s">
        <v>1374</v>
      </c>
      <c r="C673" s="54" t="s">
        <v>1375</v>
      </c>
      <c r="D673" s="53" t="s">
        <v>195</v>
      </c>
      <c r="E673" s="54">
        <v>2020</v>
      </c>
      <c r="F673" s="54">
        <v>2022</v>
      </c>
      <c r="G673" s="54">
        <v>2022</v>
      </c>
      <c r="H673" s="55" t="s">
        <v>2595</v>
      </c>
      <c r="I673" s="55" t="s">
        <v>2595</v>
      </c>
      <c r="J673" s="55">
        <v>0.17880143000000001</v>
      </c>
      <c r="K673" s="55">
        <v>0.34636583999999998</v>
      </c>
      <c r="L673" s="55">
        <v>6.19777E-3</v>
      </c>
      <c r="M673" s="55">
        <v>4.2825800000000004E-2</v>
      </c>
      <c r="N673" s="55">
        <v>0.23710924999999999</v>
      </c>
      <c r="O673" s="55">
        <v>6.0233020000000005E-2</v>
      </c>
      <c r="P673" s="55">
        <v>0.17880143000000001</v>
      </c>
      <c r="Q673" s="55">
        <v>6.19777E-3</v>
      </c>
      <c r="R673" s="55">
        <v>7.3573659999999999E-2</v>
      </c>
      <c r="S673" s="55">
        <v>9.9030000000000007E-2</v>
      </c>
      <c r="T673" s="55">
        <v>0</v>
      </c>
      <c r="U673" s="55">
        <v>0</v>
      </c>
      <c r="V673" s="55">
        <f t="shared" si="27"/>
        <v>0.16756440999999997</v>
      </c>
      <c r="W673" s="55">
        <f t="shared" si="28"/>
        <v>0</v>
      </c>
      <c r="X673" s="55">
        <f t="shared" si="29"/>
        <v>0.16756440999999997</v>
      </c>
      <c r="Y673" s="55">
        <v>0</v>
      </c>
      <c r="Z673" s="55">
        <v>0</v>
      </c>
      <c r="AA673" s="55">
        <v>0</v>
      </c>
      <c r="AB673" s="55">
        <v>0</v>
      </c>
      <c r="AC673" s="55">
        <v>0</v>
      </c>
      <c r="AD673" s="55">
        <v>0</v>
      </c>
      <c r="AE673" s="55">
        <v>0</v>
      </c>
      <c r="AF673" s="55">
        <v>0</v>
      </c>
      <c r="AG673" s="55">
        <v>0</v>
      </c>
      <c r="AH673" s="55">
        <v>0</v>
      </c>
      <c r="AI673" s="55">
        <v>0</v>
      </c>
      <c r="AJ673" s="55" t="s">
        <v>2595</v>
      </c>
      <c r="AK673" s="55">
        <v>0</v>
      </c>
      <c r="AL673" s="55" t="s">
        <v>2595</v>
      </c>
      <c r="AM673" s="55">
        <v>0</v>
      </c>
      <c r="AN673" s="55">
        <v>0</v>
      </c>
      <c r="AO673" s="53" t="s">
        <v>1376</v>
      </c>
    </row>
    <row r="674" spans="1:41" ht="157.5" x14ac:dyDescent="0.2">
      <c r="A674" s="53" t="s">
        <v>1251</v>
      </c>
      <c r="B674" s="53" t="s">
        <v>1377</v>
      </c>
      <c r="C674" s="54" t="s">
        <v>1378</v>
      </c>
      <c r="D674" s="53" t="s">
        <v>195</v>
      </c>
      <c r="E674" s="54">
        <v>2020</v>
      </c>
      <c r="F674" s="54">
        <v>2022</v>
      </c>
      <c r="G674" s="54">
        <v>2022</v>
      </c>
      <c r="H674" s="55" t="s">
        <v>2595</v>
      </c>
      <c r="I674" s="55" t="s">
        <v>2595</v>
      </c>
      <c r="J674" s="55">
        <v>6.792601999999999E-2</v>
      </c>
      <c r="K674" s="55">
        <v>0.17318281999999999</v>
      </c>
      <c r="L674" s="55">
        <v>3.09889E-3</v>
      </c>
      <c r="M674" s="55">
        <v>2.141289E-2</v>
      </c>
      <c r="N674" s="55">
        <v>0.11855462</v>
      </c>
      <c r="O674" s="55">
        <v>3.0116420000000001E-2</v>
      </c>
      <c r="P674" s="55">
        <v>6.792601999999999E-2</v>
      </c>
      <c r="Q674" s="55">
        <v>3.09889E-3</v>
      </c>
      <c r="R674" s="55">
        <v>1.531213E-2</v>
      </c>
      <c r="S674" s="55">
        <v>4.9515000000000003E-2</v>
      </c>
      <c r="T674" s="55">
        <v>0</v>
      </c>
      <c r="U674" s="55">
        <v>0</v>
      </c>
      <c r="V674" s="55">
        <f t="shared" si="27"/>
        <v>0.1052568</v>
      </c>
      <c r="W674" s="55">
        <f t="shared" si="28"/>
        <v>0</v>
      </c>
      <c r="X674" s="55">
        <f t="shared" si="29"/>
        <v>0.1052568</v>
      </c>
      <c r="Y674" s="55">
        <v>0</v>
      </c>
      <c r="Z674" s="55">
        <v>0</v>
      </c>
      <c r="AA674" s="55">
        <v>0</v>
      </c>
      <c r="AB674" s="55">
        <v>0</v>
      </c>
      <c r="AC674" s="55">
        <v>0</v>
      </c>
      <c r="AD674" s="55">
        <v>0</v>
      </c>
      <c r="AE674" s="55">
        <v>0</v>
      </c>
      <c r="AF674" s="55">
        <v>0</v>
      </c>
      <c r="AG674" s="55">
        <v>0</v>
      </c>
      <c r="AH674" s="55">
        <v>0</v>
      </c>
      <c r="AI674" s="55">
        <v>0</v>
      </c>
      <c r="AJ674" s="55" t="s">
        <v>2595</v>
      </c>
      <c r="AK674" s="55">
        <v>0</v>
      </c>
      <c r="AL674" s="55" t="s">
        <v>2595</v>
      </c>
      <c r="AM674" s="55">
        <v>0</v>
      </c>
      <c r="AN674" s="55">
        <v>0</v>
      </c>
      <c r="AO674" s="53" t="s">
        <v>1379</v>
      </c>
    </row>
    <row r="675" spans="1:41" ht="157.5" x14ac:dyDescent="0.2">
      <c r="A675" s="53" t="s">
        <v>1251</v>
      </c>
      <c r="B675" s="53" t="s">
        <v>1380</v>
      </c>
      <c r="C675" s="54" t="s">
        <v>1381</v>
      </c>
      <c r="D675" s="53" t="s">
        <v>195</v>
      </c>
      <c r="E675" s="54">
        <v>2020</v>
      </c>
      <c r="F675" s="54">
        <v>2022</v>
      </c>
      <c r="G675" s="54">
        <v>2022</v>
      </c>
      <c r="H675" s="55" t="s">
        <v>2595</v>
      </c>
      <c r="I675" s="55" t="s">
        <v>2595</v>
      </c>
      <c r="J675" s="55">
        <v>0.14479096999999999</v>
      </c>
      <c r="K675" s="55">
        <v>0.34636583999999998</v>
      </c>
      <c r="L675" s="55">
        <v>6.19777E-3</v>
      </c>
      <c r="M675" s="55">
        <v>4.2825800000000004E-2</v>
      </c>
      <c r="N675" s="55">
        <v>0.23710924999999999</v>
      </c>
      <c r="O675" s="55">
        <v>6.0233020000000005E-2</v>
      </c>
      <c r="P675" s="55">
        <v>0.14479096999999999</v>
      </c>
      <c r="Q675" s="55">
        <v>6.19777E-3</v>
      </c>
      <c r="R675" s="55">
        <v>3.95632E-2</v>
      </c>
      <c r="S675" s="55">
        <v>9.9030000000000007E-2</v>
      </c>
      <c r="T675" s="55">
        <v>0</v>
      </c>
      <c r="U675" s="55">
        <v>0</v>
      </c>
      <c r="V675" s="55">
        <f t="shared" si="27"/>
        <v>0.20157486999999999</v>
      </c>
      <c r="W675" s="55">
        <f t="shared" si="28"/>
        <v>0</v>
      </c>
      <c r="X675" s="55">
        <f t="shared" si="29"/>
        <v>0.20157486999999999</v>
      </c>
      <c r="Y675" s="55">
        <v>0</v>
      </c>
      <c r="Z675" s="55">
        <v>0</v>
      </c>
      <c r="AA675" s="55">
        <v>0</v>
      </c>
      <c r="AB675" s="55">
        <v>0</v>
      </c>
      <c r="AC675" s="55">
        <v>0</v>
      </c>
      <c r="AD675" s="55">
        <v>0</v>
      </c>
      <c r="AE675" s="55">
        <v>0</v>
      </c>
      <c r="AF675" s="55">
        <v>0</v>
      </c>
      <c r="AG675" s="55">
        <v>0</v>
      </c>
      <c r="AH675" s="55">
        <v>0</v>
      </c>
      <c r="AI675" s="55">
        <v>0</v>
      </c>
      <c r="AJ675" s="55" t="s">
        <v>2595</v>
      </c>
      <c r="AK675" s="55">
        <v>0</v>
      </c>
      <c r="AL675" s="55" t="s">
        <v>2595</v>
      </c>
      <c r="AM675" s="55">
        <v>0</v>
      </c>
      <c r="AN675" s="55">
        <v>0</v>
      </c>
      <c r="AO675" s="53" t="s">
        <v>1382</v>
      </c>
    </row>
    <row r="676" spans="1:41" ht="141.75" x14ac:dyDescent="0.2">
      <c r="A676" s="53" t="s">
        <v>1251</v>
      </c>
      <c r="B676" s="53" t="s">
        <v>1383</v>
      </c>
      <c r="C676" s="54" t="s">
        <v>1384</v>
      </c>
      <c r="D676" s="53" t="s">
        <v>195</v>
      </c>
      <c r="E676" s="54">
        <v>2020</v>
      </c>
      <c r="F676" s="54">
        <v>2022</v>
      </c>
      <c r="G676" s="54">
        <v>2022</v>
      </c>
      <c r="H676" s="55" t="s">
        <v>2595</v>
      </c>
      <c r="I676" s="55" t="s">
        <v>2595</v>
      </c>
      <c r="J676" s="55">
        <v>0.14820920000000001</v>
      </c>
      <c r="K676" s="55">
        <v>0.34663886999999999</v>
      </c>
      <c r="L676" s="55">
        <v>6.4580799999999997E-3</v>
      </c>
      <c r="M676" s="55">
        <v>4.2825800000000004E-2</v>
      </c>
      <c r="N676" s="55">
        <v>0.23710924999999999</v>
      </c>
      <c r="O676" s="55">
        <v>6.0245739999999999E-2</v>
      </c>
      <c r="P676" s="55">
        <v>0.14820920000000001</v>
      </c>
      <c r="Q676" s="55">
        <v>6.4580799999999997E-3</v>
      </c>
      <c r="R676" s="55">
        <v>4.2721120000000001E-2</v>
      </c>
      <c r="S676" s="55">
        <v>9.9030000000000007E-2</v>
      </c>
      <c r="T676" s="55">
        <v>0</v>
      </c>
      <c r="U676" s="55">
        <v>0</v>
      </c>
      <c r="V676" s="55">
        <f t="shared" si="27"/>
        <v>0.19842966999999997</v>
      </c>
      <c r="W676" s="55">
        <f t="shared" si="28"/>
        <v>0</v>
      </c>
      <c r="X676" s="55">
        <f t="shared" si="29"/>
        <v>0.19842966999999997</v>
      </c>
      <c r="Y676" s="55">
        <v>0</v>
      </c>
      <c r="Z676" s="55">
        <v>0</v>
      </c>
      <c r="AA676" s="55">
        <v>0</v>
      </c>
      <c r="AB676" s="55">
        <v>0</v>
      </c>
      <c r="AC676" s="55">
        <v>0</v>
      </c>
      <c r="AD676" s="55">
        <v>0</v>
      </c>
      <c r="AE676" s="55">
        <v>0</v>
      </c>
      <c r="AF676" s="55">
        <v>0</v>
      </c>
      <c r="AG676" s="55">
        <v>0</v>
      </c>
      <c r="AH676" s="55">
        <v>0</v>
      </c>
      <c r="AI676" s="55">
        <v>0</v>
      </c>
      <c r="AJ676" s="55" t="s">
        <v>2595</v>
      </c>
      <c r="AK676" s="55">
        <v>0</v>
      </c>
      <c r="AL676" s="55" t="s">
        <v>2595</v>
      </c>
      <c r="AM676" s="55">
        <v>0</v>
      </c>
      <c r="AN676" s="55">
        <v>0</v>
      </c>
      <c r="AO676" s="53" t="s">
        <v>1385</v>
      </c>
    </row>
    <row r="677" spans="1:41" ht="141.75" x14ac:dyDescent="0.2">
      <c r="A677" s="53" t="s">
        <v>1251</v>
      </c>
      <c r="B677" s="53" t="s">
        <v>1386</v>
      </c>
      <c r="C677" s="54" t="s">
        <v>1387</v>
      </c>
      <c r="D677" s="53" t="s">
        <v>195</v>
      </c>
      <c r="E677" s="54">
        <v>2020</v>
      </c>
      <c r="F677" s="54">
        <v>2022</v>
      </c>
      <c r="G677" s="54">
        <v>2022</v>
      </c>
      <c r="H677" s="55" t="s">
        <v>2595</v>
      </c>
      <c r="I677" s="55" t="s">
        <v>2595</v>
      </c>
      <c r="J677" s="55">
        <v>7.6740790000000003E-2</v>
      </c>
      <c r="K677" s="55">
        <v>0.17331933000000002</v>
      </c>
      <c r="L677" s="55">
        <v>3.2290399999999999E-3</v>
      </c>
      <c r="M677" s="55">
        <v>2.141289E-2</v>
      </c>
      <c r="N677" s="55">
        <v>0.11855462</v>
      </c>
      <c r="O677" s="55">
        <v>3.0122779999999998E-2</v>
      </c>
      <c r="P677" s="55">
        <v>7.6740790000000003E-2</v>
      </c>
      <c r="Q677" s="55">
        <v>3.2290399999999999E-3</v>
      </c>
      <c r="R677" s="55">
        <v>2.3996749999999997E-2</v>
      </c>
      <c r="S677" s="55">
        <v>4.9515000000000003E-2</v>
      </c>
      <c r="T677" s="55">
        <v>0</v>
      </c>
      <c r="U677" s="55">
        <v>0</v>
      </c>
      <c r="V677" s="55">
        <f t="shared" si="27"/>
        <v>9.6578540000000018E-2</v>
      </c>
      <c r="W677" s="55">
        <f t="shared" si="28"/>
        <v>0</v>
      </c>
      <c r="X677" s="55">
        <f t="shared" si="29"/>
        <v>9.6578540000000018E-2</v>
      </c>
      <c r="Y677" s="55">
        <v>0</v>
      </c>
      <c r="Z677" s="55">
        <v>0</v>
      </c>
      <c r="AA677" s="55">
        <v>0</v>
      </c>
      <c r="AB677" s="55">
        <v>0</v>
      </c>
      <c r="AC677" s="55">
        <v>0</v>
      </c>
      <c r="AD677" s="55">
        <v>0</v>
      </c>
      <c r="AE677" s="55">
        <v>0</v>
      </c>
      <c r="AF677" s="55">
        <v>0</v>
      </c>
      <c r="AG677" s="55">
        <v>0</v>
      </c>
      <c r="AH677" s="55">
        <v>0</v>
      </c>
      <c r="AI677" s="55">
        <v>0</v>
      </c>
      <c r="AJ677" s="55" t="s">
        <v>2595</v>
      </c>
      <c r="AK677" s="55">
        <v>0</v>
      </c>
      <c r="AL677" s="55" t="s">
        <v>2595</v>
      </c>
      <c r="AM677" s="55">
        <v>0</v>
      </c>
      <c r="AN677" s="55">
        <v>0</v>
      </c>
      <c r="AO677" s="53" t="s">
        <v>1388</v>
      </c>
    </row>
    <row r="678" spans="1:41" ht="141.75" x14ac:dyDescent="0.2">
      <c r="A678" s="53" t="s">
        <v>1251</v>
      </c>
      <c r="B678" s="53" t="s">
        <v>1389</v>
      </c>
      <c r="C678" s="54" t="s">
        <v>1390</v>
      </c>
      <c r="D678" s="53" t="s">
        <v>195</v>
      </c>
      <c r="E678" s="54">
        <v>2020</v>
      </c>
      <c r="F678" s="54">
        <v>2022</v>
      </c>
      <c r="G678" s="54">
        <v>2022</v>
      </c>
      <c r="H678" s="55" t="s">
        <v>2595</v>
      </c>
      <c r="I678" s="55" t="s">
        <v>2595</v>
      </c>
      <c r="J678" s="55">
        <v>7.1949460000000007E-2</v>
      </c>
      <c r="K678" s="55">
        <v>0.17331933000000002</v>
      </c>
      <c r="L678" s="55">
        <v>3.2290399999999999E-3</v>
      </c>
      <c r="M678" s="55">
        <v>2.141289E-2</v>
      </c>
      <c r="N678" s="55">
        <v>0.11855462</v>
      </c>
      <c r="O678" s="55">
        <v>3.0122779999999998E-2</v>
      </c>
      <c r="P678" s="55">
        <v>7.1949460000000007E-2</v>
      </c>
      <c r="Q678" s="55">
        <v>3.2290399999999999E-3</v>
      </c>
      <c r="R678" s="55">
        <v>1.9205420000000001E-2</v>
      </c>
      <c r="S678" s="55">
        <v>4.9515000000000003E-2</v>
      </c>
      <c r="T678" s="55">
        <v>0</v>
      </c>
      <c r="U678" s="55">
        <v>0</v>
      </c>
      <c r="V678" s="55">
        <f t="shared" si="27"/>
        <v>0.10136987000000001</v>
      </c>
      <c r="W678" s="55">
        <f t="shared" si="28"/>
        <v>0</v>
      </c>
      <c r="X678" s="55">
        <f t="shared" si="29"/>
        <v>0.10136987000000001</v>
      </c>
      <c r="Y678" s="55">
        <v>0</v>
      </c>
      <c r="Z678" s="55">
        <v>0</v>
      </c>
      <c r="AA678" s="55">
        <v>0</v>
      </c>
      <c r="AB678" s="55">
        <v>0</v>
      </c>
      <c r="AC678" s="55">
        <v>0</v>
      </c>
      <c r="AD678" s="55">
        <v>0</v>
      </c>
      <c r="AE678" s="55">
        <v>0</v>
      </c>
      <c r="AF678" s="55">
        <v>0</v>
      </c>
      <c r="AG678" s="55">
        <v>0</v>
      </c>
      <c r="AH678" s="55">
        <v>0</v>
      </c>
      <c r="AI678" s="55">
        <v>0</v>
      </c>
      <c r="AJ678" s="55" t="s">
        <v>2595</v>
      </c>
      <c r="AK678" s="55">
        <v>0</v>
      </c>
      <c r="AL678" s="55" t="s">
        <v>2595</v>
      </c>
      <c r="AM678" s="55">
        <v>0</v>
      </c>
      <c r="AN678" s="55">
        <v>0</v>
      </c>
      <c r="AO678" s="53" t="s">
        <v>1391</v>
      </c>
    </row>
    <row r="679" spans="1:41" ht="141.75" x14ac:dyDescent="0.2">
      <c r="A679" s="53" t="s">
        <v>1251</v>
      </c>
      <c r="B679" s="53" t="s">
        <v>1392</v>
      </c>
      <c r="C679" s="54" t="s">
        <v>1393</v>
      </c>
      <c r="D679" s="53" t="s">
        <v>195</v>
      </c>
      <c r="E679" s="54">
        <v>2020</v>
      </c>
      <c r="F679" s="54">
        <v>2022</v>
      </c>
      <c r="G679" s="54">
        <v>2022</v>
      </c>
      <c r="H679" s="55" t="s">
        <v>2595</v>
      </c>
      <c r="I679" s="55" t="s">
        <v>2595</v>
      </c>
      <c r="J679" s="55">
        <v>6.9776089999999999E-2</v>
      </c>
      <c r="K679" s="55">
        <v>0.17331933000000002</v>
      </c>
      <c r="L679" s="55">
        <v>3.2290399999999999E-3</v>
      </c>
      <c r="M679" s="55">
        <v>2.141289E-2</v>
      </c>
      <c r="N679" s="55">
        <v>0.11855462</v>
      </c>
      <c r="O679" s="55">
        <v>3.0122779999999998E-2</v>
      </c>
      <c r="P679" s="55">
        <v>6.9776089999999999E-2</v>
      </c>
      <c r="Q679" s="55">
        <v>3.2290399999999999E-3</v>
      </c>
      <c r="R679" s="55">
        <v>1.703205E-2</v>
      </c>
      <c r="S679" s="55">
        <v>4.9515000000000003E-2</v>
      </c>
      <c r="T679" s="55">
        <v>0</v>
      </c>
      <c r="U679" s="55">
        <v>0</v>
      </c>
      <c r="V679" s="55">
        <f t="shared" si="27"/>
        <v>0.10354324000000002</v>
      </c>
      <c r="W679" s="55">
        <f t="shared" si="28"/>
        <v>0</v>
      </c>
      <c r="X679" s="55">
        <f t="shared" si="29"/>
        <v>0.10354324000000002</v>
      </c>
      <c r="Y679" s="55">
        <v>0</v>
      </c>
      <c r="Z679" s="55">
        <v>0</v>
      </c>
      <c r="AA679" s="55">
        <v>0</v>
      </c>
      <c r="AB679" s="55">
        <v>0</v>
      </c>
      <c r="AC679" s="55">
        <v>0</v>
      </c>
      <c r="AD679" s="55">
        <v>0</v>
      </c>
      <c r="AE679" s="55">
        <v>0</v>
      </c>
      <c r="AF679" s="55">
        <v>0</v>
      </c>
      <c r="AG679" s="55">
        <v>0</v>
      </c>
      <c r="AH679" s="55">
        <v>0</v>
      </c>
      <c r="AI679" s="55">
        <v>0</v>
      </c>
      <c r="AJ679" s="55" t="s">
        <v>2595</v>
      </c>
      <c r="AK679" s="55">
        <v>0</v>
      </c>
      <c r="AL679" s="55" t="s">
        <v>2595</v>
      </c>
      <c r="AM679" s="55">
        <v>0</v>
      </c>
      <c r="AN679" s="55">
        <v>0</v>
      </c>
      <c r="AO679" s="53" t="s">
        <v>1394</v>
      </c>
    </row>
    <row r="680" spans="1:41" ht="141.75" x14ac:dyDescent="0.2">
      <c r="A680" s="53" t="s">
        <v>1251</v>
      </c>
      <c r="B680" s="53" t="s">
        <v>1395</v>
      </c>
      <c r="C680" s="54" t="s">
        <v>1396</v>
      </c>
      <c r="D680" s="53" t="s">
        <v>195</v>
      </c>
      <c r="E680" s="54">
        <v>2020</v>
      </c>
      <c r="F680" s="54">
        <v>2022</v>
      </c>
      <c r="G680" s="54">
        <v>2022</v>
      </c>
      <c r="H680" s="55" t="s">
        <v>2595</v>
      </c>
      <c r="I680" s="55" t="s">
        <v>2595</v>
      </c>
      <c r="J680" s="55">
        <v>0.13838578000000001</v>
      </c>
      <c r="K680" s="55">
        <v>0.34693014</v>
      </c>
      <c r="L680" s="55">
        <v>6.7357699999999994E-3</v>
      </c>
      <c r="M680" s="55">
        <v>4.2825800000000004E-2</v>
      </c>
      <c r="N680" s="55">
        <v>0.23710924999999999</v>
      </c>
      <c r="O680" s="55">
        <v>6.0259320000000005E-2</v>
      </c>
      <c r="P680" s="55">
        <v>0.13838578000000001</v>
      </c>
      <c r="Q680" s="55">
        <v>6.7357699999999994E-3</v>
      </c>
      <c r="R680" s="55">
        <v>3.2620009999999998E-2</v>
      </c>
      <c r="S680" s="55">
        <v>9.9030000000000007E-2</v>
      </c>
      <c r="T680" s="55">
        <v>0</v>
      </c>
      <c r="U680" s="55">
        <v>0</v>
      </c>
      <c r="V680" s="55">
        <f t="shared" si="27"/>
        <v>0.20854435999999998</v>
      </c>
      <c r="W680" s="55">
        <f t="shared" si="28"/>
        <v>0</v>
      </c>
      <c r="X680" s="55">
        <f t="shared" si="29"/>
        <v>0.20854435999999998</v>
      </c>
      <c r="Y680" s="55">
        <v>0</v>
      </c>
      <c r="Z680" s="55">
        <v>0</v>
      </c>
      <c r="AA680" s="55">
        <v>0</v>
      </c>
      <c r="AB680" s="55">
        <v>0</v>
      </c>
      <c r="AC680" s="55">
        <v>0</v>
      </c>
      <c r="AD680" s="55">
        <v>0</v>
      </c>
      <c r="AE680" s="55">
        <v>0</v>
      </c>
      <c r="AF680" s="55">
        <v>0</v>
      </c>
      <c r="AG680" s="55">
        <v>0</v>
      </c>
      <c r="AH680" s="55">
        <v>0</v>
      </c>
      <c r="AI680" s="55">
        <v>0</v>
      </c>
      <c r="AJ680" s="55" t="s">
        <v>2595</v>
      </c>
      <c r="AK680" s="55">
        <v>0</v>
      </c>
      <c r="AL680" s="55" t="s">
        <v>2595</v>
      </c>
      <c r="AM680" s="55">
        <v>0</v>
      </c>
      <c r="AN680" s="55">
        <v>0</v>
      </c>
      <c r="AO680" s="53" t="s">
        <v>1397</v>
      </c>
    </row>
    <row r="681" spans="1:41" ht="141.75" x14ac:dyDescent="0.2">
      <c r="A681" s="53" t="s">
        <v>1251</v>
      </c>
      <c r="B681" s="53" t="s">
        <v>1398</v>
      </c>
      <c r="C681" s="54" t="s">
        <v>1399</v>
      </c>
      <c r="D681" s="53" t="s">
        <v>195</v>
      </c>
      <c r="E681" s="54">
        <v>2020</v>
      </c>
      <c r="F681" s="54">
        <v>2022</v>
      </c>
      <c r="G681" s="54">
        <v>2022</v>
      </c>
      <c r="H681" s="55" t="s">
        <v>2595</v>
      </c>
      <c r="I681" s="55" t="s">
        <v>2595</v>
      </c>
      <c r="J681" s="55">
        <v>0.16646148</v>
      </c>
      <c r="K681" s="55">
        <v>0.34693014</v>
      </c>
      <c r="L681" s="55">
        <v>6.7357699999999994E-3</v>
      </c>
      <c r="M681" s="55">
        <v>4.2825800000000004E-2</v>
      </c>
      <c r="N681" s="55">
        <v>0.23710924999999999</v>
      </c>
      <c r="O681" s="55">
        <v>6.0259320000000005E-2</v>
      </c>
      <c r="P681" s="55">
        <v>0.16646148</v>
      </c>
      <c r="Q681" s="55">
        <v>6.7357699999999994E-3</v>
      </c>
      <c r="R681" s="55">
        <v>6.069571E-2</v>
      </c>
      <c r="S681" s="55">
        <v>9.9030000000000007E-2</v>
      </c>
      <c r="T681" s="55">
        <v>0</v>
      </c>
      <c r="U681" s="55">
        <v>0</v>
      </c>
      <c r="V681" s="55">
        <f t="shared" si="27"/>
        <v>0.18046866</v>
      </c>
      <c r="W681" s="55">
        <f t="shared" si="28"/>
        <v>0</v>
      </c>
      <c r="X681" s="55">
        <f t="shared" si="29"/>
        <v>0.18046866</v>
      </c>
      <c r="Y681" s="55">
        <v>0</v>
      </c>
      <c r="Z681" s="55">
        <v>0</v>
      </c>
      <c r="AA681" s="55">
        <v>0</v>
      </c>
      <c r="AB681" s="55">
        <v>0</v>
      </c>
      <c r="AC681" s="55">
        <v>0</v>
      </c>
      <c r="AD681" s="55">
        <v>0</v>
      </c>
      <c r="AE681" s="55">
        <v>0</v>
      </c>
      <c r="AF681" s="55">
        <v>0</v>
      </c>
      <c r="AG681" s="55">
        <v>0</v>
      </c>
      <c r="AH681" s="55">
        <v>0</v>
      </c>
      <c r="AI681" s="55">
        <v>0</v>
      </c>
      <c r="AJ681" s="55" t="s">
        <v>2595</v>
      </c>
      <c r="AK681" s="55">
        <v>0</v>
      </c>
      <c r="AL681" s="55" t="s">
        <v>2595</v>
      </c>
      <c r="AM681" s="55">
        <v>0</v>
      </c>
      <c r="AN681" s="55">
        <v>0</v>
      </c>
      <c r="AO681" s="53" t="s">
        <v>1400</v>
      </c>
    </row>
    <row r="682" spans="1:41" ht="141.75" x14ac:dyDescent="0.2">
      <c r="A682" s="53" t="s">
        <v>1251</v>
      </c>
      <c r="B682" s="53" t="s">
        <v>1401</v>
      </c>
      <c r="C682" s="54" t="s">
        <v>1402</v>
      </c>
      <c r="D682" s="53" t="s">
        <v>195</v>
      </c>
      <c r="E682" s="54">
        <v>2020</v>
      </c>
      <c r="F682" s="54">
        <v>2022</v>
      </c>
      <c r="G682" s="54">
        <v>2022</v>
      </c>
      <c r="H682" s="55" t="s">
        <v>2595</v>
      </c>
      <c r="I682" s="55" t="s">
        <v>2595</v>
      </c>
      <c r="J682" s="55">
        <v>0.13867563999999999</v>
      </c>
      <c r="K682" s="55">
        <v>0.34693014</v>
      </c>
      <c r="L682" s="55">
        <v>6.7357699999999994E-3</v>
      </c>
      <c r="M682" s="55">
        <v>4.2825800000000004E-2</v>
      </c>
      <c r="N682" s="55">
        <v>0.23710924999999999</v>
      </c>
      <c r="O682" s="55">
        <v>6.0259320000000005E-2</v>
      </c>
      <c r="P682" s="55">
        <v>0.13867563999999999</v>
      </c>
      <c r="Q682" s="55">
        <v>6.7357699999999994E-3</v>
      </c>
      <c r="R682" s="55">
        <v>3.2909870000000001E-2</v>
      </c>
      <c r="S682" s="55">
        <v>9.9030000000000007E-2</v>
      </c>
      <c r="T682" s="55">
        <v>0</v>
      </c>
      <c r="U682" s="55">
        <v>0</v>
      </c>
      <c r="V682" s="55">
        <f t="shared" si="27"/>
        <v>0.20825450000000001</v>
      </c>
      <c r="W682" s="55">
        <f t="shared" si="28"/>
        <v>0</v>
      </c>
      <c r="X682" s="55">
        <f t="shared" si="29"/>
        <v>0.20825450000000001</v>
      </c>
      <c r="Y682" s="55">
        <v>0</v>
      </c>
      <c r="Z682" s="55">
        <v>0</v>
      </c>
      <c r="AA682" s="55">
        <v>0</v>
      </c>
      <c r="AB682" s="55">
        <v>0</v>
      </c>
      <c r="AC682" s="55">
        <v>0</v>
      </c>
      <c r="AD682" s="55">
        <v>0</v>
      </c>
      <c r="AE682" s="55">
        <v>0</v>
      </c>
      <c r="AF682" s="55">
        <v>0</v>
      </c>
      <c r="AG682" s="55">
        <v>0</v>
      </c>
      <c r="AH682" s="55">
        <v>0</v>
      </c>
      <c r="AI682" s="55">
        <v>0</v>
      </c>
      <c r="AJ682" s="55" t="s">
        <v>2595</v>
      </c>
      <c r="AK682" s="55">
        <v>0</v>
      </c>
      <c r="AL682" s="55" t="s">
        <v>2595</v>
      </c>
      <c r="AM682" s="55">
        <v>0</v>
      </c>
      <c r="AN682" s="55">
        <v>0</v>
      </c>
      <c r="AO682" s="53" t="s">
        <v>1403</v>
      </c>
    </row>
    <row r="683" spans="1:41" ht="141.75" x14ac:dyDescent="0.2">
      <c r="A683" s="53" t="s">
        <v>1251</v>
      </c>
      <c r="B683" s="53" t="s">
        <v>1404</v>
      </c>
      <c r="C683" s="54" t="s">
        <v>1405</v>
      </c>
      <c r="D683" s="53" t="s">
        <v>195</v>
      </c>
      <c r="E683" s="54">
        <v>2020</v>
      </c>
      <c r="F683" s="54">
        <v>2022</v>
      </c>
      <c r="G683" s="54">
        <v>2022</v>
      </c>
      <c r="H683" s="55" t="s">
        <v>2595</v>
      </c>
      <c r="I683" s="55" t="s">
        <v>2595</v>
      </c>
      <c r="J683" s="55">
        <v>0.14982387</v>
      </c>
      <c r="K683" s="55">
        <v>0.34724102000000001</v>
      </c>
      <c r="L683" s="55">
        <v>7.03215E-3</v>
      </c>
      <c r="M683" s="55">
        <v>4.2825800000000004E-2</v>
      </c>
      <c r="N683" s="55">
        <v>0.23710924999999999</v>
      </c>
      <c r="O683" s="55">
        <v>6.0273819999999999E-2</v>
      </c>
      <c r="P683" s="55">
        <v>0.14982387</v>
      </c>
      <c r="Q683" s="55">
        <v>7.03215E-3</v>
      </c>
      <c r="R683" s="55">
        <v>4.3761719999999997E-2</v>
      </c>
      <c r="S683" s="55">
        <v>9.9030000000000007E-2</v>
      </c>
      <c r="T683" s="55">
        <v>0</v>
      </c>
      <c r="U683" s="55">
        <v>0</v>
      </c>
      <c r="V683" s="55">
        <f t="shared" si="27"/>
        <v>0.19741715000000001</v>
      </c>
      <c r="W683" s="55">
        <f t="shared" si="28"/>
        <v>0</v>
      </c>
      <c r="X683" s="55">
        <f t="shared" si="29"/>
        <v>0.19741715000000001</v>
      </c>
      <c r="Y683" s="55">
        <v>0</v>
      </c>
      <c r="Z683" s="55">
        <v>0</v>
      </c>
      <c r="AA683" s="55">
        <v>0</v>
      </c>
      <c r="AB683" s="55">
        <v>0</v>
      </c>
      <c r="AC683" s="55">
        <v>0</v>
      </c>
      <c r="AD683" s="55">
        <v>0</v>
      </c>
      <c r="AE683" s="55">
        <v>0</v>
      </c>
      <c r="AF683" s="55">
        <v>0</v>
      </c>
      <c r="AG683" s="55">
        <v>0</v>
      </c>
      <c r="AH683" s="55">
        <v>0</v>
      </c>
      <c r="AI683" s="55">
        <v>0</v>
      </c>
      <c r="AJ683" s="55" t="s">
        <v>2595</v>
      </c>
      <c r="AK683" s="55">
        <v>0</v>
      </c>
      <c r="AL683" s="55" t="s">
        <v>2595</v>
      </c>
      <c r="AM683" s="55">
        <v>0</v>
      </c>
      <c r="AN683" s="55">
        <v>0</v>
      </c>
      <c r="AO683" s="53" t="s">
        <v>1406</v>
      </c>
    </row>
    <row r="684" spans="1:41" ht="141.75" x14ac:dyDescent="0.2">
      <c r="A684" s="53" t="s">
        <v>1251</v>
      </c>
      <c r="B684" s="53" t="s">
        <v>1407</v>
      </c>
      <c r="C684" s="54" t="s">
        <v>1408</v>
      </c>
      <c r="D684" s="53" t="s">
        <v>195</v>
      </c>
      <c r="E684" s="54">
        <v>2020</v>
      </c>
      <c r="F684" s="54">
        <v>2022</v>
      </c>
      <c r="G684" s="54">
        <v>2022</v>
      </c>
      <c r="H684" s="55" t="s">
        <v>2595</v>
      </c>
      <c r="I684" s="55" t="s">
        <v>2595</v>
      </c>
      <c r="J684" s="55">
        <v>0.13568068</v>
      </c>
      <c r="K684" s="55">
        <v>0.34724102000000001</v>
      </c>
      <c r="L684" s="55">
        <v>7.03215E-3</v>
      </c>
      <c r="M684" s="55">
        <v>4.2825800000000004E-2</v>
      </c>
      <c r="N684" s="55">
        <v>0.23710924999999999</v>
      </c>
      <c r="O684" s="55">
        <v>6.0273819999999999E-2</v>
      </c>
      <c r="P684" s="55">
        <v>0.13568068</v>
      </c>
      <c r="Q684" s="55">
        <v>7.03215E-3</v>
      </c>
      <c r="R684" s="55">
        <v>2.9618530000000001E-2</v>
      </c>
      <c r="S684" s="55">
        <v>9.9030000000000007E-2</v>
      </c>
      <c r="T684" s="55">
        <v>0</v>
      </c>
      <c r="U684" s="55">
        <v>0</v>
      </c>
      <c r="V684" s="55">
        <f t="shared" ref="V684:V747" si="30">K684-J684</f>
        <v>0.21156034000000001</v>
      </c>
      <c r="W684" s="55">
        <f t="shared" ref="W684:W747" si="31">U684</f>
        <v>0</v>
      </c>
      <c r="X684" s="55">
        <f t="shared" ref="X684:X747" si="32">V684</f>
        <v>0.21156034000000001</v>
      </c>
      <c r="Y684" s="55">
        <v>0</v>
      </c>
      <c r="Z684" s="55">
        <v>0</v>
      </c>
      <c r="AA684" s="55">
        <v>0</v>
      </c>
      <c r="AB684" s="55">
        <v>0</v>
      </c>
      <c r="AC684" s="55">
        <v>0</v>
      </c>
      <c r="AD684" s="55">
        <v>0</v>
      </c>
      <c r="AE684" s="55">
        <v>0</v>
      </c>
      <c r="AF684" s="55">
        <v>0</v>
      </c>
      <c r="AG684" s="55">
        <v>0</v>
      </c>
      <c r="AH684" s="55">
        <v>0</v>
      </c>
      <c r="AI684" s="55">
        <v>0</v>
      </c>
      <c r="AJ684" s="55" t="s">
        <v>2595</v>
      </c>
      <c r="AK684" s="55">
        <v>0</v>
      </c>
      <c r="AL684" s="55" t="s">
        <v>2595</v>
      </c>
      <c r="AM684" s="55">
        <v>0</v>
      </c>
      <c r="AN684" s="55">
        <v>0</v>
      </c>
      <c r="AO684" s="53" t="s">
        <v>1409</v>
      </c>
    </row>
    <row r="685" spans="1:41" ht="141.75" x14ac:dyDescent="0.2">
      <c r="A685" s="53" t="s">
        <v>1251</v>
      </c>
      <c r="B685" s="53" t="s">
        <v>1410</v>
      </c>
      <c r="C685" s="54" t="s">
        <v>1411</v>
      </c>
      <c r="D685" s="53" t="s">
        <v>195</v>
      </c>
      <c r="E685" s="54">
        <v>2020</v>
      </c>
      <c r="F685" s="54">
        <v>2022</v>
      </c>
      <c r="G685" s="54">
        <v>2022</v>
      </c>
      <c r="H685" s="55" t="s">
        <v>2595</v>
      </c>
      <c r="I685" s="55" t="s">
        <v>2595</v>
      </c>
      <c r="J685" s="55">
        <v>7.6454729999999999E-2</v>
      </c>
      <c r="K685" s="55">
        <v>0.17362041</v>
      </c>
      <c r="L685" s="55">
        <v>3.51608E-3</v>
      </c>
      <c r="M685" s="55">
        <v>2.141289E-2</v>
      </c>
      <c r="N685" s="55">
        <v>0.11855462</v>
      </c>
      <c r="O685" s="55">
        <v>3.0136820000000002E-2</v>
      </c>
      <c r="P685" s="55">
        <v>7.6454729999999999E-2</v>
      </c>
      <c r="Q685" s="55">
        <v>3.51608E-3</v>
      </c>
      <c r="R685" s="55">
        <v>2.3423649999999997E-2</v>
      </c>
      <c r="S685" s="55">
        <v>4.9515000000000003E-2</v>
      </c>
      <c r="T685" s="55">
        <v>0</v>
      </c>
      <c r="U685" s="55">
        <v>0</v>
      </c>
      <c r="V685" s="55">
        <f t="shared" si="30"/>
        <v>9.7165680000000004E-2</v>
      </c>
      <c r="W685" s="55">
        <f t="shared" si="31"/>
        <v>0</v>
      </c>
      <c r="X685" s="55">
        <f t="shared" si="32"/>
        <v>9.7165680000000004E-2</v>
      </c>
      <c r="Y685" s="55">
        <v>0</v>
      </c>
      <c r="Z685" s="55">
        <v>0</v>
      </c>
      <c r="AA685" s="55">
        <v>0</v>
      </c>
      <c r="AB685" s="55">
        <v>0</v>
      </c>
      <c r="AC685" s="55">
        <v>0</v>
      </c>
      <c r="AD685" s="55">
        <v>0</v>
      </c>
      <c r="AE685" s="55">
        <v>0</v>
      </c>
      <c r="AF685" s="55">
        <v>0</v>
      </c>
      <c r="AG685" s="55">
        <v>0</v>
      </c>
      <c r="AH685" s="55">
        <v>0</v>
      </c>
      <c r="AI685" s="55">
        <v>0</v>
      </c>
      <c r="AJ685" s="55" t="s">
        <v>2595</v>
      </c>
      <c r="AK685" s="55">
        <v>0</v>
      </c>
      <c r="AL685" s="55" t="s">
        <v>2595</v>
      </c>
      <c r="AM685" s="55">
        <v>0</v>
      </c>
      <c r="AN685" s="55">
        <v>0</v>
      </c>
      <c r="AO685" s="53" t="s">
        <v>1412</v>
      </c>
    </row>
    <row r="686" spans="1:41" ht="141.75" x14ac:dyDescent="0.2">
      <c r="A686" s="53" t="s">
        <v>1251</v>
      </c>
      <c r="B686" s="53" t="s">
        <v>1413</v>
      </c>
      <c r="C686" s="54" t="s">
        <v>1414</v>
      </c>
      <c r="D686" s="53" t="s">
        <v>195</v>
      </c>
      <c r="E686" s="54">
        <v>2020</v>
      </c>
      <c r="F686" s="54">
        <v>2022</v>
      </c>
      <c r="G686" s="54">
        <v>2022</v>
      </c>
      <c r="H686" s="55" t="s">
        <v>2595</v>
      </c>
      <c r="I686" s="55" t="s">
        <v>2595</v>
      </c>
      <c r="J686" s="55">
        <v>0.12557555000000001</v>
      </c>
      <c r="K686" s="55">
        <v>0.34636583999999998</v>
      </c>
      <c r="L686" s="55">
        <v>6.19777E-3</v>
      </c>
      <c r="M686" s="55">
        <v>4.2825800000000004E-2</v>
      </c>
      <c r="N686" s="55">
        <v>0.23710924999999999</v>
      </c>
      <c r="O686" s="55">
        <v>6.0233020000000005E-2</v>
      </c>
      <c r="P686" s="55">
        <v>0.12557555000000001</v>
      </c>
      <c r="Q686" s="55">
        <v>6.19777E-3</v>
      </c>
      <c r="R686" s="55">
        <v>1.693124E-2</v>
      </c>
      <c r="S686" s="55">
        <v>9.9030000000000007E-2</v>
      </c>
      <c r="T686" s="55">
        <v>3.41654E-3</v>
      </c>
      <c r="U686" s="55">
        <v>0</v>
      </c>
      <c r="V686" s="55">
        <f t="shared" si="30"/>
        <v>0.22079028999999997</v>
      </c>
      <c r="W686" s="55">
        <f t="shared" si="31"/>
        <v>0</v>
      </c>
      <c r="X686" s="55">
        <f t="shared" si="32"/>
        <v>0.22079028999999997</v>
      </c>
      <c r="Y686" s="55">
        <v>0</v>
      </c>
      <c r="Z686" s="55">
        <v>0</v>
      </c>
      <c r="AA686" s="55">
        <v>0</v>
      </c>
      <c r="AB686" s="55">
        <v>0</v>
      </c>
      <c r="AC686" s="55">
        <v>0</v>
      </c>
      <c r="AD686" s="55">
        <v>0</v>
      </c>
      <c r="AE686" s="55">
        <v>0</v>
      </c>
      <c r="AF686" s="55">
        <v>0</v>
      </c>
      <c r="AG686" s="55">
        <v>0</v>
      </c>
      <c r="AH686" s="55">
        <v>0</v>
      </c>
      <c r="AI686" s="55">
        <v>0</v>
      </c>
      <c r="AJ686" s="55" t="s">
        <v>2595</v>
      </c>
      <c r="AK686" s="55">
        <v>0</v>
      </c>
      <c r="AL686" s="55" t="s">
        <v>2595</v>
      </c>
      <c r="AM686" s="55">
        <v>0</v>
      </c>
      <c r="AN686" s="55">
        <v>0</v>
      </c>
      <c r="AO686" s="53" t="s">
        <v>1415</v>
      </c>
    </row>
    <row r="687" spans="1:41" ht="141.75" x14ac:dyDescent="0.2">
      <c r="A687" s="53" t="s">
        <v>1251</v>
      </c>
      <c r="B687" s="53" t="s">
        <v>1416</v>
      </c>
      <c r="C687" s="54" t="s">
        <v>1417</v>
      </c>
      <c r="D687" s="53" t="s">
        <v>195</v>
      </c>
      <c r="E687" s="54">
        <v>2020</v>
      </c>
      <c r="F687" s="54">
        <v>2022</v>
      </c>
      <c r="G687" s="54">
        <v>2022</v>
      </c>
      <c r="H687" s="55" t="s">
        <v>2595</v>
      </c>
      <c r="I687" s="55" t="s">
        <v>2595</v>
      </c>
      <c r="J687" s="55">
        <v>0.12219758</v>
      </c>
      <c r="K687" s="55">
        <v>0.34636583999999998</v>
      </c>
      <c r="L687" s="55">
        <v>6.19777E-3</v>
      </c>
      <c r="M687" s="55">
        <v>4.2825800000000004E-2</v>
      </c>
      <c r="N687" s="55">
        <v>0.23710924999999999</v>
      </c>
      <c r="O687" s="55">
        <v>6.0233020000000005E-2</v>
      </c>
      <c r="P687" s="55">
        <v>0.12219758</v>
      </c>
      <c r="Q687" s="55">
        <v>6.19777E-3</v>
      </c>
      <c r="R687" s="55">
        <v>1.3553269999999999E-2</v>
      </c>
      <c r="S687" s="55">
        <v>9.9030000000000007E-2</v>
      </c>
      <c r="T687" s="55">
        <v>3.41654E-3</v>
      </c>
      <c r="U687" s="55">
        <v>0</v>
      </c>
      <c r="V687" s="55">
        <f t="shared" si="30"/>
        <v>0.22416825999999998</v>
      </c>
      <c r="W687" s="55">
        <f t="shared" si="31"/>
        <v>0</v>
      </c>
      <c r="X687" s="55">
        <f t="shared" si="32"/>
        <v>0.22416825999999998</v>
      </c>
      <c r="Y687" s="55">
        <v>0</v>
      </c>
      <c r="Z687" s="55">
        <v>0</v>
      </c>
      <c r="AA687" s="55">
        <v>0</v>
      </c>
      <c r="AB687" s="55">
        <v>0</v>
      </c>
      <c r="AC687" s="55">
        <v>0</v>
      </c>
      <c r="AD687" s="55">
        <v>0</v>
      </c>
      <c r="AE687" s="55">
        <v>0</v>
      </c>
      <c r="AF687" s="55">
        <v>0</v>
      </c>
      <c r="AG687" s="55">
        <v>0</v>
      </c>
      <c r="AH687" s="55">
        <v>0</v>
      </c>
      <c r="AI687" s="55">
        <v>0</v>
      </c>
      <c r="AJ687" s="55" t="s">
        <v>2595</v>
      </c>
      <c r="AK687" s="55">
        <v>0</v>
      </c>
      <c r="AL687" s="55" t="s">
        <v>2595</v>
      </c>
      <c r="AM687" s="55">
        <v>0</v>
      </c>
      <c r="AN687" s="55">
        <v>0</v>
      </c>
      <c r="AO687" s="53" t="s">
        <v>1418</v>
      </c>
    </row>
    <row r="688" spans="1:41" ht="141.75" x14ac:dyDescent="0.2">
      <c r="A688" s="53" t="s">
        <v>1251</v>
      </c>
      <c r="B688" s="53" t="s">
        <v>1419</v>
      </c>
      <c r="C688" s="54" t="s">
        <v>1420</v>
      </c>
      <c r="D688" s="53" t="s">
        <v>195</v>
      </c>
      <c r="E688" s="54">
        <v>2020</v>
      </c>
      <c r="F688" s="54">
        <v>2022</v>
      </c>
      <c r="G688" s="54">
        <v>2022</v>
      </c>
      <c r="H688" s="55" t="s">
        <v>2595</v>
      </c>
      <c r="I688" s="55" t="s">
        <v>2595</v>
      </c>
      <c r="J688" s="55">
        <v>6.5796690000000005E-2</v>
      </c>
      <c r="K688" s="55">
        <v>0.17318281999999999</v>
      </c>
      <c r="L688" s="55">
        <v>3.09889E-3</v>
      </c>
      <c r="M688" s="55">
        <v>2.141289E-2</v>
      </c>
      <c r="N688" s="55">
        <v>0.11855462</v>
      </c>
      <c r="O688" s="55">
        <v>3.0116420000000001E-2</v>
      </c>
      <c r="P688" s="55">
        <v>6.5796690000000005E-2</v>
      </c>
      <c r="Q688" s="55">
        <v>3.09889E-3</v>
      </c>
      <c r="R688" s="55">
        <v>9.7662600000000006E-3</v>
      </c>
      <c r="S688" s="55">
        <v>4.9515000000000003E-2</v>
      </c>
      <c r="T688" s="55">
        <v>3.41654E-3</v>
      </c>
      <c r="U688" s="55">
        <v>0</v>
      </c>
      <c r="V688" s="55">
        <f t="shared" si="30"/>
        <v>0.10738612999999998</v>
      </c>
      <c r="W688" s="55">
        <f t="shared" si="31"/>
        <v>0</v>
      </c>
      <c r="X688" s="55">
        <f t="shared" si="32"/>
        <v>0.10738612999999998</v>
      </c>
      <c r="Y688" s="55">
        <v>0</v>
      </c>
      <c r="Z688" s="55">
        <v>0</v>
      </c>
      <c r="AA688" s="55">
        <v>0</v>
      </c>
      <c r="AB688" s="55">
        <v>0</v>
      </c>
      <c r="AC688" s="55">
        <v>0</v>
      </c>
      <c r="AD688" s="55">
        <v>0</v>
      </c>
      <c r="AE688" s="55">
        <v>0</v>
      </c>
      <c r="AF688" s="55">
        <v>0</v>
      </c>
      <c r="AG688" s="55">
        <v>0</v>
      </c>
      <c r="AH688" s="55">
        <v>0</v>
      </c>
      <c r="AI688" s="55">
        <v>0</v>
      </c>
      <c r="AJ688" s="55" t="s">
        <v>2595</v>
      </c>
      <c r="AK688" s="55">
        <v>0</v>
      </c>
      <c r="AL688" s="55" t="s">
        <v>2595</v>
      </c>
      <c r="AM688" s="55">
        <v>0</v>
      </c>
      <c r="AN688" s="55">
        <v>0</v>
      </c>
      <c r="AO688" s="53" t="s">
        <v>1418</v>
      </c>
    </row>
    <row r="689" spans="1:41" ht="141.75" x14ac:dyDescent="0.2">
      <c r="A689" s="53" t="s">
        <v>1251</v>
      </c>
      <c r="B689" s="53" t="s">
        <v>1421</v>
      </c>
      <c r="C689" s="54" t="s">
        <v>1422</v>
      </c>
      <c r="D689" s="53" t="s">
        <v>195</v>
      </c>
      <c r="E689" s="54">
        <v>2020</v>
      </c>
      <c r="F689" s="54">
        <v>2022</v>
      </c>
      <c r="G689" s="54">
        <v>2022</v>
      </c>
      <c r="H689" s="55" t="s">
        <v>2595</v>
      </c>
      <c r="I689" s="55" t="s">
        <v>2595</v>
      </c>
      <c r="J689" s="55">
        <v>7.1929300000000002E-2</v>
      </c>
      <c r="K689" s="55">
        <v>0.17318281999999999</v>
      </c>
      <c r="L689" s="55">
        <v>3.09889E-3</v>
      </c>
      <c r="M689" s="55">
        <v>2.141289E-2</v>
      </c>
      <c r="N689" s="55">
        <v>0.11855462</v>
      </c>
      <c r="O689" s="55">
        <v>3.0116420000000001E-2</v>
      </c>
      <c r="P689" s="55">
        <v>7.1929300000000002E-2</v>
      </c>
      <c r="Q689" s="55">
        <v>3.09889E-3</v>
      </c>
      <c r="R689" s="55">
        <v>1.5898869999999999E-2</v>
      </c>
      <c r="S689" s="55">
        <v>4.9515000000000003E-2</v>
      </c>
      <c r="T689" s="55">
        <v>3.41654E-3</v>
      </c>
      <c r="U689" s="55">
        <v>0</v>
      </c>
      <c r="V689" s="55">
        <f t="shared" si="30"/>
        <v>0.10125351999999999</v>
      </c>
      <c r="W689" s="55">
        <f t="shared" si="31"/>
        <v>0</v>
      </c>
      <c r="X689" s="55">
        <f t="shared" si="32"/>
        <v>0.10125351999999999</v>
      </c>
      <c r="Y689" s="55">
        <v>0</v>
      </c>
      <c r="Z689" s="55">
        <v>0</v>
      </c>
      <c r="AA689" s="55">
        <v>0</v>
      </c>
      <c r="AB689" s="55">
        <v>0</v>
      </c>
      <c r="AC689" s="55">
        <v>0</v>
      </c>
      <c r="AD689" s="55">
        <v>0</v>
      </c>
      <c r="AE689" s="55">
        <v>0</v>
      </c>
      <c r="AF689" s="55">
        <v>0</v>
      </c>
      <c r="AG689" s="55">
        <v>0</v>
      </c>
      <c r="AH689" s="55">
        <v>0</v>
      </c>
      <c r="AI689" s="55">
        <v>0</v>
      </c>
      <c r="AJ689" s="55" t="s">
        <v>2595</v>
      </c>
      <c r="AK689" s="55">
        <v>0</v>
      </c>
      <c r="AL689" s="55" t="s">
        <v>2595</v>
      </c>
      <c r="AM689" s="55">
        <v>0</v>
      </c>
      <c r="AN689" s="55">
        <v>0</v>
      </c>
      <c r="AO689" s="53" t="s">
        <v>1423</v>
      </c>
    </row>
    <row r="690" spans="1:41" ht="141.75" x14ac:dyDescent="0.2">
      <c r="A690" s="53" t="s">
        <v>1251</v>
      </c>
      <c r="B690" s="53" t="s">
        <v>1424</v>
      </c>
      <c r="C690" s="54" t="s">
        <v>1425</v>
      </c>
      <c r="D690" s="53" t="s">
        <v>195</v>
      </c>
      <c r="E690" s="54">
        <v>2020</v>
      </c>
      <c r="F690" s="54">
        <v>2022</v>
      </c>
      <c r="G690" s="54">
        <v>2022</v>
      </c>
      <c r="H690" s="55" t="s">
        <v>2595</v>
      </c>
      <c r="I690" s="55" t="s">
        <v>2595</v>
      </c>
      <c r="J690" s="55">
        <v>6.7193600000000006E-2</v>
      </c>
      <c r="K690" s="55">
        <v>0.17318281999999999</v>
      </c>
      <c r="L690" s="55">
        <v>3.09889E-3</v>
      </c>
      <c r="M690" s="55">
        <v>2.141289E-2</v>
      </c>
      <c r="N690" s="55">
        <v>0.11855462</v>
      </c>
      <c r="O690" s="55">
        <v>3.0116420000000001E-2</v>
      </c>
      <c r="P690" s="55">
        <v>6.7193600000000006E-2</v>
      </c>
      <c r="Q690" s="55">
        <v>3.09889E-3</v>
      </c>
      <c r="R690" s="55">
        <v>1.1163169999999998E-2</v>
      </c>
      <c r="S690" s="55">
        <v>4.9515000000000003E-2</v>
      </c>
      <c r="T690" s="55">
        <v>3.41654E-3</v>
      </c>
      <c r="U690" s="55">
        <v>0</v>
      </c>
      <c r="V690" s="55">
        <f t="shared" si="30"/>
        <v>0.10598921999999998</v>
      </c>
      <c r="W690" s="55">
        <f t="shared" si="31"/>
        <v>0</v>
      </c>
      <c r="X690" s="55">
        <f t="shared" si="32"/>
        <v>0.10598921999999998</v>
      </c>
      <c r="Y690" s="55">
        <v>0</v>
      </c>
      <c r="Z690" s="55">
        <v>0</v>
      </c>
      <c r="AA690" s="55">
        <v>0</v>
      </c>
      <c r="AB690" s="55">
        <v>0</v>
      </c>
      <c r="AC690" s="55">
        <v>0</v>
      </c>
      <c r="AD690" s="55">
        <v>0</v>
      </c>
      <c r="AE690" s="55">
        <v>0</v>
      </c>
      <c r="AF690" s="55">
        <v>0</v>
      </c>
      <c r="AG690" s="55">
        <v>0</v>
      </c>
      <c r="AH690" s="55">
        <v>0</v>
      </c>
      <c r="AI690" s="55">
        <v>0</v>
      </c>
      <c r="AJ690" s="55" t="s">
        <v>2595</v>
      </c>
      <c r="AK690" s="55">
        <v>0</v>
      </c>
      <c r="AL690" s="55" t="s">
        <v>2595</v>
      </c>
      <c r="AM690" s="55">
        <v>0</v>
      </c>
      <c r="AN690" s="55">
        <v>0</v>
      </c>
      <c r="AO690" s="53" t="s">
        <v>1426</v>
      </c>
    </row>
    <row r="691" spans="1:41" ht="141.75" x14ac:dyDescent="0.2">
      <c r="A691" s="53" t="s">
        <v>1251</v>
      </c>
      <c r="B691" s="53" t="s">
        <v>1427</v>
      </c>
      <c r="C691" s="54" t="s">
        <v>1428</v>
      </c>
      <c r="D691" s="53" t="s">
        <v>195</v>
      </c>
      <c r="E691" s="54">
        <v>2020</v>
      </c>
      <c r="F691" s="54">
        <v>2022</v>
      </c>
      <c r="G691" s="54">
        <v>2022</v>
      </c>
      <c r="H691" s="55" t="s">
        <v>2595</v>
      </c>
      <c r="I691" s="55" t="s">
        <v>2595</v>
      </c>
      <c r="J691" s="55">
        <v>6.7323359999999999E-2</v>
      </c>
      <c r="K691" s="55">
        <v>0.17318281999999999</v>
      </c>
      <c r="L691" s="55">
        <v>3.09889E-3</v>
      </c>
      <c r="M691" s="55">
        <v>2.141289E-2</v>
      </c>
      <c r="N691" s="55">
        <v>0.11855462</v>
      </c>
      <c r="O691" s="55">
        <v>3.0116420000000001E-2</v>
      </c>
      <c r="P691" s="55">
        <v>6.7323359999999999E-2</v>
      </c>
      <c r="Q691" s="55">
        <v>3.09889E-3</v>
      </c>
      <c r="R691" s="55">
        <v>1.129293E-2</v>
      </c>
      <c r="S691" s="55">
        <v>4.9515000000000003E-2</v>
      </c>
      <c r="T691" s="55">
        <v>3.41654E-3</v>
      </c>
      <c r="U691" s="55">
        <v>0</v>
      </c>
      <c r="V691" s="55">
        <f t="shared" si="30"/>
        <v>0.10585945999999999</v>
      </c>
      <c r="W691" s="55">
        <f t="shared" si="31"/>
        <v>0</v>
      </c>
      <c r="X691" s="55">
        <f t="shared" si="32"/>
        <v>0.10585945999999999</v>
      </c>
      <c r="Y691" s="55">
        <v>0</v>
      </c>
      <c r="Z691" s="55">
        <v>0</v>
      </c>
      <c r="AA691" s="55">
        <v>0</v>
      </c>
      <c r="AB691" s="55">
        <v>0</v>
      </c>
      <c r="AC691" s="55">
        <v>0</v>
      </c>
      <c r="AD691" s="55">
        <v>0</v>
      </c>
      <c r="AE691" s="55">
        <v>0</v>
      </c>
      <c r="AF691" s="55">
        <v>0</v>
      </c>
      <c r="AG691" s="55">
        <v>0</v>
      </c>
      <c r="AH691" s="55">
        <v>0</v>
      </c>
      <c r="AI691" s="55">
        <v>0</v>
      </c>
      <c r="AJ691" s="55" t="s">
        <v>2595</v>
      </c>
      <c r="AK691" s="55">
        <v>0</v>
      </c>
      <c r="AL691" s="55" t="s">
        <v>2595</v>
      </c>
      <c r="AM691" s="55">
        <v>0</v>
      </c>
      <c r="AN691" s="55">
        <v>0</v>
      </c>
      <c r="AO691" s="53" t="s">
        <v>1429</v>
      </c>
    </row>
    <row r="692" spans="1:41" ht="141.75" x14ac:dyDescent="0.2">
      <c r="A692" s="53" t="s">
        <v>1251</v>
      </c>
      <c r="B692" s="53" t="s">
        <v>1430</v>
      </c>
      <c r="C692" s="54" t="s">
        <v>1431</v>
      </c>
      <c r="D692" s="53" t="s">
        <v>195</v>
      </c>
      <c r="E692" s="54">
        <v>2020</v>
      </c>
      <c r="F692" s="54">
        <v>2022</v>
      </c>
      <c r="G692" s="54">
        <v>2022</v>
      </c>
      <c r="H692" s="55" t="s">
        <v>2595</v>
      </c>
      <c r="I692" s="55" t="s">
        <v>2595</v>
      </c>
      <c r="J692" s="55">
        <v>0.12545133999999999</v>
      </c>
      <c r="K692" s="55">
        <v>0.34636583999999998</v>
      </c>
      <c r="L692" s="55">
        <v>6.19777E-3</v>
      </c>
      <c r="M692" s="55">
        <v>4.2825800000000004E-2</v>
      </c>
      <c r="N692" s="55">
        <v>0.23710924999999999</v>
      </c>
      <c r="O692" s="55">
        <v>6.0233020000000005E-2</v>
      </c>
      <c r="P692" s="55">
        <v>0.12545133999999999</v>
      </c>
      <c r="Q692" s="55">
        <v>6.19777E-3</v>
      </c>
      <c r="R692" s="55">
        <v>1.6807030000000001E-2</v>
      </c>
      <c r="S692" s="55">
        <v>9.9030000000000007E-2</v>
      </c>
      <c r="T692" s="55">
        <v>3.41654E-3</v>
      </c>
      <c r="U692" s="55">
        <v>0</v>
      </c>
      <c r="V692" s="55">
        <f t="shared" si="30"/>
        <v>0.22091449999999999</v>
      </c>
      <c r="W692" s="55">
        <f t="shared" si="31"/>
        <v>0</v>
      </c>
      <c r="X692" s="55">
        <f t="shared" si="32"/>
        <v>0.22091449999999999</v>
      </c>
      <c r="Y692" s="55">
        <v>0</v>
      </c>
      <c r="Z692" s="55">
        <v>0</v>
      </c>
      <c r="AA692" s="55">
        <v>0</v>
      </c>
      <c r="AB692" s="55">
        <v>0</v>
      </c>
      <c r="AC692" s="55">
        <v>0</v>
      </c>
      <c r="AD692" s="55">
        <v>0</v>
      </c>
      <c r="AE692" s="55">
        <v>0</v>
      </c>
      <c r="AF692" s="55">
        <v>0</v>
      </c>
      <c r="AG692" s="55">
        <v>0</v>
      </c>
      <c r="AH692" s="55">
        <v>0</v>
      </c>
      <c r="AI692" s="55">
        <v>0</v>
      </c>
      <c r="AJ692" s="55" t="s">
        <v>2595</v>
      </c>
      <c r="AK692" s="55">
        <v>0</v>
      </c>
      <c r="AL692" s="55" t="s">
        <v>2595</v>
      </c>
      <c r="AM692" s="55">
        <v>0</v>
      </c>
      <c r="AN692" s="55">
        <v>0</v>
      </c>
      <c r="AO692" s="53" t="s">
        <v>1432</v>
      </c>
    </row>
    <row r="693" spans="1:41" ht="141.75" x14ac:dyDescent="0.2">
      <c r="A693" s="53" t="s">
        <v>1251</v>
      </c>
      <c r="B693" s="53" t="s">
        <v>1433</v>
      </c>
      <c r="C693" s="54" t="s">
        <v>1434</v>
      </c>
      <c r="D693" s="53" t="s">
        <v>195</v>
      </c>
      <c r="E693" s="54">
        <v>2020</v>
      </c>
      <c r="F693" s="54">
        <v>2022</v>
      </c>
      <c r="G693" s="54">
        <v>2022</v>
      </c>
      <c r="H693" s="55" t="s">
        <v>2595</v>
      </c>
      <c r="I693" s="55" t="s">
        <v>2595</v>
      </c>
      <c r="J693" s="55">
        <v>0.12510621</v>
      </c>
      <c r="K693" s="55">
        <v>0.34636583999999998</v>
      </c>
      <c r="L693" s="55">
        <v>6.19777E-3</v>
      </c>
      <c r="M693" s="55">
        <v>4.2825800000000004E-2</v>
      </c>
      <c r="N693" s="55">
        <v>0.23710924999999999</v>
      </c>
      <c r="O693" s="55">
        <v>6.0233020000000005E-2</v>
      </c>
      <c r="P693" s="55">
        <v>0.12510621</v>
      </c>
      <c r="Q693" s="55">
        <v>6.19777E-3</v>
      </c>
      <c r="R693" s="55">
        <v>1.6461900000000002E-2</v>
      </c>
      <c r="S693" s="55">
        <v>9.9030000000000007E-2</v>
      </c>
      <c r="T693" s="55">
        <v>3.41654E-3</v>
      </c>
      <c r="U693" s="55">
        <v>0</v>
      </c>
      <c r="V693" s="55">
        <f t="shared" si="30"/>
        <v>0.22125962999999998</v>
      </c>
      <c r="W693" s="55">
        <f t="shared" si="31"/>
        <v>0</v>
      </c>
      <c r="X693" s="55">
        <f t="shared" si="32"/>
        <v>0.22125962999999998</v>
      </c>
      <c r="Y693" s="55">
        <v>0</v>
      </c>
      <c r="Z693" s="55">
        <v>0</v>
      </c>
      <c r="AA693" s="55">
        <v>0</v>
      </c>
      <c r="AB693" s="55">
        <v>0</v>
      </c>
      <c r="AC693" s="55">
        <v>0</v>
      </c>
      <c r="AD693" s="55">
        <v>0</v>
      </c>
      <c r="AE693" s="55">
        <v>0</v>
      </c>
      <c r="AF693" s="55">
        <v>0</v>
      </c>
      <c r="AG693" s="55">
        <v>0</v>
      </c>
      <c r="AH693" s="55">
        <v>0</v>
      </c>
      <c r="AI693" s="55">
        <v>0</v>
      </c>
      <c r="AJ693" s="55" t="s">
        <v>2595</v>
      </c>
      <c r="AK693" s="55">
        <v>0</v>
      </c>
      <c r="AL693" s="55" t="s">
        <v>2595</v>
      </c>
      <c r="AM693" s="55">
        <v>0</v>
      </c>
      <c r="AN693" s="55">
        <v>0</v>
      </c>
      <c r="AO693" s="53" t="s">
        <v>1435</v>
      </c>
    </row>
    <row r="694" spans="1:41" ht="141.75" x14ac:dyDescent="0.2">
      <c r="A694" s="53" t="s">
        <v>1251</v>
      </c>
      <c r="B694" s="53" t="s">
        <v>1436</v>
      </c>
      <c r="C694" s="54" t="s">
        <v>1437</v>
      </c>
      <c r="D694" s="53" t="s">
        <v>195</v>
      </c>
      <c r="E694" s="54">
        <v>2020</v>
      </c>
      <c r="F694" s="54">
        <v>2022</v>
      </c>
      <c r="G694" s="54">
        <v>2022</v>
      </c>
      <c r="H694" s="55" t="s">
        <v>2595</v>
      </c>
      <c r="I694" s="55" t="s">
        <v>2595</v>
      </c>
      <c r="J694" s="55">
        <v>0.12619087000000001</v>
      </c>
      <c r="K694" s="55">
        <v>0.34636583999999998</v>
      </c>
      <c r="L694" s="55">
        <v>6.19777E-3</v>
      </c>
      <c r="M694" s="55">
        <v>4.2825800000000004E-2</v>
      </c>
      <c r="N694" s="55">
        <v>0.23710924999999999</v>
      </c>
      <c r="O694" s="55">
        <v>6.0233020000000005E-2</v>
      </c>
      <c r="P694" s="55">
        <v>0.12619087000000001</v>
      </c>
      <c r="Q694" s="55">
        <v>6.19777E-3</v>
      </c>
      <c r="R694" s="55">
        <v>1.7546559999999999E-2</v>
      </c>
      <c r="S694" s="55">
        <v>9.9030000000000007E-2</v>
      </c>
      <c r="T694" s="55">
        <v>3.41654E-3</v>
      </c>
      <c r="U694" s="55">
        <v>0</v>
      </c>
      <c r="V694" s="55">
        <f t="shared" si="30"/>
        <v>0.22017496999999997</v>
      </c>
      <c r="W694" s="55">
        <f t="shared" si="31"/>
        <v>0</v>
      </c>
      <c r="X694" s="55">
        <f t="shared" si="32"/>
        <v>0.22017496999999997</v>
      </c>
      <c r="Y694" s="55">
        <v>0</v>
      </c>
      <c r="Z694" s="55">
        <v>0</v>
      </c>
      <c r="AA694" s="55">
        <v>0</v>
      </c>
      <c r="AB694" s="55">
        <v>0</v>
      </c>
      <c r="AC694" s="55">
        <v>0</v>
      </c>
      <c r="AD694" s="55">
        <v>0</v>
      </c>
      <c r="AE694" s="55">
        <v>0</v>
      </c>
      <c r="AF694" s="55">
        <v>0</v>
      </c>
      <c r="AG694" s="55">
        <v>0</v>
      </c>
      <c r="AH694" s="55">
        <v>0</v>
      </c>
      <c r="AI694" s="55">
        <v>0</v>
      </c>
      <c r="AJ694" s="55" t="s">
        <v>2595</v>
      </c>
      <c r="AK694" s="55">
        <v>0</v>
      </c>
      <c r="AL694" s="55" t="s">
        <v>2595</v>
      </c>
      <c r="AM694" s="55">
        <v>0</v>
      </c>
      <c r="AN694" s="55">
        <v>0</v>
      </c>
      <c r="AO694" s="53" t="s">
        <v>1438</v>
      </c>
    </row>
    <row r="695" spans="1:41" ht="141.75" x14ac:dyDescent="0.2">
      <c r="A695" s="53" t="s">
        <v>1251</v>
      </c>
      <c r="B695" s="53" t="s">
        <v>1439</v>
      </c>
      <c r="C695" s="54" t="s">
        <v>1440</v>
      </c>
      <c r="D695" s="53" t="s">
        <v>195</v>
      </c>
      <c r="E695" s="54">
        <v>2020</v>
      </c>
      <c r="F695" s="54">
        <v>2022</v>
      </c>
      <c r="G695" s="54">
        <v>2022</v>
      </c>
      <c r="H695" s="55" t="s">
        <v>2595</v>
      </c>
      <c r="I695" s="55" t="s">
        <v>2595</v>
      </c>
      <c r="J695" s="55">
        <v>0.12679949000000001</v>
      </c>
      <c r="K695" s="55">
        <v>0.34663886999999999</v>
      </c>
      <c r="L695" s="55">
        <v>6.4580799999999997E-3</v>
      </c>
      <c r="M695" s="55">
        <v>4.2825800000000004E-2</v>
      </c>
      <c r="N695" s="55">
        <v>0.23710924999999999</v>
      </c>
      <c r="O695" s="55">
        <v>6.0245739999999999E-2</v>
      </c>
      <c r="P695" s="55">
        <v>0.12679949000000001</v>
      </c>
      <c r="Q695" s="55">
        <v>6.4580799999999997E-3</v>
      </c>
      <c r="R695" s="55">
        <v>1.789487E-2</v>
      </c>
      <c r="S695" s="55">
        <v>9.9030000000000007E-2</v>
      </c>
      <c r="T695" s="55">
        <v>3.41654E-3</v>
      </c>
      <c r="U695" s="55">
        <v>0</v>
      </c>
      <c r="V695" s="55">
        <f t="shared" si="30"/>
        <v>0.21983937999999997</v>
      </c>
      <c r="W695" s="55">
        <f t="shared" si="31"/>
        <v>0</v>
      </c>
      <c r="X695" s="55">
        <f t="shared" si="32"/>
        <v>0.21983937999999997</v>
      </c>
      <c r="Y695" s="55">
        <v>0</v>
      </c>
      <c r="Z695" s="55">
        <v>0</v>
      </c>
      <c r="AA695" s="55">
        <v>0</v>
      </c>
      <c r="AB695" s="55">
        <v>0</v>
      </c>
      <c r="AC695" s="55">
        <v>0</v>
      </c>
      <c r="AD695" s="55">
        <v>0</v>
      </c>
      <c r="AE695" s="55">
        <v>0</v>
      </c>
      <c r="AF695" s="55">
        <v>0</v>
      </c>
      <c r="AG695" s="55">
        <v>0</v>
      </c>
      <c r="AH695" s="55">
        <v>0</v>
      </c>
      <c r="AI695" s="55">
        <v>0</v>
      </c>
      <c r="AJ695" s="55" t="s">
        <v>2595</v>
      </c>
      <c r="AK695" s="55">
        <v>0</v>
      </c>
      <c r="AL695" s="55" t="s">
        <v>2595</v>
      </c>
      <c r="AM695" s="55">
        <v>0</v>
      </c>
      <c r="AN695" s="55">
        <v>0</v>
      </c>
      <c r="AO695" s="53" t="s">
        <v>1441</v>
      </c>
    </row>
    <row r="696" spans="1:41" ht="141.75" x14ac:dyDescent="0.2">
      <c r="A696" s="53" t="s">
        <v>1251</v>
      </c>
      <c r="B696" s="53" t="s">
        <v>1442</v>
      </c>
      <c r="C696" s="54" t="s">
        <v>1443</v>
      </c>
      <c r="D696" s="53" t="s">
        <v>195</v>
      </c>
      <c r="E696" s="54">
        <v>2020</v>
      </c>
      <c r="F696" s="54">
        <v>2022</v>
      </c>
      <c r="G696" s="54">
        <v>2022</v>
      </c>
      <c r="H696" s="55" t="s">
        <v>2595</v>
      </c>
      <c r="I696" s="55" t="s">
        <v>2595</v>
      </c>
      <c r="J696" s="55">
        <v>0.1256997</v>
      </c>
      <c r="K696" s="55">
        <v>0.34663886999999999</v>
      </c>
      <c r="L696" s="55">
        <v>6.4580799999999997E-3</v>
      </c>
      <c r="M696" s="55">
        <v>4.2825800000000004E-2</v>
      </c>
      <c r="N696" s="55">
        <v>0.23710924999999999</v>
      </c>
      <c r="O696" s="55">
        <v>6.0245739999999999E-2</v>
      </c>
      <c r="P696" s="55">
        <v>0.1256997</v>
      </c>
      <c r="Q696" s="55">
        <v>6.4580799999999997E-3</v>
      </c>
      <c r="R696" s="55">
        <v>1.6795079999999997E-2</v>
      </c>
      <c r="S696" s="55">
        <v>9.9030000000000007E-2</v>
      </c>
      <c r="T696" s="55">
        <v>3.41654E-3</v>
      </c>
      <c r="U696" s="55">
        <v>0</v>
      </c>
      <c r="V696" s="55">
        <f t="shared" si="30"/>
        <v>0.22093916999999999</v>
      </c>
      <c r="W696" s="55">
        <f t="shared" si="31"/>
        <v>0</v>
      </c>
      <c r="X696" s="55">
        <f t="shared" si="32"/>
        <v>0.22093916999999999</v>
      </c>
      <c r="Y696" s="55">
        <v>0</v>
      </c>
      <c r="Z696" s="55">
        <v>0</v>
      </c>
      <c r="AA696" s="55">
        <v>0</v>
      </c>
      <c r="AB696" s="55">
        <v>0</v>
      </c>
      <c r="AC696" s="55">
        <v>0</v>
      </c>
      <c r="AD696" s="55">
        <v>0</v>
      </c>
      <c r="AE696" s="55">
        <v>0</v>
      </c>
      <c r="AF696" s="55">
        <v>0</v>
      </c>
      <c r="AG696" s="55">
        <v>0</v>
      </c>
      <c r="AH696" s="55">
        <v>0</v>
      </c>
      <c r="AI696" s="55">
        <v>0</v>
      </c>
      <c r="AJ696" s="55" t="s">
        <v>2595</v>
      </c>
      <c r="AK696" s="55">
        <v>0</v>
      </c>
      <c r="AL696" s="55" t="s">
        <v>2595</v>
      </c>
      <c r="AM696" s="55">
        <v>0</v>
      </c>
      <c r="AN696" s="55">
        <v>0</v>
      </c>
      <c r="AO696" s="53" t="s">
        <v>1444</v>
      </c>
    </row>
    <row r="697" spans="1:41" ht="141.75" x14ac:dyDescent="0.2">
      <c r="A697" s="53" t="s">
        <v>1251</v>
      </c>
      <c r="B697" s="53" t="s">
        <v>1445</v>
      </c>
      <c r="C697" s="54" t="s">
        <v>1446</v>
      </c>
      <c r="D697" s="53" t="s">
        <v>195</v>
      </c>
      <c r="E697" s="54">
        <v>2020</v>
      </c>
      <c r="F697" s="54">
        <v>2022</v>
      </c>
      <c r="G697" s="54">
        <v>2022</v>
      </c>
      <c r="H697" s="55" t="s">
        <v>2595</v>
      </c>
      <c r="I697" s="55" t="s">
        <v>2595</v>
      </c>
      <c r="J697" s="55">
        <v>7.2678880000000001E-2</v>
      </c>
      <c r="K697" s="55">
        <v>0.17331933000000002</v>
      </c>
      <c r="L697" s="55">
        <v>3.2290399999999999E-3</v>
      </c>
      <c r="M697" s="55">
        <v>2.141289E-2</v>
      </c>
      <c r="N697" s="55">
        <v>0.11855462</v>
      </c>
      <c r="O697" s="55">
        <v>3.0122779999999998E-2</v>
      </c>
      <c r="P697" s="55">
        <v>7.2678880000000001E-2</v>
      </c>
      <c r="Q697" s="55">
        <v>3.2290399999999999E-3</v>
      </c>
      <c r="R697" s="55">
        <v>1.65183E-2</v>
      </c>
      <c r="S697" s="55">
        <v>4.9515000000000003E-2</v>
      </c>
      <c r="T697" s="55">
        <v>3.41654E-3</v>
      </c>
      <c r="U697" s="55">
        <v>0</v>
      </c>
      <c r="V697" s="55">
        <f t="shared" si="30"/>
        <v>0.10064045000000002</v>
      </c>
      <c r="W697" s="55">
        <f t="shared" si="31"/>
        <v>0</v>
      </c>
      <c r="X697" s="55">
        <f t="shared" si="32"/>
        <v>0.10064045000000002</v>
      </c>
      <c r="Y697" s="55">
        <v>0</v>
      </c>
      <c r="Z697" s="55">
        <v>0</v>
      </c>
      <c r="AA697" s="55">
        <v>0</v>
      </c>
      <c r="AB697" s="55">
        <v>0</v>
      </c>
      <c r="AC697" s="55">
        <v>0</v>
      </c>
      <c r="AD697" s="55">
        <v>0</v>
      </c>
      <c r="AE697" s="55">
        <v>0</v>
      </c>
      <c r="AF697" s="55">
        <v>0</v>
      </c>
      <c r="AG697" s="55">
        <v>0</v>
      </c>
      <c r="AH697" s="55">
        <v>0</v>
      </c>
      <c r="AI697" s="55">
        <v>0</v>
      </c>
      <c r="AJ697" s="55" t="s">
        <v>2595</v>
      </c>
      <c r="AK697" s="55">
        <v>0</v>
      </c>
      <c r="AL697" s="55" t="s">
        <v>2595</v>
      </c>
      <c r="AM697" s="55">
        <v>0</v>
      </c>
      <c r="AN697" s="55">
        <v>0</v>
      </c>
      <c r="AO697" s="53" t="s">
        <v>1447</v>
      </c>
    </row>
    <row r="698" spans="1:41" ht="141.75" x14ac:dyDescent="0.2">
      <c r="A698" s="53" t="s">
        <v>1251</v>
      </c>
      <c r="B698" s="53" t="s">
        <v>1448</v>
      </c>
      <c r="C698" s="54" t="s">
        <v>1449</v>
      </c>
      <c r="D698" s="53" t="s">
        <v>195</v>
      </c>
      <c r="E698" s="54">
        <v>2020</v>
      </c>
      <c r="F698" s="54">
        <v>2022</v>
      </c>
      <c r="G698" s="54">
        <v>2022</v>
      </c>
      <c r="H698" s="55" t="s">
        <v>2595</v>
      </c>
      <c r="I698" s="55" t="s">
        <v>2595</v>
      </c>
      <c r="J698" s="55">
        <v>6.7471000000000003E-2</v>
      </c>
      <c r="K698" s="55">
        <v>0.17331933000000002</v>
      </c>
      <c r="L698" s="55">
        <v>3.2290399999999999E-3</v>
      </c>
      <c r="M698" s="55">
        <v>2.141289E-2</v>
      </c>
      <c r="N698" s="55">
        <v>0.11855462</v>
      </c>
      <c r="O698" s="55">
        <v>3.0122779999999998E-2</v>
      </c>
      <c r="P698" s="55">
        <v>6.7471000000000003E-2</v>
      </c>
      <c r="Q698" s="55">
        <v>3.2290399999999999E-3</v>
      </c>
      <c r="R698" s="55">
        <v>1.131042E-2</v>
      </c>
      <c r="S698" s="55">
        <v>4.9515000000000003E-2</v>
      </c>
      <c r="T698" s="55">
        <v>3.41654E-3</v>
      </c>
      <c r="U698" s="55">
        <v>0</v>
      </c>
      <c r="V698" s="55">
        <f t="shared" si="30"/>
        <v>0.10584833000000002</v>
      </c>
      <c r="W698" s="55">
        <f t="shared" si="31"/>
        <v>0</v>
      </c>
      <c r="X698" s="55">
        <f t="shared" si="32"/>
        <v>0.10584833000000002</v>
      </c>
      <c r="Y698" s="55">
        <v>0</v>
      </c>
      <c r="Z698" s="55">
        <v>0</v>
      </c>
      <c r="AA698" s="55">
        <v>0</v>
      </c>
      <c r="AB698" s="55">
        <v>0</v>
      </c>
      <c r="AC698" s="55">
        <v>0</v>
      </c>
      <c r="AD698" s="55">
        <v>0</v>
      </c>
      <c r="AE698" s="55">
        <v>0</v>
      </c>
      <c r="AF698" s="55">
        <v>0</v>
      </c>
      <c r="AG698" s="55">
        <v>0</v>
      </c>
      <c r="AH698" s="55">
        <v>0</v>
      </c>
      <c r="AI698" s="55">
        <v>0</v>
      </c>
      <c r="AJ698" s="55" t="s">
        <v>2595</v>
      </c>
      <c r="AK698" s="55">
        <v>0</v>
      </c>
      <c r="AL698" s="55" t="s">
        <v>2595</v>
      </c>
      <c r="AM698" s="55">
        <v>0</v>
      </c>
      <c r="AN698" s="55">
        <v>0</v>
      </c>
      <c r="AO698" s="53" t="s">
        <v>1450</v>
      </c>
    </row>
    <row r="699" spans="1:41" ht="141.75" x14ac:dyDescent="0.2">
      <c r="A699" s="53" t="s">
        <v>1251</v>
      </c>
      <c r="B699" s="53" t="s">
        <v>1451</v>
      </c>
      <c r="C699" s="54" t="s">
        <v>1452</v>
      </c>
      <c r="D699" s="53" t="s">
        <v>195</v>
      </c>
      <c r="E699" s="54">
        <v>2020</v>
      </c>
      <c r="F699" s="54">
        <v>2022</v>
      </c>
      <c r="G699" s="54">
        <v>2022</v>
      </c>
      <c r="H699" s="55" t="s">
        <v>2595</v>
      </c>
      <c r="I699" s="55" t="s">
        <v>2595</v>
      </c>
      <c r="J699" s="55">
        <v>0.12497937000000001</v>
      </c>
      <c r="K699" s="55">
        <v>0.34663886999999999</v>
      </c>
      <c r="L699" s="55">
        <v>6.4580799999999997E-3</v>
      </c>
      <c r="M699" s="55">
        <v>4.2825800000000004E-2</v>
      </c>
      <c r="N699" s="55">
        <v>0.23710924999999999</v>
      </c>
      <c r="O699" s="55">
        <v>6.0245739999999999E-2</v>
      </c>
      <c r="P699" s="55">
        <v>0.12497937000000001</v>
      </c>
      <c r="Q699" s="55">
        <v>6.4580799999999997E-3</v>
      </c>
      <c r="R699" s="55">
        <v>1.6074750000000002E-2</v>
      </c>
      <c r="S699" s="55">
        <v>9.9030000000000007E-2</v>
      </c>
      <c r="T699" s="55">
        <v>3.41654E-3</v>
      </c>
      <c r="U699" s="55">
        <v>0</v>
      </c>
      <c r="V699" s="55">
        <f t="shared" si="30"/>
        <v>0.22165949999999998</v>
      </c>
      <c r="W699" s="55">
        <f t="shared" si="31"/>
        <v>0</v>
      </c>
      <c r="X699" s="55">
        <f t="shared" si="32"/>
        <v>0.22165949999999998</v>
      </c>
      <c r="Y699" s="55">
        <v>0</v>
      </c>
      <c r="Z699" s="55">
        <v>0</v>
      </c>
      <c r="AA699" s="55">
        <v>0</v>
      </c>
      <c r="AB699" s="55">
        <v>0</v>
      </c>
      <c r="AC699" s="55">
        <v>0</v>
      </c>
      <c r="AD699" s="55">
        <v>0</v>
      </c>
      <c r="AE699" s="55">
        <v>0</v>
      </c>
      <c r="AF699" s="55">
        <v>0</v>
      </c>
      <c r="AG699" s="55">
        <v>0</v>
      </c>
      <c r="AH699" s="55">
        <v>0</v>
      </c>
      <c r="AI699" s="55">
        <v>0</v>
      </c>
      <c r="AJ699" s="55" t="s">
        <v>2595</v>
      </c>
      <c r="AK699" s="55">
        <v>0</v>
      </c>
      <c r="AL699" s="55" t="s">
        <v>2595</v>
      </c>
      <c r="AM699" s="55">
        <v>0</v>
      </c>
      <c r="AN699" s="55">
        <v>0</v>
      </c>
      <c r="AO699" s="53" t="s">
        <v>1453</v>
      </c>
    </row>
    <row r="700" spans="1:41" ht="141.75" x14ac:dyDescent="0.2">
      <c r="A700" s="53" t="s">
        <v>1251</v>
      </c>
      <c r="B700" s="53" t="s">
        <v>1454</v>
      </c>
      <c r="C700" s="54" t="s">
        <v>1455</v>
      </c>
      <c r="D700" s="53" t="s">
        <v>195</v>
      </c>
      <c r="E700" s="54">
        <v>2020</v>
      </c>
      <c r="F700" s="54">
        <v>2022</v>
      </c>
      <c r="G700" s="54">
        <v>2022</v>
      </c>
      <c r="H700" s="55" t="s">
        <v>2595</v>
      </c>
      <c r="I700" s="55" t="s">
        <v>2595</v>
      </c>
      <c r="J700" s="55">
        <v>0.12615245</v>
      </c>
      <c r="K700" s="55">
        <v>0.34663886999999999</v>
      </c>
      <c r="L700" s="55">
        <v>6.4580799999999997E-3</v>
      </c>
      <c r="M700" s="55">
        <v>4.2825800000000004E-2</v>
      </c>
      <c r="N700" s="55">
        <v>0.23710924999999999</v>
      </c>
      <c r="O700" s="55">
        <v>6.0245739999999999E-2</v>
      </c>
      <c r="P700" s="55">
        <v>0.12615245</v>
      </c>
      <c r="Q700" s="55">
        <v>6.4580799999999997E-3</v>
      </c>
      <c r="R700" s="55">
        <v>1.7247829999999999E-2</v>
      </c>
      <c r="S700" s="55">
        <v>9.9030000000000007E-2</v>
      </c>
      <c r="T700" s="55">
        <v>3.41654E-3</v>
      </c>
      <c r="U700" s="55">
        <v>0</v>
      </c>
      <c r="V700" s="55">
        <f t="shared" si="30"/>
        <v>0.22048641999999999</v>
      </c>
      <c r="W700" s="55">
        <f t="shared" si="31"/>
        <v>0</v>
      </c>
      <c r="X700" s="55">
        <f t="shared" si="32"/>
        <v>0.22048641999999999</v>
      </c>
      <c r="Y700" s="55">
        <v>0</v>
      </c>
      <c r="Z700" s="55">
        <v>0</v>
      </c>
      <c r="AA700" s="55">
        <v>0</v>
      </c>
      <c r="AB700" s="55">
        <v>0</v>
      </c>
      <c r="AC700" s="55">
        <v>0</v>
      </c>
      <c r="AD700" s="55">
        <v>0</v>
      </c>
      <c r="AE700" s="55">
        <v>0</v>
      </c>
      <c r="AF700" s="55">
        <v>0</v>
      </c>
      <c r="AG700" s="55">
        <v>0</v>
      </c>
      <c r="AH700" s="55">
        <v>0</v>
      </c>
      <c r="AI700" s="55">
        <v>0</v>
      </c>
      <c r="AJ700" s="55" t="s">
        <v>2595</v>
      </c>
      <c r="AK700" s="55">
        <v>0</v>
      </c>
      <c r="AL700" s="55" t="s">
        <v>2595</v>
      </c>
      <c r="AM700" s="55">
        <v>0</v>
      </c>
      <c r="AN700" s="55">
        <v>0</v>
      </c>
      <c r="AO700" s="53" t="s">
        <v>1456</v>
      </c>
    </row>
    <row r="701" spans="1:41" ht="141.75" x14ac:dyDescent="0.2">
      <c r="A701" s="53" t="s">
        <v>1251</v>
      </c>
      <c r="B701" s="53" t="s">
        <v>1457</v>
      </c>
      <c r="C701" s="54" t="s">
        <v>1458</v>
      </c>
      <c r="D701" s="53" t="s">
        <v>195</v>
      </c>
      <c r="E701" s="54">
        <v>2020</v>
      </c>
      <c r="F701" s="54">
        <v>2022</v>
      </c>
      <c r="G701" s="54">
        <v>2022</v>
      </c>
      <c r="H701" s="55" t="s">
        <v>2595</v>
      </c>
      <c r="I701" s="55" t="s">
        <v>2595</v>
      </c>
      <c r="J701" s="55">
        <v>0.12425203</v>
      </c>
      <c r="K701" s="55">
        <v>0.34663886999999999</v>
      </c>
      <c r="L701" s="55">
        <v>6.4580799999999997E-3</v>
      </c>
      <c r="M701" s="55">
        <v>4.2825800000000004E-2</v>
      </c>
      <c r="N701" s="55">
        <v>0.23710924999999999</v>
      </c>
      <c r="O701" s="55">
        <v>6.0245739999999999E-2</v>
      </c>
      <c r="P701" s="55">
        <v>0.12425203</v>
      </c>
      <c r="Q701" s="55">
        <v>6.4580799999999997E-3</v>
      </c>
      <c r="R701" s="55">
        <v>1.5347410000000001E-2</v>
      </c>
      <c r="S701" s="55">
        <v>9.9030000000000007E-2</v>
      </c>
      <c r="T701" s="55">
        <v>3.41654E-3</v>
      </c>
      <c r="U701" s="55">
        <v>0</v>
      </c>
      <c r="V701" s="55">
        <f t="shared" si="30"/>
        <v>0.22238683999999997</v>
      </c>
      <c r="W701" s="55">
        <f t="shared" si="31"/>
        <v>0</v>
      </c>
      <c r="X701" s="55">
        <f t="shared" si="32"/>
        <v>0.22238683999999997</v>
      </c>
      <c r="Y701" s="55">
        <v>0</v>
      </c>
      <c r="Z701" s="55">
        <v>0</v>
      </c>
      <c r="AA701" s="55">
        <v>0</v>
      </c>
      <c r="AB701" s="55">
        <v>0</v>
      </c>
      <c r="AC701" s="55">
        <v>0</v>
      </c>
      <c r="AD701" s="55">
        <v>0</v>
      </c>
      <c r="AE701" s="55">
        <v>0</v>
      </c>
      <c r="AF701" s="55">
        <v>0</v>
      </c>
      <c r="AG701" s="55">
        <v>0</v>
      </c>
      <c r="AH701" s="55">
        <v>0</v>
      </c>
      <c r="AI701" s="55">
        <v>0</v>
      </c>
      <c r="AJ701" s="55" t="s">
        <v>2595</v>
      </c>
      <c r="AK701" s="55">
        <v>0</v>
      </c>
      <c r="AL701" s="55" t="s">
        <v>2595</v>
      </c>
      <c r="AM701" s="55">
        <v>0</v>
      </c>
      <c r="AN701" s="55">
        <v>0</v>
      </c>
      <c r="AO701" s="53" t="s">
        <v>1459</v>
      </c>
    </row>
    <row r="702" spans="1:41" ht="141.75" x14ac:dyDescent="0.2">
      <c r="A702" s="53" t="s">
        <v>1251</v>
      </c>
      <c r="B702" s="53" t="s">
        <v>1460</v>
      </c>
      <c r="C702" s="54" t="s">
        <v>1461</v>
      </c>
      <c r="D702" s="53" t="s">
        <v>195</v>
      </c>
      <c r="E702" s="54">
        <v>2020</v>
      </c>
      <c r="F702" s="54">
        <v>2022</v>
      </c>
      <c r="G702" s="54">
        <v>2022</v>
      </c>
      <c r="H702" s="55" t="s">
        <v>2595</v>
      </c>
      <c r="I702" s="55" t="s">
        <v>2595</v>
      </c>
      <c r="J702" s="55">
        <v>0.12659391</v>
      </c>
      <c r="K702" s="55">
        <v>0.34663886999999999</v>
      </c>
      <c r="L702" s="55">
        <v>6.4580799999999997E-3</v>
      </c>
      <c r="M702" s="55">
        <v>4.2825800000000004E-2</v>
      </c>
      <c r="N702" s="55">
        <v>0.23710924999999999</v>
      </c>
      <c r="O702" s="55">
        <v>6.0245739999999999E-2</v>
      </c>
      <c r="P702" s="55">
        <v>0.12659391</v>
      </c>
      <c r="Q702" s="55">
        <v>6.4580799999999997E-3</v>
      </c>
      <c r="R702" s="55">
        <v>1.768929E-2</v>
      </c>
      <c r="S702" s="55">
        <v>9.9030000000000007E-2</v>
      </c>
      <c r="T702" s="55">
        <v>3.41654E-3</v>
      </c>
      <c r="U702" s="55">
        <v>0</v>
      </c>
      <c r="V702" s="55">
        <f t="shared" si="30"/>
        <v>0.22004495999999998</v>
      </c>
      <c r="W702" s="55">
        <f t="shared" si="31"/>
        <v>0</v>
      </c>
      <c r="X702" s="55">
        <f t="shared" si="32"/>
        <v>0.22004495999999998</v>
      </c>
      <c r="Y702" s="55">
        <v>0</v>
      </c>
      <c r="Z702" s="55">
        <v>0</v>
      </c>
      <c r="AA702" s="55">
        <v>0</v>
      </c>
      <c r="AB702" s="55">
        <v>0</v>
      </c>
      <c r="AC702" s="55">
        <v>0</v>
      </c>
      <c r="AD702" s="55">
        <v>0</v>
      </c>
      <c r="AE702" s="55">
        <v>0</v>
      </c>
      <c r="AF702" s="55">
        <v>0</v>
      </c>
      <c r="AG702" s="55">
        <v>0</v>
      </c>
      <c r="AH702" s="55">
        <v>0</v>
      </c>
      <c r="AI702" s="55">
        <v>0</v>
      </c>
      <c r="AJ702" s="55" t="s">
        <v>2595</v>
      </c>
      <c r="AK702" s="55">
        <v>0</v>
      </c>
      <c r="AL702" s="55" t="s">
        <v>2595</v>
      </c>
      <c r="AM702" s="55">
        <v>0</v>
      </c>
      <c r="AN702" s="55">
        <v>0</v>
      </c>
      <c r="AO702" s="53" t="s">
        <v>1462</v>
      </c>
    </row>
    <row r="703" spans="1:41" ht="141.75" x14ac:dyDescent="0.2">
      <c r="A703" s="53" t="s">
        <v>1251</v>
      </c>
      <c r="B703" s="53" t="s">
        <v>1463</v>
      </c>
      <c r="C703" s="54" t="s">
        <v>1464</v>
      </c>
      <c r="D703" s="53" t="s">
        <v>195</v>
      </c>
      <c r="E703" s="54">
        <v>2020</v>
      </c>
      <c r="F703" s="54">
        <v>2022</v>
      </c>
      <c r="G703" s="54">
        <v>2022</v>
      </c>
      <c r="H703" s="55" t="s">
        <v>2595</v>
      </c>
      <c r="I703" s="55" t="s">
        <v>2595</v>
      </c>
      <c r="J703" s="55">
        <v>0.12775038999999999</v>
      </c>
      <c r="K703" s="55">
        <v>0.34693014</v>
      </c>
      <c r="L703" s="55">
        <v>6.7357699999999994E-3</v>
      </c>
      <c r="M703" s="55">
        <v>4.2825800000000004E-2</v>
      </c>
      <c r="N703" s="55">
        <v>0.23710924999999999</v>
      </c>
      <c r="O703" s="55">
        <v>6.0259320000000005E-2</v>
      </c>
      <c r="P703" s="55">
        <v>0.12775038999999999</v>
      </c>
      <c r="Q703" s="55">
        <v>6.7357699999999994E-3</v>
      </c>
      <c r="R703" s="55">
        <v>1.8568079999999997E-2</v>
      </c>
      <c r="S703" s="55">
        <v>9.9030000000000007E-2</v>
      </c>
      <c r="T703" s="55">
        <v>3.41654E-3</v>
      </c>
      <c r="U703" s="55">
        <v>0</v>
      </c>
      <c r="V703" s="55">
        <f t="shared" si="30"/>
        <v>0.21917975000000001</v>
      </c>
      <c r="W703" s="55">
        <f t="shared" si="31"/>
        <v>0</v>
      </c>
      <c r="X703" s="55">
        <f t="shared" si="32"/>
        <v>0.21917975000000001</v>
      </c>
      <c r="Y703" s="55">
        <v>0</v>
      </c>
      <c r="Z703" s="55">
        <v>0</v>
      </c>
      <c r="AA703" s="55">
        <v>0</v>
      </c>
      <c r="AB703" s="55">
        <v>0</v>
      </c>
      <c r="AC703" s="55">
        <v>0</v>
      </c>
      <c r="AD703" s="55">
        <v>0</v>
      </c>
      <c r="AE703" s="55">
        <v>0</v>
      </c>
      <c r="AF703" s="55">
        <v>0</v>
      </c>
      <c r="AG703" s="55">
        <v>0</v>
      </c>
      <c r="AH703" s="55">
        <v>0</v>
      </c>
      <c r="AI703" s="55">
        <v>0</v>
      </c>
      <c r="AJ703" s="55" t="s">
        <v>2595</v>
      </c>
      <c r="AK703" s="55">
        <v>0</v>
      </c>
      <c r="AL703" s="55" t="s">
        <v>2595</v>
      </c>
      <c r="AM703" s="55">
        <v>0</v>
      </c>
      <c r="AN703" s="55">
        <v>0</v>
      </c>
      <c r="AO703" s="53" t="s">
        <v>1465</v>
      </c>
    </row>
    <row r="704" spans="1:41" ht="141.75" x14ac:dyDescent="0.2">
      <c r="A704" s="53" t="s">
        <v>1251</v>
      </c>
      <c r="B704" s="53" t="s">
        <v>1466</v>
      </c>
      <c r="C704" s="54" t="s">
        <v>1467</v>
      </c>
      <c r="D704" s="53" t="s">
        <v>195</v>
      </c>
      <c r="E704" s="54">
        <v>2020</v>
      </c>
      <c r="F704" s="54">
        <v>2022</v>
      </c>
      <c r="G704" s="54">
        <v>2022</v>
      </c>
      <c r="H704" s="55" t="s">
        <v>2595</v>
      </c>
      <c r="I704" s="55" t="s">
        <v>2595</v>
      </c>
      <c r="J704" s="55">
        <v>0.26685615000000001</v>
      </c>
      <c r="K704" s="55">
        <v>0.69386044000000002</v>
      </c>
      <c r="L704" s="55">
        <v>1.3471500000000001E-2</v>
      </c>
      <c r="M704" s="55">
        <v>8.5651770000000002E-2</v>
      </c>
      <c r="N704" s="55">
        <v>0.47421849999999999</v>
      </c>
      <c r="O704" s="55">
        <v>0.12051866999999999</v>
      </c>
      <c r="P704" s="55">
        <v>0.26685615000000001</v>
      </c>
      <c r="Q704" s="55">
        <v>1.3471500000000001E-2</v>
      </c>
      <c r="R704" s="55">
        <v>5.190811E-2</v>
      </c>
      <c r="S704" s="55">
        <v>0.19806000000000001</v>
      </c>
      <c r="T704" s="55">
        <v>3.41654E-3</v>
      </c>
      <c r="U704" s="55">
        <v>0</v>
      </c>
      <c r="V704" s="55">
        <f t="shared" si="30"/>
        <v>0.42700429000000001</v>
      </c>
      <c r="W704" s="55">
        <f t="shared" si="31"/>
        <v>0</v>
      </c>
      <c r="X704" s="55">
        <f t="shared" si="32"/>
        <v>0.42700429000000001</v>
      </c>
      <c r="Y704" s="55">
        <v>0</v>
      </c>
      <c r="Z704" s="55">
        <v>0</v>
      </c>
      <c r="AA704" s="55">
        <v>0</v>
      </c>
      <c r="AB704" s="55">
        <v>0</v>
      </c>
      <c r="AC704" s="55">
        <v>0</v>
      </c>
      <c r="AD704" s="55">
        <v>0</v>
      </c>
      <c r="AE704" s="55">
        <v>0</v>
      </c>
      <c r="AF704" s="55">
        <v>0</v>
      </c>
      <c r="AG704" s="55">
        <v>0</v>
      </c>
      <c r="AH704" s="55">
        <v>0</v>
      </c>
      <c r="AI704" s="55">
        <v>0</v>
      </c>
      <c r="AJ704" s="55" t="s">
        <v>2595</v>
      </c>
      <c r="AK704" s="55">
        <v>0</v>
      </c>
      <c r="AL704" s="55" t="s">
        <v>2595</v>
      </c>
      <c r="AM704" s="55">
        <v>0</v>
      </c>
      <c r="AN704" s="55">
        <v>0</v>
      </c>
      <c r="AO704" s="53" t="s">
        <v>1468</v>
      </c>
    </row>
    <row r="705" spans="1:41" ht="141.75" x14ac:dyDescent="0.2">
      <c r="A705" s="53" t="s">
        <v>1251</v>
      </c>
      <c r="B705" s="53" t="s">
        <v>1469</v>
      </c>
      <c r="C705" s="54" t="s">
        <v>1470</v>
      </c>
      <c r="D705" s="53" t="s">
        <v>195</v>
      </c>
      <c r="E705" s="54">
        <v>2020</v>
      </c>
      <c r="F705" s="54">
        <v>2022</v>
      </c>
      <c r="G705" s="54">
        <v>2022</v>
      </c>
      <c r="H705" s="55" t="s">
        <v>2595</v>
      </c>
      <c r="I705" s="55" t="s">
        <v>2595</v>
      </c>
      <c r="J705" s="55">
        <v>6.8209389999999995E-2</v>
      </c>
      <c r="K705" s="55">
        <v>0.17346497</v>
      </c>
      <c r="L705" s="55">
        <v>3.3678900000000001E-3</v>
      </c>
      <c r="M705" s="55">
        <v>2.141289E-2</v>
      </c>
      <c r="N705" s="55">
        <v>0.11855462</v>
      </c>
      <c r="O705" s="55">
        <v>3.0129570000000001E-2</v>
      </c>
      <c r="P705" s="55">
        <v>6.8209389999999995E-2</v>
      </c>
      <c r="Q705" s="55">
        <v>3.3678900000000001E-3</v>
      </c>
      <c r="R705" s="55">
        <v>1.1909960000000001E-2</v>
      </c>
      <c r="S705" s="55">
        <v>4.9515000000000003E-2</v>
      </c>
      <c r="T705" s="55">
        <v>3.41654E-3</v>
      </c>
      <c r="U705" s="55">
        <v>0</v>
      </c>
      <c r="V705" s="55">
        <f t="shared" si="30"/>
        <v>0.10525558</v>
      </c>
      <c r="W705" s="55">
        <f t="shared" si="31"/>
        <v>0</v>
      </c>
      <c r="X705" s="55">
        <f t="shared" si="32"/>
        <v>0.10525558</v>
      </c>
      <c r="Y705" s="55">
        <v>0</v>
      </c>
      <c r="Z705" s="55">
        <v>0</v>
      </c>
      <c r="AA705" s="55">
        <v>0</v>
      </c>
      <c r="AB705" s="55">
        <v>0</v>
      </c>
      <c r="AC705" s="55">
        <v>0</v>
      </c>
      <c r="AD705" s="55">
        <v>0</v>
      </c>
      <c r="AE705" s="55">
        <v>0</v>
      </c>
      <c r="AF705" s="55">
        <v>0</v>
      </c>
      <c r="AG705" s="55">
        <v>0</v>
      </c>
      <c r="AH705" s="55">
        <v>0</v>
      </c>
      <c r="AI705" s="55">
        <v>0</v>
      </c>
      <c r="AJ705" s="55" t="s">
        <v>2595</v>
      </c>
      <c r="AK705" s="55">
        <v>0</v>
      </c>
      <c r="AL705" s="55" t="s">
        <v>2595</v>
      </c>
      <c r="AM705" s="55">
        <v>0</v>
      </c>
      <c r="AN705" s="55">
        <v>0</v>
      </c>
      <c r="AO705" s="53" t="s">
        <v>1471</v>
      </c>
    </row>
    <row r="706" spans="1:41" ht="141.75" x14ac:dyDescent="0.2">
      <c r="A706" s="53" t="s">
        <v>1251</v>
      </c>
      <c r="B706" s="53" t="s">
        <v>1472</v>
      </c>
      <c r="C706" s="54" t="s">
        <v>1473</v>
      </c>
      <c r="D706" s="53" t="s">
        <v>195</v>
      </c>
      <c r="E706" s="54">
        <v>2020</v>
      </c>
      <c r="F706" s="54">
        <v>2022</v>
      </c>
      <c r="G706" s="54">
        <v>2022</v>
      </c>
      <c r="H706" s="55" t="s">
        <v>2595</v>
      </c>
      <c r="I706" s="55" t="s">
        <v>2595</v>
      </c>
      <c r="J706" s="55">
        <v>6.8310400000000007E-2</v>
      </c>
      <c r="K706" s="55">
        <v>0.17346497</v>
      </c>
      <c r="L706" s="55">
        <v>3.3678900000000001E-3</v>
      </c>
      <c r="M706" s="55">
        <v>2.141289E-2</v>
      </c>
      <c r="N706" s="55">
        <v>0.11855462</v>
      </c>
      <c r="O706" s="55">
        <v>3.0129570000000001E-2</v>
      </c>
      <c r="P706" s="55">
        <v>6.8310400000000007E-2</v>
      </c>
      <c r="Q706" s="55">
        <v>3.3678900000000001E-3</v>
      </c>
      <c r="R706" s="55">
        <v>1.2010970000000001E-2</v>
      </c>
      <c r="S706" s="55">
        <v>4.9515000000000003E-2</v>
      </c>
      <c r="T706" s="55">
        <v>3.41654E-3</v>
      </c>
      <c r="U706" s="55">
        <v>0</v>
      </c>
      <c r="V706" s="55">
        <f t="shared" si="30"/>
        <v>0.10515456999999999</v>
      </c>
      <c r="W706" s="55">
        <f t="shared" si="31"/>
        <v>0</v>
      </c>
      <c r="X706" s="55">
        <f t="shared" si="32"/>
        <v>0.10515456999999999</v>
      </c>
      <c r="Y706" s="55">
        <v>0</v>
      </c>
      <c r="Z706" s="55">
        <v>0</v>
      </c>
      <c r="AA706" s="55">
        <v>0</v>
      </c>
      <c r="AB706" s="55">
        <v>0</v>
      </c>
      <c r="AC706" s="55">
        <v>0</v>
      </c>
      <c r="AD706" s="55">
        <v>0</v>
      </c>
      <c r="AE706" s="55">
        <v>0</v>
      </c>
      <c r="AF706" s="55">
        <v>0</v>
      </c>
      <c r="AG706" s="55">
        <v>0</v>
      </c>
      <c r="AH706" s="55">
        <v>0</v>
      </c>
      <c r="AI706" s="55">
        <v>0</v>
      </c>
      <c r="AJ706" s="55" t="s">
        <v>2595</v>
      </c>
      <c r="AK706" s="55">
        <v>0</v>
      </c>
      <c r="AL706" s="55" t="s">
        <v>2595</v>
      </c>
      <c r="AM706" s="55">
        <v>0</v>
      </c>
      <c r="AN706" s="55">
        <v>0</v>
      </c>
      <c r="AO706" s="53" t="s">
        <v>1474</v>
      </c>
    </row>
    <row r="707" spans="1:41" ht="47.25" x14ac:dyDescent="0.2">
      <c r="A707" s="53" t="s">
        <v>1251</v>
      </c>
      <c r="B707" s="53" t="s">
        <v>1475</v>
      </c>
      <c r="C707" s="54" t="s">
        <v>1476</v>
      </c>
      <c r="D707" s="53" t="s">
        <v>195</v>
      </c>
      <c r="E707" s="54">
        <v>2020</v>
      </c>
      <c r="F707" s="54">
        <v>2022</v>
      </c>
      <c r="G707" s="54">
        <v>2022</v>
      </c>
      <c r="H707" s="55" t="s">
        <v>2595</v>
      </c>
      <c r="I707" s="55" t="s">
        <v>2595</v>
      </c>
      <c r="J707" s="55">
        <v>0.12620827000000001</v>
      </c>
      <c r="K707" s="55">
        <v>0.34693014</v>
      </c>
      <c r="L707" s="55">
        <v>6.7357699999999994E-3</v>
      </c>
      <c r="M707" s="55">
        <v>4.2825800000000004E-2</v>
      </c>
      <c r="N707" s="55">
        <v>0.23710924999999999</v>
      </c>
      <c r="O707" s="55">
        <v>6.0259320000000005E-2</v>
      </c>
      <c r="P707" s="55">
        <v>0.12620827000000001</v>
      </c>
      <c r="Q707" s="55">
        <v>6.7357699999999994E-3</v>
      </c>
      <c r="R707" s="55">
        <v>1.702596E-2</v>
      </c>
      <c r="S707" s="55">
        <v>9.9030000000000007E-2</v>
      </c>
      <c r="T707" s="55">
        <v>3.41654E-3</v>
      </c>
      <c r="U707" s="55">
        <v>0</v>
      </c>
      <c r="V707" s="55">
        <f t="shared" si="30"/>
        <v>0.22072186999999999</v>
      </c>
      <c r="W707" s="55">
        <f t="shared" si="31"/>
        <v>0</v>
      </c>
      <c r="X707" s="55">
        <f t="shared" si="32"/>
        <v>0.22072186999999999</v>
      </c>
      <c r="Y707" s="55">
        <v>0</v>
      </c>
      <c r="Z707" s="55">
        <v>0</v>
      </c>
      <c r="AA707" s="55">
        <v>0</v>
      </c>
      <c r="AB707" s="55">
        <v>0</v>
      </c>
      <c r="AC707" s="55">
        <v>0</v>
      </c>
      <c r="AD707" s="55">
        <v>0</v>
      </c>
      <c r="AE707" s="55">
        <v>0</v>
      </c>
      <c r="AF707" s="55">
        <v>0</v>
      </c>
      <c r="AG707" s="55">
        <v>0</v>
      </c>
      <c r="AH707" s="55">
        <v>0</v>
      </c>
      <c r="AI707" s="55">
        <v>0</v>
      </c>
      <c r="AJ707" s="55" t="s">
        <v>2595</v>
      </c>
      <c r="AK707" s="55">
        <v>0</v>
      </c>
      <c r="AL707" s="55" t="s">
        <v>2595</v>
      </c>
      <c r="AM707" s="55">
        <v>0</v>
      </c>
      <c r="AN707" s="55">
        <v>0</v>
      </c>
      <c r="AO707" s="53" t="s">
        <v>1477</v>
      </c>
    </row>
    <row r="708" spans="1:41" ht="47.25" x14ac:dyDescent="0.2">
      <c r="A708" s="53" t="s">
        <v>1251</v>
      </c>
      <c r="B708" s="53" t="s">
        <v>1478</v>
      </c>
      <c r="C708" s="54" t="s">
        <v>1479</v>
      </c>
      <c r="D708" s="53" t="s">
        <v>195</v>
      </c>
      <c r="E708" s="54">
        <v>2020</v>
      </c>
      <c r="F708" s="54">
        <v>2022</v>
      </c>
      <c r="G708" s="54">
        <v>2022</v>
      </c>
      <c r="H708" s="55" t="s">
        <v>2595</v>
      </c>
      <c r="I708" s="55" t="s">
        <v>2595</v>
      </c>
      <c r="J708" s="55">
        <v>6.6664550000000003E-2</v>
      </c>
      <c r="K708" s="55">
        <v>0.17346497</v>
      </c>
      <c r="L708" s="55">
        <v>3.3678900000000001E-3</v>
      </c>
      <c r="M708" s="55">
        <v>2.141289E-2</v>
      </c>
      <c r="N708" s="55">
        <v>0.11855462</v>
      </c>
      <c r="O708" s="55">
        <v>3.0129570000000001E-2</v>
      </c>
      <c r="P708" s="55">
        <v>6.6664550000000003E-2</v>
      </c>
      <c r="Q708" s="55">
        <v>3.3678900000000001E-3</v>
      </c>
      <c r="R708" s="55">
        <v>1.0365119999999999E-2</v>
      </c>
      <c r="S708" s="55">
        <v>4.9515000000000003E-2</v>
      </c>
      <c r="T708" s="55">
        <v>3.41654E-3</v>
      </c>
      <c r="U708" s="55">
        <v>0</v>
      </c>
      <c r="V708" s="55">
        <f t="shared" si="30"/>
        <v>0.10680041999999999</v>
      </c>
      <c r="W708" s="55">
        <f t="shared" si="31"/>
        <v>0</v>
      </c>
      <c r="X708" s="55">
        <f t="shared" si="32"/>
        <v>0.10680041999999999</v>
      </c>
      <c r="Y708" s="55">
        <v>0</v>
      </c>
      <c r="Z708" s="55">
        <v>0</v>
      </c>
      <c r="AA708" s="55">
        <v>0</v>
      </c>
      <c r="AB708" s="55">
        <v>0</v>
      </c>
      <c r="AC708" s="55">
        <v>0</v>
      </c>
      <c r="AD708" s="55">
        <v>0</v>
      </c>
      <c r="AE708" s="55">
        <v>0</v>
      </c>
      <c r="AF708" s="55">
        <v>0</v>
      </c>
      <c r="AG708" s="55">
        <v>0</v>
      </c>
      <c r="AH708" s="55">
        <v>0</v>
      </c>
      <c r="AI708" s="55">
        <v>0</v>
      </c>
      <c r="AJ708" s="55" t="s">
        <v>2595</v>
      </c>
      <c r="AK708" s="55">
        <v>0</v>
      </c>
      <c r="AL708" s="55" t="s">
        <v>2595</v>
      </c>
      <c r="AM708" s="55">
        <v>0</v>
      </c>
      <c r="AN708" s="55">
        <v>0</v>
      </c>
      <c r="AO708" s="53" t="s">
        <v>1480</v>
      </c>
    </row>
    <row r="709" spans="1:41" ht="141.75" x14ac:dyDescent="0.2">
      <c r="A709" s="53" t="s">
        <v>1251</v>
      </c>
      <c r="B709" s="53" t="s">
        <v>1481</v>
      </c>
      <c r="C709" s="54" t="s">
        <v>1482</v>
      </c>
      <c r="D709" s="53" t="s">
        <v>195</v>
      </c>
      <c r="E709" s="54">
        <v>2020</v>
      </c>
      <c r="F709" s="54">
        <v>2022</v>
      </c>
      <c r="G709" s="54">
        <v>2022</v>
      </c>
      <c r="H709" s="55" t="s">
        <v>2595</v>
      </c>
      <c r="I709" s="55" t="s">
        <v>2595</v>
      </c>
      <c r="J709" s="55">
        <v>0.1247196</v>
      </c>
      <c r="K709" s="55">
        <v>0.34693014</v>
      </c>
      <c r="L709" s="55">
        <v>6.7357699999999994E-3</v>
      </c>
      <c r="M709" s="55">
        <v>4.2825800000000004E-2</v>
      </c>
      <c r="N709" s="55">
        <v>0.23710924999999999</v>
      </c>
      <c r="O709" s="55">
        <v>6.0259320000000005E-2</v>
      </c>
      <c r="P709" s="55">
        <v>0.1247196</v>
      </c>
      <c r="Q709" s="55">
        <v>6.7357699999999994E-3</v>
      </c>
      <c r="R709" s="55">
        <v>1.553729E-2</v>
      </c>
      <c r="S709" s="55">
        <v>9.9030000000000007E-2</v>
      </c>
      <c r="T709" s="55">
        <v>3.41654E-3</v>
      </c>
      <c r="U709" s="55">
        <v>0</v>
      </c>
      <c r="V709" s="55">
        <f t="shared" si="30"/>
        <v>0.22221054000000001</v>
      </c>
      <c r="W709" s="55">
        <f t="shared" si="31"/>
        <v>0</v>
      </c>
      <c r="X709" s="55">
        <f t="shared" si="32"/>
        <v>0.22221054000000001</v>
      </c>
      <c r="Y709" s="55">
        <v>0</v>
      </c>
      <c r="Z709" s="55">
        <v>0</v>
      </c>
      <c r="AA709" s="55">
        <v>0</v>
      </c>
      <c r="AB709" s="55">
        <v>0</v>
      </c>
      <c r="AC709" s="55">
        <v>0</v>
      </c>
      <c r="AD709" s="55">
        <v>0</v>
      </c>
      <c r="AE709" s="55">
        <v>0</v>
      </c>
      <c r="AF709" s="55">
        <v>0</v>
      </c>
      <c r="AG709" s="55">
        <v>0</v>
      </c>
      <c r="AH709" s="55">
        <v>0</v>
      </c>
      <c r="AI709" s="55">
        <v>0</v>
      </c>
      <c r="AJ709" s="55" t="s">
        <v>2595</v>
      </c>
      <c r="AK709" s="55">
        <v>0</v>
      </c>
      <c r="AL709" s="55" t="s">
        <v>2595</v>
      </c>
      <c r="AM709" s="55">
        <v>0</v>
      </c>
      <c r="AN709" s="55">
        <v>0</v>
      </c>
      <c r="AO709" s="53" t="s">
        <v>1483</v>
      </c>
    </row>
    <row r="710" spans="1:41" ht="141.75" x14ac:dyDescent="0.2">
      <c r="A710" s="53" t="s">
        <v>1251</v>
      </c>
      <c r="B710" s="53" t="s">
        <v>1484</v>
      </c>
      <c r="C710" s="54" t="s">
        <v>1485</v>
      </c>
      <c r="D710" s="53" t="s">
        <v>195</v>
      </c>
      <c r="E710" s="54">
        <v>2020</v>
      </c>
      <c r="F710" s="54">
        <v>2022</v>
      </c>
      <c r="G710" s="54">
        <v>2022</v>
      </c>
      <c r="H710" s="55" t="s">
        <v>2595</v>
      </c>
      <c r="I710" s="55" t="s">
        <v>2595</v>
      </c>
      <c r="J710" s="55">
        <v>6.6410769999999994E-2</v>
      </c>
      <c r="K710" s="55">
        <v>0.17346497</v>
      </c>
      <c r="L710" s="55">
        <v>3.3678900000000001E-3</v>
      </c>
      <c r="M710" s="55">
        <v>2.141289E-2</v>
      </c>
      <c r="N710" s="55">
        <v>0.11855462</v>
      </c>
      <c r="O710" s="55">
        <v>3.0129570000000001E-2</v>
      </c>
      <c r="P710" s="55">
        <v>6.6410769999999994E-2</v>
      </c>
      <c r="Q710" s="55">
        <v>3.3678900000000001E-3</v>
      </c>
      <c r="R710" s="55">
        <v>1.011134E-2</v>
      </c>
      <c r="S710" s="55">
        <v>4.9515000000000003E-2</v>
      </c>
      <c r="T710" s="55">
        <v>3.41654E-3</v>
      </c>
      <c r="U710" s="55">
        <v>0</v>
      </c>
      <c r="V710" s="55">
        <f t="shared" si="30"/>
        <v>0.1070542</v>
      </c>
      <c r="W710" s="55">
        <f t="shared" si="31"/>
        <v>0</v>
      </c>
      <c r="X710" s="55">
        <f t="shared" si="32"/>
        <v>0.1070542</v>
      </c>
      <c r="Y710" s="55">
        <v>0</v>
      </c>
      <c r="Z710" s="55">
        <v>0</v>
      </c>
      <c r="AA710" s="55">
        <v>0</v>
      </c>
      <c r="AB710" s="55">
        <v>0</v>
      </c>
      <c r="AC710" s="55">
        <v>0</v>
      </c>
      <c r="AD710" s="55">
        <v>0</v>
      </c>
      <c r="AE710" s="55">
        <v>0</v>
      </c>
      <c r="AF710" s="55">
        <v>0</v>
      </c>
      <c r="AG710" s="55">
        <v>0</v>
      </c>
      <c r="AH710" s="55">
        <v>0</v>
      </c>
      <c r="AI710" s="55">
        <v>0</v>
      </c>
      <c r="AJ710" s="55" t="s">
        <v>2595</v>
      </c>
      <c r="AK710" s="55">
        <v>0</v>
      </c>
      <c r="AL710" s="55" t="s">
        <v>2595</v>
      </c>
      <c r="AM710" s="55">
        <v>0</v>
      </c>
      <c r="AN710" s="55">
        <v>0</v>
      </c>
      <c r="AO710" s="53" t="s">
        <v>1486</v>
      </c>
    </row>
    <row r="711" spans="1:41" ht="141.75" x14ac:dyDescent="0.2">
      <c r="A711" s="53" t="s">
        <v>1251</v>
      </c>
      <c r="B711" s="53" t="s">
        <v>1487</v>
      </c>
      <c r="C711" s="54" t="s">
        <v>1488</v>
      </c>
      <c r="D711" s="53" t="s">
        <v>195</v>
      </c>
      <c r="E711" s="54">
        <v>2020</v>
      </c>
      <c r="F711" s="54">
        <v>2022</v>
      </c>
      <c r="G711" s="54">
        <v>2022</v>
      </c>
      <c r="H711" s="55" t="s">
        <v>2595</v>
      </c>
      <c r="I711" s="55" t="s">
        <v>2595</v>
      </c>
      <c r="J711" s="55">
        <v>0.12651902000000001</v>
      </c>
      <c r="K711" s="55">
        <v>0.34724102000000001</v>
      </c>
      <c r="L711" s="55">
        <v>7.03215E-3</v>
      </c>
      <c r="M711" s="55">
        <v>4.2825800000000004E-2</v>
      </c>
      <c r="N711" s="55">
        <v>0.23710924999999999</v>
      </c>
      <c r="O711" s="55">
        <v>6.0273819999999999E-2</v>
      </c>
      <c r="P711" s="55">
        <v>0.12651902000000001</v>
      </c>
      <c r="Q711" s="55">
        <v>7.03215E-3</v>
      </c>
      <c r="R711" s="55">
        <v>1.7040329999999999E-2</v>
      </c>
      <c r="S711" s="55">
        <v>9.9030000000000007E-2</v>
      </c>
      <c r="T711" s="55">
        <v>3.41654E-3</v>
      </c>
      <c r="U711" s="55">
        <v>0</v>
      </c>
      <c r="V711" s="55">
        <f t="shared" si="30"/>
        <v>0.220722</v>
      </c>
      <c r="W711" s="55">
        <f t="shared" si="31"/>
        <v>0</v>
      </c>
      <c r="X711" s="55">
        <f t="shared" si="32"/>
        <v>0.220722</v>
      </c>
      <c r="Y711" s="55">
        <v>0</v>
      </c>
      <c r="Z711" s="55">
        <v>0</v>
      </c>
      <c r="AA711" s="55">
        <v>0</v>
      </c>
      <c r="AB711" s="55">
        <v>0</v>
      </c>
      <c r="AC711" s="55">
        <v>0</v>
      </c>
      <c r="AD711" s="55">
        <v>0</v>
      </c>
      <c r="AE711" s="55">
        <v>0</v>
      </c>
      <c r="AF711" s="55">
        <v>0</v>
      </c>
      <c r="AG711" s="55">
        <v>0</v>
      </c>
      <c r="AH711" s="55">
        <v>0</v>
      </c>
      <c r="AI711" s="55">
        <v>0</v>
      </c>
      <c r="AJ711" s="55" t="s">
        <v>2595</v>
      </c>
      <c r="AK711" s="55">
        <v>0</v>
      </c>
      <c r="AL711" s="55" t="s">
        <v>2595</v>
      </c>
      <c r="AM711" s="55">
        <v>0</v>
      </c>
      <c r="AN711" s="55">
        <v>0</v>
      </c>
      <c r="AO711" s="53" t="s">
        <v>1489</v>
      </c>
    </row>
    <row r="712" spans="1:41" ht="141.75" x14ac:dyDescent="0.2">
      <c r="A712" s="53" t="s">
        <v>1251</v>
      </c>
      <c r="B712" s="53" t="s">
        <v>1490</v>
      </c>
      <c r="C712" s="54" t="s">
        <v>1491</v>
      </c>
      <c r="D712" s="53" t="s">
        <v>195</v>
      </c>
      <c r="E712" s="54">
        <v>2020</v>
      </c>
      <c r="F712" s="54">
        <v>2022</v>
      </c>
      <c r="G712" s="54">
        <v>2022</v>
      </c>
      <c r="H712" s="55" t="s">
        <v>2595</v>
      </c>
      <c r="I712" s="55" t="s">
        <v>2595</v>
      </c>
      <c r="J712" s="55">
        <v>7.0219440000000008E-2</v>
      </c>
      <c r="K712" s="55">
        <v>0.34724102000000001</v>
      </c>
      <c r="L712" s="55">
        <v>7.03215E-3</v>
      </c>
      <c r="M712" s="55">
        <v>4.2825800000000004E-2</v>
      </c>
      <c r="N712" s="55">
        <v>0.23710924999999999</v>
      </c>
      <c r="O712" s="55">
        <v>6.0273819999999999E-2</v>
      </c>
      <c r="P712" s="55">
        <v>7.0219440000000008E-2</v>
      </c>
      <c r="Q712" s="55">
        <v>7.03215E-3</v>
      </c>
      <c r="R712" s="55">
        <v>1.0255750000000001E-2</v>
      </c>
      <c r="S712" s="55">
        <v>4.9515000000000003E-2</v>
      </c>
      <c r="T712" s="55">
        <v>3.41654E-3</v>
      </c>
      <c r="U712" s="55">
        <v>0</v>
      </c>
      <c r="V712" s="55">
        <f t="shared" si="30"/>
        <v>0.27702157999999999</v>
      </c>
      <c r="W712" s="55">
        <f t="shared" si="31"/>
        <v>0</v>
      </c>
      <c r="X712" s="55">
        <f t="shared" si="32"/>
        <v>0.27702157999999999</v>
      </c>
      <c r="Y712" s="55">
        <v>0</v>
      </c>
      <c r="Z712" s="55">
        <v>0</v>
      </c>
      <c r="AA712" s="55">
        <v>0</v>
      </c>
      <c r="AB712" s="55">
        <v>0</v>
      </c>
      <c r="AC712" s="55">
        <v>0</v>
      </c>
      <c r="AD712" s="55">
        <v>0</v>
      </c>
      <c r="AE712" s="55">
        <v>0</v>
      </c>
      <c r="AF712" s="55">
        <v>0</v>
      </c>
      <c r="AG712" s="55">
        <v>0</v>
      </c>
      <c r="AH712" s="55">
        <v>0</v>
      </c>
      <c r="AI712" s="55">
        <v>0</v>
      </c>
      <c r="AJ712" s="55" t="s">
        <v>2595</v>
      </c>
      <c r="AK712" s="55">
        <v>0</v>
      </c>
      <c r="AL712" s="55" t="s">
        <v>2595</v>
      </c>
      <c r="AM712" s="55">
        <v>0</v>
      </c>
      <c r="AN712" s="55">
        <v>0</v>
      </c>
      <c r="AO712" s="53" t="s">
        <v>1492</v>
      </c>
    </row>
    <row r="713" spans="1:41" ht="141.75" x14ac:dyDescent="0.2">
      <c r="A713" s="53" t="s">
        <v>1251</v>
      </c>
      <c r="B713" s="53" t="s">
        <v>1493</v>
      </c>
      <c r="C713" s="54" t="s">
        <v>1494</v>
      </c>
      <c r="D713" s="53" t="s">
        <v>195</v>
      </c>
      <c r="E713" s="54">
        <v>2020</v>
      </c>
      <c r="F713" s="54">
        <v>2022</v>
      </c>
      <c r="G713" s="54">
        <v>2022</v>
      </c>
      <c r="H713" s="55" t="s">
        <v>2595</v>
      </c>
      <c r="I713" s="55" t="s">
        <v>2595</v>
      </c>
      <c r="J713" s="55">
        <v>0.26832478999999998</v>
      </c>
      <c r="K713" s="55">
        <v>0.69448217999999995</v>
      </c>
      <c r="L713" s="55">
        <v>1.4064249999999999E-2</v>
      </c>
      <c r="M713" s="55">
        <v>8.5651770000000002E-2</v>
      </c>
      <c r="N713" s="55">
        <v>0.47421849999999999</v>
      </c>
      <c r="O713" s="55">
        <v>0.12054765999999999</v>
      </c>
      <c r="P713" s="55">
        <v>0.26832478999999998</v>
      </c>
      <c r="Q713" s="55">
        <v>1.4064249999999999E-2</v>
      </c>
      <c r="R713" s="55">
        <v>5.2783999999999998E-2</v>
      </c>
      <c r="S713" s="55">
        <v>0.19806000000000001</v>
      </c>
      <c r="T713" s="55">
        <v>3.41654E-3</v>
      </c>
      <c r="U713" s="55">
        <v>0</v>
      </c>
      <c r="V713" s="55">
        <f t="shared" si="30"/>
        <v>0.42615738999999997</v>
      </c>
      <c r="W713" s="55">
        <f t="shared" si="31"/>
        <v>0</v>
      </c>
      <c r="X713" s="55">
        <f t="shared" si="32"/>
        <v>0.42615738999999997</v>
      </c>
      <c r="Y713" s="55">
        <v>0</v>
      </c>
      <c r="Z713" s="55">
        <v>0</v>
      </c>
      <c r="AA713" s="55">
        <v>0</v>
      </c>
      <c r="AB713" s="55">
        <v>0</v>
      </c>
      <c r="AC713" s="55">
        <v>0</v>
      </c>
      <c r="AD713" s="55">
        <v>0</v>
      </c>
      <c r="AE713" s="55">
        <v>0</v>
      </c>
      <c r="AF713" s="55">
        <v>0</v>
      </c>
      <c r="AG713" s="55">
        <v>0</v>
      </c>
      <c r="AH713" s="55">
        <v>0</v>
      </c>
      <c r="AI713" s="55">
        <v>0</v>
      </c>
      <c r="AJ713" s="55" t="s">
        <v>2595</v>
      </c>
      <c r="AK713" s="55">
        <v>0</v>
      </c>
      <c r="AL713" s="55" t="s">
        <v>2595</v>
      </c>
      <c r="AM713" s="55">
        <v>0</v>
      </c>
      <c r="AN713" s="55">
        <v>0</v>
      </c>
      <c r="AO713" s="53" t="s">
        <v>1495</v>
      </c>
    </row>
    <row r="714" spans="1:41" ht="141.75" x14ac:dyDescent="0.2">
      <c r="A714" s="53" t="s">
        <v>1251</v>
      </c>
      <c r="B714" s="53" t="s">
        <v>1496</v>
      </c>
      <c r="C714" s="54" t="s">
        <v>1497</v>
      </c>
      <c r="D714" s="53" t="s">
        <v>195</v>
      </c>
      <c r="E714" s="54">
        <v>2020</v>
      </c>
      <c r="F714" s="54">
        <v>2022</v>
      </c>
      <c r="G714" s="54">
        <v>2022</v>
      </c>
      <c r="H714" s="55" t="s">
        <v>2595</v>
      </c>
      <c r="I714" s="55" t="s">
        <v>2595</v>
      </c>
      <c r="J714" s="55">
        <v>7.0683040000000003E-2</v>
      </c>
      <c r="K714" s="55">
        <v>0.17362041</v>
      </c>
      <c r="L714" s="55">
        <v>3.51608E-3</v>
      </c>
      <c r="M714" s="55">
        <v>2.141289E-2</v>
      </c>
      <c r="N714" s="55">
        <v>0.11855462</v>
      </c>
      <c r="O714" s="55">
        <v>3.0136820000000002E-2</v>
      </c>
      <c r="P714" s="55">
        <v>7.0683040000000003E-2</v>
      </c>
      <c r="Q714" s="55">
        <v>3.51608E-3</v>
      </c>
      <c r="R714" s="55">
        <v>1.423542E-2</v>
      </c>
      <c r="S714" s="55">
        <v>4.9515000000000003E-2</v>
      </c>
      <c r="T714" s="55">
        <v>3.41654E-3</v>
      </c>
      <c r="U714" s="55">
        <v>0</v>
      </c>
      <c r="V714" s="55">
        <f t="shared" si="30"/>
        <v>0.10293737</v>
      </c>
      <c r="W714" s="55">
        <f t="shared" si="31"/>
        <v>0</v>
      </c>
      <c r="X714" s="55">
        <f t="shared" si="32"/>
        <v>0.10293737</v>
      </c>
      <c r="Y714" s="55">
        <v>0</v>
      </c>
      <c r="Z714" s="55">
        <v>0</v>
      </c>
      <c r="AA714" s="55">
        <v>0</v>
      </c>
      <c r="AB714" s="55">
        <v>0</v>
      </c>
      <c r="AC714" s="55">
        <v>0</v>
      </c>
      <c r="AD714" s="55">
        <v>0</v>
      </c>
      <c r="AE714" s="55">
        <v>0</v>
      </c>
      <c r="AF714" s="55">
        <v>0</v>
      </c>
      <c r="AG714" s="55">
        <v>0</v>
      </c>
      <c r="AH714" s="55">
        <v>0</v>
      </c>
      <c r="AI714" s="55">
        <v>0</v>
      </c>
      <c r="AJ714" s="55" t="s">
        <v>2595</v>
      </c>
      <c r="AK714" s="55">
        <v>0</v>
      </c>
      <c r="AL714" s="55" t="s">
        <v>2595</v>
      </c>
      <c r="AM714" s="55">
        <v>0</v>
      </c>
      <c r="AN714" s="55">
        <v>0</v>
      </c>
      <c r="AO714" s="53" t="s">
        <v>1498</v>
      </c>
    </row>
    <row r="715" spans="1:41" ht="141.75" x14ac:dyDescent="0.2">
      <c r="A715" s="53" t="s">
        <v>1251</v>
      </c>
      <c r="B715" s="53" t="s">
        <v>1499</v>
      </c>
      <c r="C715" s="54" t="s">
        <v>1500</v>
      </c>
      <c r="D715" s="53" t="s">
        <v>195</v>
      </c>
      <c r="E715" s="54">
        <v>2020</v>
      </c>
      <c r="F715" s="54">
        <v>2022</v>
      </c>
      <c r="G715" s="54">
        <v>2022</v>
      </c>
      <c r="H715" s="55" t="s">
        <v>2595</v>
      </c>
      <c r="I715" s="55" t="s">
        <v>2595</v>
      </c>
      <c r="J715" s="55">
        <v>6.7315529999999998E-2</v>
      </c>
      <c r="K715" s="55">
        <v>0.17362041</v>
      </c>
      <c r="L715" s="55">
        <v>3.51608E-3</v>
      </c>
      <c r="M715" s="55">
        <v>2.141289E-2</v>
      </c>
      <c r="N715" s="55">
        <v>0.11855462</v>
      </c>
      <c r="O715" s="55">
        <v>3.0136820000000002E-2</v>
      </c>
      <c r="P715" s="55">
        <v>6.7315529999999998E-2</v>
      </c>
      <c r="Q715" s="55">
        <v>3.51608E-3</v>
      </c>
      <c r="R715" s="55">
        <v>1.086791E-2</v>
      </c>
      <c r="S715" s="55">
        <v>4.9515000000000003E-2</v>
      </c>
      <c r="T715" s="55">
        <v>3.41654E-3</v>
      </c>
      <c r="U715" s="55">
        <v>0</v>
      </c>
      <c r="V715" s="55">
        <f t="shared" si="30"/>
        <v>0.10630488</v>
      </c>
      <c r="W715" s="55">
        <f t="shared" si="31"/>
        <v>0</v>
      </c>
      <c r="X715" s="55">
        <f t="shared" si="32"/>
        <v>0.10630488</v>
      </c>
      <c r="Y715" s="55">
        <v>0</v>
      </c>
      <c r="Z715" s="55">
        <v>0</v>
      </c>
      <c r="AA715" s="55">
        <v>0</v>
      </c>
      <c r="AB715" s="55">
        <v>0</v>
      </c>
      <c r="AC715" s="55">
        <v>0</v>
      </c>
      <c r="AD715" s="55">
        <v>0</v>
      </c>
      <c r="AE715" s="55">
        <v>0</v>
      </c>
      <c r="AF715" s="55">
        <v>0</v>
      </c>
      <c r="AG715" s="55">
        <v>0</v>
      </c>
      <c r="AH715" s="55">
        <v>0</v>
      </c>
      <c r="AI715" s="55">
        <v>0</v>
      </c>
      <c r="AJ715" s="55" t="s">
        <v>2595</v>
      </c>
      <c r="AK715" s="55">
        <v>0</v>
      </c>
      <c r="AL715" s="55" t="s">
        <v>2595</v>
      </c>
      <c r="AM715" s="55">
        <v>0</v>
      </c>
      <c r="AN715" s="55">
        <v>0</v>
      </c>
      <c r="AO715" s="53" t="s">
        <v>1501</v>
      </c>
    </row>
    <row r="716" spans="1:41" ht="141.75" x14ac:dyDescent="0.2">
      <c r="A716" s="53" t="s">
        <v>1251</v>
      </c>
      <c r="B716" s="53" t="s">
        <v>1502</v>
      </c>
      <c r="C716" s="54" t="s">
        <v>1503</v>
      </c>
      <c r="D716" s="53" t="s">
        <v>195</v>
      </c>
      <c r="E716" s="54">
        <v>2020</v>
      </c>
      <c r="F716" s="54">
        <v>2022</v>
      </c>
      <c r="G716" s="54">
        <v>2022</v>
      </c>
      <c r="H716" s="55" t="s">
        <v>2595</v>
      </c>
      <c r="I716" s="55" t="s">
        <v>2595</v>
      </c>
      <c r="J716" s="55">
        <v>6.8205699999999994E-2</v>
      </c>
      <c r="K716" s="55">
        <v>0.17362041</v>
      </c>
      <c r="L716" s="55">
        <v>3.51608E-3</v>
      </c>
      <c r="M716" s="55">
        <v>2.141289E-2</v>
      </c>
      <c r="N716" s="55">
        <v>0.11855462</v>
      </c>
      <c r="O716" s="55">
        <v>3.0136820000000002E-2</v>
      </c>
      <c r="P716" s="55">
        <v>6.8205699999999994E-2</v>
      </c>
      <c r="Q716" s="55">
        <v>3.51608E-3</v>
      </c>
      <c r="R716" s="55">
        <v>1.1758079999999999E-2</v>
      </c>
      <c r="S716" s="55">
        <v>4.9515000000000003E-2</v>
      </c>
      <c r="T716" s="55">
        <v>3.41654E-3</v>
      </c>
      <c r="U716" s="55">
        <v>0</v>
      </c>
      <c r="V716" s="55">
        <f t="shared" si="30"/>
        <v>0.10541471000000001</v>
      </c>
      <c r="W716" s="55">
        <f t="shared" si="31"/>
        <v>0</v>
      </c>
      <c r="X716" s="55">
        <f t="shared" si="32"/>
        <v>0.10541471000000001</v>
      </c>
      <c r="Y716" s="55">
        <v>0</v>
      </c>
      <c r="Z716" s="55">
        <v>0</v>
      </c>
      <c r="AA716" s="55">
        <v>0</v>
      </c>
      <c r="AB716" s="55">
        <v>0</v>
      </c>
      <c r="AC716" s="55">
        <v>0</v>
      </c>
      <c r="AD716" s="55">
        <v>0</v>
      </c>
      <c r="AE716" s="55">
        <v>0</v>
      </c>
      <c r="AF716" s="55">
        <v>0</v>
      </c>
      <c r="AG716" s="55">
        <v>0</v>
      </c>
      <c r="AH716" s="55">
        <v>0</v>
      </c>
      <c r="AI716" s="55">
        <v>0</v>
      </c>
      <c r="AJ716" s="55" t="s">
        <v>2595</v>
      </c>
      <c r="AK716" s="55">
        <v>0</v>
      </c>
      <c r="AL716" s="55" t="s">
        <v>2595</v>
      </c>
      <c r="AM716" s="55">
        <v>0</v>
      </c>
      <c r="AN716" s="55">
        <v>0</v>
      </c>
      <c r="AO716" s="53" t="s">
        <v>1504</v>
      </c>
    </row>
    <row r="717" spans="1:41" ht="141.75" x14ac:dyDescent="0.2">
      <c r="A717" s="53" t="s">
        <v>1251</v>
      </c>
      <c r="B717" s="53" t="s">
        <v>1505</v>
      </c>
      <c r="C717" s="54" t="s">
        <v>1506</v>
      </c>
      <c r="D717" s="53" t="s">
        <v>195</v>
      </c>
      <c r="E717" s="54">
        <v>2020</v>
      </c>
      <c r="F717" s="54">
        <v>2022</v>
      </c>
      <c r="G717" s="54">
        <v>2022</v>
      </c>
      <c r="H717" s="55" t="s">
        <v>2595</v>
      </c>
      <c r="I717" s="55" t="s">
        <v>2595</v>
      </c>
      <c r="J717" s="55">
        <v>0.12659709999999999</v>
      </c>
      <c r="K717" s="55">
        <v>0.34724102000000001</v>
      </c>
      <c r="L717" s="55">
        <v>7.03215E-3</v>
      </c>
      <c r="M717" s="55">
        <v>4.2825800000000004E-2</v>
      </c>
      <c r="N717" s="55">
        <v>0.23710924999999999</v>
      </c>
      <c r="O717" s="55">
        <v>6.0273819999999999E-2</v>
      </c>
      <c r="P717" s="55">
        <v>0.12659709999999999</v>
      </c>
      <c r="Q717" s="55">
        <v>7.03215E-3</v>
      </c>
      <c r="R717" s="55">
        <v>1.7118410000000001E-2</v>
      </c>
      <c r="S717" s="55">
        <v>9.9030000000000007E-2</v>
      </c>
      <c r="T717" s="55">
        <v>3.41654E-3</v>
      </c>
      <c r="U717" s="55">
        <v>0</v>
      </c>
      <c r="V717" s="55">
        <f t="shared" si="30"/>
        <v>0.22064392000000002</v>
      </c>
      <c r="W717" s="55">
        <f t="shared" si="31"/>
        <v>0</v>
      </c>
      <c r="X717" s="55">
        <f t="shared" si="32"/>
        <v>0.22064392000000002</v>
      </c>
      <c r="Y717" s="55">
        <v>0</v>
      </c>
      <c r="Z717" s="55">
        <v>0</v>
      </c>
      <c r="AA717" s="55">
        <v>0</v>
      </c>
      <c r="AB717" s="55">
        <v>0</v>
      </c>
      <c r="AC717" s="55">
        <v>0</v>
      </c>
      <c r="AD717" s="55">
        <v>0</v>
      </c>
      <c r="AE717" s="55">
        <v>0</v>
      </c>
      <c r="AF717" s="55">
        <v>0</v>
      </c>
      <c r="AG717" s="55">
        <v>0</v>
      </c>
      <c r="AH717" s="55">
        <v>0</v>
      </c>
      <c r="AI717" s="55">
        <v>0</v>
      </c>
      <c r="AJ717" s="55" t="s">
        <v>2595</v>
      </c>
      <c r="AK717" s="55">
        <v>0</v>
      </c>
      <c r="AL717" s="55" t="s">
        <v>2595</v>
      </c>
      <c r="AM717" s="55">
        <v>0</v>
      </c>
      <c r="AN717" s="55">
        <v>0</v>
      </c>
      <c r="AO717" s="53" t="s">
        <v>1507</v>
      </c>
    </row>
    <row r="718" spans="1:41" ht="141.75" x14ac:dyDescent="0.2">
      <c r="A718" s="53" t="s">
        <v>1251</v>
      </c>
      <c r="B718" s="53" t="s">
        <v>1508</v>
      </c>
      <c r="C718" s="54" t="s">
        <v>1509</v>
      </c>
      <c r="D718" s="53" t="s">
        <v>195</v>
      </c>
      <c r="E718" s="54">
        <v>2020</v>
      </c>
      <c r="F718" s="54">
        <v>2022</v>
      </c>
      <c r="G718" s="54">
        <v>2022</v>
      </c>
      <c r="H718" s="55" t="s">
        <v>2595</v>
      </c>
      <c r="I718" s="55" t="s">
        <v>2595</v>
      </c>
      <c r="J718" s="55">
        <v>6.9109900000000002E-2</v>
      </c>
      <c r="K718" s="55">
        <v>0.17362041</v>
      </c>
      <c r="L718" s="55">
        <v>3.51608E-3</v>
      </c>
      <c r="M718" s="55">
        <v>2.141289E-2</v>
      </c>
      <c r="N718" s="55">
        <v>0.11855462</v>
      </c>
      <c r="O718" s="55">
        <v>3.0136820000000002E-2</v>
      </c>
      <c r="P718" s="55">
        <v>6.9109900000000002E-2</v>
      </c>
      <c r="Q718" s="55">
        <v>3.51608E-3</v>
      </c>
      <c r="R718" s="55">
        <v>1.2662280000000001E-2</v>
      </c>
      <c r="S718" s="55">
        <v>4.9515000000000003E-2</v>
      </c>
      <c r="T718" s="55">
        <v>3.41654E-3</v>
      </c>
      <c r="U718" s="55">
        <v>0</v>
      </c>
      <c r="V718" s="55">
        <f t="shared" si="30"/>
        <v>0.10451051</v>
      </c>
      <c r="W718" s="55">
        <f t="shared" si="31"/>
        <v>0</v>
      </c>
      <c r="X718" s="55">
        <f t="shared" si="32"/>
        <v>0.10451051</v>
      </c>
      <c r="Y718" s="55">
        <v>0</v>
      </c>
      <c r="Z718" s="55">
        <v>0</v>
      </c>
      <c r="AA718" s="55">
        <v>0</v>
      </c>
      <c r="AB718" s="55">
        <v>0</v>
      </c>
      <c r="AC718" s="55">
        <v>0</v>
      </c>
      <c r="AD718" s="55">
        <v>0</v>
      </c>
      <c r="AE718" s="55">
        <v>0</v>
      </c>
      <c r="AF718" s="55">
        <v>0</v>
      </c>
      <c r="AG718" s="55">
        <v>0</v>
      </c>
      <c r="AH718" s="55">
        <v>0</v>
      </c>
      <c r="AI718" s="55">
        <v>0</v>
      </c>
      <c r="AJ718" s="55" t="s">
        <v>2595</v>
      </c>
      <c r="AK718" s="55">
        <v>0</v>
      </c>
      <c r="AL718" s="55" t="s">
        <v>2595</v>
      </c>
      <c r="AM718" s="55">
        <v>0</v>
      </c>
      <c r="AN718" s="55">
        <v>0</v>
      </c>
      <c r="AO718" s="53" t="s">
        <v>1510</v>
      </c>
    </row>
    <row r="719" spans="1:41" ht="63" x14ac:dyDescent="0.2">
      <c r="A719" s="53" t="s">
        <v>1251</v>
      </c>
      <c r="B719" s="53" t="s">
        <v>1511</v>
      </c>
      <c r="C719" s="54" t="s">
        <v>1512</v>
      </c>
      <c r="D719" s="53" t="s">
        <v>131</v>
      </c>
      <c r="E719" s="54">
        <v>2023</v>
      </c>
      <c r="F719" s="54">
        <v>2024</v>
      </c>
      <c r="G719" s="54">
        <v>2024</v>
      </c>
      <c r="H719" s="55" t="s">
        <v>2595</v>
      </c>
      <c r="I719" s="55" t="s">
        <v>2595</v>
      </c>
      <c r="J719" s="55">
        <v>0</v>
      </c>
      <c r="K719" s="55">
        <v>1.7742234800000001</v>
      </c>
      <c r="L719" s="55">
        <v>3.4364939999999997E-2</v>
      </c>
      <c r="M719" s="55">
        <v>0.76055085</v>
      </c>
      <c r="N719" s="55">
        <v>0.73192705000000002</v>
      </c>
      <c r="O719" s="55">
        <v>0.24738064000000001</v>
      </c>
      <c r="P719" s="55">
        <v>2.42612089</v>
      </c>
      <c r="Q719" s="55">
        <v>0.10192928999999999</v>
      </c>
      <c r="R719" s="55">
        <v>0.39141111000000001</v>
      </c>
      <c r="S719" s="55">
        <v>1.36299277</v>
      </c>
      <c r="T719" s="55">
        <v>0.56978772</v>
      </c>
      <c r="U719" s="55">
        <v>0</v>
      </c>
      <c r="V719" s="55">
        <f t="shared" si="30"/>
        <v>1.7742234800000001</v>
      </c>
      <c r="W719" s="55">
        <f t="shared" si="31"/>
        <v>0</v>
      </c>
      <c r="X719" s="55">
        <f t="shared" si="32"/>
        <v>1.7742234800000001</v>
      </c>
      <c r="Y719" s="55">
        <v>0</v>
      </c>
      <c r="Z719" s="55">
        <v>2.42612089</v>
      </c>
      <c r="AA719" s="55">
        <v>0</v>
      </c>
      <c r="AB719" s="55">
        <v>0</v>
      </c>
      <c r="AC719" s="55">
        <v>3.4364939999999997E-2</v>
      </c>
      <c r="AD719" s="55">
        <v>0.10192928999999999</v>
      </c>
      <c r="AE719" s="55">
        <v>1.73985854</v>
      </c>
      <c r="AF719" s="55">
        <v>2.3241916000000002</v>
      </c>
      <c r="AG719" s="55">
        <v>0</v>
      </c>
      <c r="AH719" s="55">
        <v>0</v>
      </c>
      <c r="AI719" s="55">
        <v>0</v>
      </c>
      <c r="AJ719" s="55" t="s">
        <v>2595</v>
      </c>
      <c r="AK719" s="55">
        <v>0</v>
      </c>
      <c r="AL719" s="55" t="s">
        <v>2595</v>
      </c>
      <c r="AM719" s="55">
        <v>1.7742234800000001</v>
      </c>
      <c r="AN719" s="55">
        <v>2.42612089</v>
      </c>
      <c r="AO719" s="53" t="s">
        <v>991</v>
      </c>
    </row>
    <row r="720" spans="1:41" ht="63" x14ac:dyDescent="0.2">
      <c r="A720" s="53" t="s">
        <v>1251</v>
      </c>
      <c r="B720" s="53" t="s">
        <v>1513</v>
      </c>
      <c r="C720" s="54" t="s">
        <v>1514</v>
      </c>
      <c r="D720" s="53" t="s">
        <v>131</v>
      </c>
      <c r="E720" s="54">
        <v>2023</v>
      </c>
      <c r="F720" s="54">
        <v>2025</v>
      </c>
      <c r="G720" s="54">
        <v>2024</v>
      </c>
      <c r="H720" s="55" t="s">
        <v>2595</v>
      </c>
      <c r="I720" s="55" t="s">
        <v>2595</v>
      </c>
      <c r="J720" s="55">
        <v>0</v>
      </c>
      <c r="K720" s="55">
        <v>4.2581348700000001</v>
      </c>
      <c r="L720" s="55">
        <v>8.2475840000000009E-2</v>
      </c>
      <c r="M720" s="55">
        <v>1.8253212400000001</v>
      </c>
      <c r="N720" s="55">
        <v>1.7566245300000001</v>
      </c>
      <c r="O720" s="55">
        <v>0.59371326000000002</v>
      </c>
      <c r="P720" s="55">
        <v>5.8226901399999997</v>
      </c>
      <c r="Q720" s="55">
        <v>0.24463029</v>
      </c>
      <c r="R720" s="55">
        <v>0.93938666999999998</v>
      </c>
      <c r="S720" s="55">
        <v>3.2711826500000001</v>
      </c>
      <c r="T720" s="55">
        <v>1.36749053</v>
      </c>
      <c r="U720" s="55">
        <v>0</v>
      </c>
      <c r="V720" s="55">
        <f t="shared" si="30"/>
        <v>4.2581348700000001</v>
      </c>
      <c r="W720" s="55">
        <f t="shared" si="31"/>
        <v>0</v>
      </c>
      <c r="X720" s="55">
        <f t="shared" si="32"/>
        <v>4.2581348700000001</v>
      </c>
      <c r="Y720" s="55">
        <v>0</v>
      </c>
      <c r="Z720" s="55">
        <v>5.8226901399999997</v>
      </c>
      <c r="AA720" s="55">
        <v>0</v>
      </c>
      <c r="AB720" s="55">
        <v>0</v>
      </c>
      <c r="AC720" s="55">
        <v>8.2475840000000009E-2</v>
      </c>
      <c r="AD720" s="55">
        <v>0.24463029</v>
      </c>
      <c r="AE720" s="55">
        <v>4.1756590299999994</v>
      </c>
      <c r="AF720" s="55">
        <v>5.5780598499999998</v>
      </c>
      <c r="AG720" s="55">
        <v>0</v>
      </c>
      <c r="AH720" s="55">
        <v>0</v>
      </c>
      <c r="AI720" s="55">
        <v>0</v>
      </c>
      <c r="AJ720" s="55" t="s">
        <v>2595</v>
      </c>
      <c r="AK720" s="55">
        <v>0</v>
      </c>
      <c r="AL720" s="55" t="s">
        <v>2595</v>
      </c>
      <c r="AM720" s="55">
        <v>4.2581348700000001</v>
      </c>
      <c r="AN720" s="55">
        <v>5.8226901399999997</v>
      </c>
      <c r="AO720" s="53" t="s">
        <v>991</v>
      </c>
    </row>
    <row r="721" spans="1:41" ht="31.5" x14ac:dyDescent="0.2">
      <c r="A721" s="53" t="s">
        <v>1251</v>
      </c>
      <c r="B721" s="53" t="s">
        <v>1515</v>
      </c>
      <c r="C721" s="54" t="s">
        <v>1516</v>
      </c>
      <c r="D721" s="53" t="s">
        <v>195</v>
      </c>
      <c r="E721" s="54">
        <v>2020</v>
      </c>
      <c r="F721" s="54">
        <v>2022</v>
      </c>
      <c r="G721" s="54">
        <v>2022</v>
      </c>
      <c r="H721" s="55" t="s">
        <v>2595</v>
      </c>
      <c r="I721" s="55" t="s">
        <v>2595</v>
      </c>
      <c r="J721" s="55">
        <v>2.2452576300000002</v>
      </c>
      <c r="K721" s="55">
        <v>2.4972325500000001</v>
      </c>
      <c r="L721" s="55">
        <v>4.5249250000000005E-2</v>
      </c>
      <c r="M721" s="55">
        <v>2.179495E-2</v>
      </c>
      <c r="N721" s="55">
        <v>2.1941867499999996</v>
      </c>
      <c r="O721" s="55">
        <v>0.23600160000000001</v>
      </c>
      <c r="P721" s="55">
        <v>2.2452576300000002</v>
      </c>
      <c r="Q721" s="55">
        <v>4.5249250000000005E-2</v>
      </c>
      <c r="R721" s="55">
        <v>1.95279</v>
      </c>
      <c r="S721" s="55">
        <v>0</v>
      </c>
      <c r="T721" s="55">
        <v>0.24721837999999999</v>
      </c>
      <c r="U721" s="55">
        <v>0</v>
      </c>
      <c r="V721" s="55">
        <f t="shared" si="30"/>
        <v>0.25197491999999988</v>
      </c>
      <c r="W721" s="55">
        <f t="shared" si="31"/>
        <v>0</v>
      </c>
      <c r="X721" s="55">
        <f t="shared" si="32"/>
        <v>0.25197491999999988</v>
      </c>
      <c r="Y721" s="55">
        <v>0</v>
      </c>
      <c r="Z721" s="55">
        <v>0</v>
      </c>
      <c r="AA721" s="55">
        <v>0</v>
      </c>
      <c r="AB721" s="55">
        <v>0</v>
      </c>
      <c r="AC721" s="55">
        <v>0</v>
      </c>
      <c r="AD721" s="55">
        <v>0</v>
      </c>
      <c r="AE721" s="55">
        <v>0</v>
      </c>
      <c r="AF721" s="55">
        <v>0</v>
      </c>
      <c r="AG721" s="55">
        <v>0</v>
      </c>
      <c r="AH721" s="55">
        <v>0</v>
      </c>
      <c r="AI721" s="55">
        <v>0</v>
      </c>
      <c r="AJ721" s="55" t="s">
        <v>2595</v>
      </c>
      <c r="AK721" s="55">
        <v>0</v>
      </c>
      <c r="AL721" s="55" t="s">
        <v>2595</v>
      </c>
      <c r="AM721" s="55">
        <v>0</v>
      </c>
      <c r="AN721" s="55">
        <v>0</v>
      </c>
      <c r="AO721" s="53" t="s">
        <v>205</v>
      </c>
    </row>
    <row r="722" spans="1:41" ht="63" x14ac:dyDescent="0.2">
      <c r="A722" s="53" t="s">
        <v>1251</v>
      </c>
      <c r="B722" s="53" t="s">
        <v>1517</v>
      </c>
      <c r="C722" s="54" t="s">
        <v>1518</v>
      </c>
      <c r="D722" s="53" t="s">
        <v>128</v>
      </c>
      <c r="E722" s="54">
        <v>2021</v>
      </c>
      <c r="F722" s="54">
        <v>2023</v>
      </c>
      <c r="G722" s="54">
        <v>2023</v>
      </c>
      <c r="H722" s="55" t="s">
        <v>2595</v>
      </c>
      <c r="I722" s="55" t="s">
        <v>2595</v>
      </c>
      <c r="J722" s="55">
        <v>4.146031E-2</v>
      </c>
      <c r="K722" s="55">
        <v>3.2557063500000001</v>
      </c>
      <c r="L722" s="55">
        <v>6.3119099999999997E-2</v>
      </c>
      <c r="M722" s="55">
        <v>1.3955874400000001</v>
      </c>
      <c r="N722" s="55">
        <v>1.3430639799999999</v>
      </c>
      <c r="O722" s="55">
        <v>0.45393582999999998</v>
      </c>
      <c r="P722" s="55">
        <v>4.1089652999999995</v>
      </c>
      <c r="Q722" s="55">
        <v>6.3119099999999997E-2</v>
      </c>
      <c r="R722" s="55">
        <v>0.68630754999999999</v>
      </c>
      <c r="S722" s="55">
        <v>2.3615582499999999</v>
      </c>
      <c r="T722" s="55">
        <v>0.99798039999999999</v>
      </c>
      <c r="U722" s="55">
        <v>0</v>
      </c>
      <c r="V722" s="55">
        <f t="shared" si="30"/>
        <v>3.2142460399999999</v>
      </c>
      <c r="W722" s="55">
        <f t="shared" si="31"/>
        <v>0</v>
      </c>
      <c r="X722" s="55">
        <f t="shared" si="32"/>
        <v>3.2142460399999999</v>
      </c>
      <c r="Y722" s="55">
        <v>0</v>
      </c>
      <c r="Z722" s="55">
        <v>4.0675049899999998</v>
      </c>
      <c r="AA722" s="55">
        <v>3.1925872499999999</v>
      </c>
      <c r="AB722" s="55">
        <v>4.0675049899999998</v>
      </c>
      <c r="AC722" s="55">
        <v>0</v>
      </c>
      <c r="AD722" s="55">
        <v>0</v>
      </c>
      <c r="AE722" s="55">
        <v>0</v>
      </c>
      <c r="AF722" s="55">
        <v>0</v>
      </c>
      <c r="AG722" s="55">
        <v>0</v>
      </c>
      <c r="AH722" s="55">
        <v>0</v>
      </c>
      <c r="AI722" s="55">
        <v>0</v>
      </c>
      <c r="AJ722" s="55" t="s">
        <v>2595</v>
      </c>
      <c r="AK722" s="55">
        <v>0</v>
      </c>
      <c r="AL722" s="55" t="s">
        <v>2595</v>
      </c>
      <c r="AM722" s="55">
        <v>0</v>
      </c>
      <c r="AN722" s="55">
        <v>0</v>
      </c>
      <c r="AO722" s="53" t="s">
        <v>991</v>
      </c>
    </row>
    <row r="723" spans="1:41" ht="78.75" x14ac:dyDescent="0.2">
      <c r="A723" s="53" t="s">
        <v>1251</v>
      </c>
      <c r="B723" s="53" t="s">
        <v>1519</v>
      </c>
      <c r="C723" s="54" t="s">
        <v>1520</v>
      </c>
      <c r="D723" s="53" t="s">
        <v>131</v>
      </c>
      <c r="E723" s="54">
        <v>2022</v>
      </c>
      <c r="F723" s="54" t="s">
        <v>2595</v>
      </c>
      <c r="G723" s="54">
        <v>2022</v>
      </c>
      <c r="H723" s="55" t="s">
        <v>2595</v>
      </c>
      <c r="I723" s="55" t="s">
        <v>2595</v>
      </c>
      <c r="J723" s="55">
        <v>0</v>
      </c>
      <c r="K723" s="55" t="s">
        <v>2595</v>
      </c>
      <c r="L723" s="55" t="s">
        <v>2595</v>
      </c>
      <c r="M723" s="55" t="s">
        <v>2595</v>
      </c>
      <c r="N723" s="55" t="s">
        <v>2595</v>
      </c>
      <c r="O723" s="55" t="s">
        <v>2595</v>
      </c>
      <c r="P723" s="55">
        <v>3.0925612</v>
      </c>
      <c r="Q723" s="55">
        <v>0.12992862999999999</v>
      </c>
      <c r="R723" s="55">
        <v>0.49892930999999996</v>
      </c>
      <c r="S723" s="55">
        <v>1.7373984</v>
      </c>
      <c r="T723" s="55">
        <v>0.72630485999999994</v>
      </c>
      <c r="U723" s="55">
        <v>0</v>
      </c>
      <c r="V723" s="55" t="e">
        <f t="shared" si="30"/>
        <v>#VALUE!</v>
      </c>
      <c r="W723" s="55">
        <f t="shared" si="31"/>
        <v>0</v>
      </c>
      <c r="X723" s="55" t="e">
        <f t="shared" si="32"/>
        <v>#VALUE!</v>
      </c>
      <c r="Y723" s="55">
        <v>0</v>
      </c>
      <c r="Z723" s="55">
        <v>3.0925612</v>
      </c>
      <c r="AA723" s="55" t="s">
        <v>2595</v>
      </c>
      <c r="AB723" s="55">
        <v>3.0925612</v>
      </c>
      <c r="AC723" s="55" t="s">
        <v>2595</v>
      </c>
      <c r="AD723" s="55">
        <v>0</v>
      </c>
      <c r="AE723" s="55" t="s">
        <v>2595</v>
      </c>
      <c r="AF723" s="55">
        <v>0</v>
      </c>
      <c r="AG723" s="55" t="s">
        <v>2595</v>
      </c>
      <c r="AH723" s="55">
        <v>0</v>
      </c>
      <c r="AI723" s="55">
        <v>0</v>
      </c>
      <c r="AJ723" s="55" t="s">
        <v>2595</v>
      </c>
      <c r="AK723" s="55">
        <v>0</v>
      </c>
      <c r="AL723" s="55" t="s">
        <v>2595</v>
      </c>
      <c r="AM723" s="55">
        <v>0</v>
      </c>
      <c r="AN723" s="55">
        <v>0</v>
      </c>
      <c r="AO723" s="53" t="s">
        <v>1035</v>
      </c>
    </row>
    <row r="724" spans="1:41" ht="78.75" x14ac:dyDescent="0.2">
      <c r="A724" s="53" t="s">
        <v>1251</v>
      </c>
      <c r="B724" s="53" t="s">
        <v>1521</v>
      </c>
      <c r="C724" s="54" t="s">
        <v>1522</v>
      </c>
      <c r="D724" s="53" t="s">
        <v>131</v>
      </c>
      <c r="E724" s="54">
        <v>2022</v>
      </c>
      <c r="F724" s="54" t="s">
        <v>2595</v>
      </c>
      <c r="G724" s="54">
        <v>2022</v>
      </c>
      <c r="H724" s="55" t="s">
        <v>2595</v>
      </c>
      <c r="I724" s="55" t="s">
        <v>2595</v>
      </c>
      <c r="J724" s="55">
        <v>0</v>
      </c>
      <c r="K724" s="55" t="s">
        <v>2595</v>
      </c>
      <c r="L724" s="55" t="s">
        <v>2595</v>
      </c>
      <c r="M724" s="55" t="s">
        <v>2595</v>
      </c>
      <c r="N724" s="55" t="s">
        <v>2595</v>
      </c>
      <c r="O724" s="55" t="s">
        <v>2595</v>
      </c>
      <c r="P724" s="55">
        <v>24.44596001</v>
      </c>
      <c r="Q724" s="55">
        <v>1.02705487</v>
      </c>
      <c r="R724" s="55">
        <v>3.9439173900000002</v>
      </c>
      <c r="S724" s="55">
        <v>13.733720719999999</v>
      </c>
      <c r="T724" s="55">
        <v>5.7412670300000004</v>
      </c>
      <c r="U724" s="55">
        <v>0</v>
      </c>
      <c r="V724" s="55" t="e">
        <f t="shared" si="30"/>
        <v>#VALUE!</v>
      </c>
      <c r="W724" s="55">
        <f t="shared" si="31"/>
        <v>0</v>
      </c>
      <c r="X724" s="55" t="e">
        <f t="shared" si="32"/>
        <v>#VALUE!</v>
      </c>
      <c r="Y724" s="55">
        <v>0</v>
      </c>
      <c r="Z724" s="55">
        <v>24.44596001</v>
      </c>
      <c r="AA724" s="55" t="s">
        <v>2595</v>
      </c>
      <c r="AB724" s="55">
        <v>24.44596001</v>
      </c>
      <c r="AC724" s="55" t="s">
        <v>2595</v>
      </c>
      <c r="AD724" s="55">
        <v>0</v>
      </c>
      <c r="AE724" s="55" t="s">
        <v>2595</v>
      </c>
      <c r="AF724" s="55">
        <v>0</v>
      </c>
      <c r="AG724" s="55" t="s">
        <v>2595</v>
      </c>
      <c r="AH724" s="55">
        <v>0</v>
      </c>
      <c r="AI724" s="55">
        <v>0</v>
      </c>
      <c r="AJ724" s="55" t="s">
        <v>2595</v>
      </c>
      <c r="AK724" s="55">
        <v>0</v>
      </c>
      <c r="AL724" s="55" t="s">
        <v>2595</v>
      </c>
      <c r="AM724" s="55">
        <v>0</v>
      </c>
      <c r="AN724" s="55">
        <v>0</v>
      </c>
      <c r="AO724" s="53" t="s">
        <v>1035</v>
      </c>
    </row>
    <row r="725" spans="1:41" ht="78.75" x14ac:dyDescent="0.2">
      <c r="A725" s="53" t="s">
        <v>1251</v>
      </c>
      <c r="B725" s="53" t="s">
        <v>1523</v>
      </c>
      <c r="C725" s="54" t="s">
        <v>1524</v>
      </c>
      <c r="D725" s="53" t="s">
        <v>131</v>
      </c>
      <c r="E725" s="54">
        <v>2022</v>
      </c>
      <c r="F725" s="54" t="s">
        <v>2595</v>
      </c>
      <c r="G725" s="54">
        <v>2022</v>
      </c>
      <c r="H725" s="55" t="s">
        <v>2595</v>
      </c>
      <c r="I725" s="55" t="s">
        <v>2595</v>
      </c>
      <c r="J725" s="55">
        <v>0</v>
      </c>
      <c r="K725" s="55" t="s">
        <v>2595</v>
      </c>
      <c r="L725" s="55" t="s">
        <v>2595</v>
      </c>
      <c r="M725" s="55" t="s">
        <v>2595</v>
      </c>
      <c r="N725" s="55" t="s">
        <v>2595</v>
      </c>
      <c r="O725" s="55" t="s">
        <v>2595</v>
      </c>
      <c r="P725" s="55">
        <v>27.243991569999999</v>
      </c>
      <c r="Q725" s="55">
        <v>1.1446093399999999</v>
      </c>
      <c r="R725" s="55">
        <v>4.39532962</v>
      </c>
      <c r="S725" s="55">
        <v>15.305652609999999</v>
      </c>
      <c r="T725" s="55">
        <v>6.3983999999999996</v>
      </c>
      <c r="U725" s="55">
        <v>0</v>
      </c>
      <c r="V725" s="55" t="e">
        <f t="shared" si="30"/>
        <v>#VALUE!</v>
      </c>
      <c r="W725" s="55">
        <f t="shared" si="31"/>
        <v>0</v>
      </c>
      <c r="X725" s="55" t="e">
        <f t="shared" si="32"/>
        <v>#VALUE!</v>
      </c>
      <c r="Y725" s="55">
        <v>0</v>
      </c>
      <c r="Z725" s="55">
        <v>27.243991569999999</v>
      </c>
      <c r="AA725" s="55" t="s">
        <v>2595</v>
      </c>
      <c r="AB725" s="55">
        <v>27.243991569999999</v>
      </c>
      <c r="AC725" s="55" t="s">
        <v>2595</v>
      </c>
      <c r="AD725" s="55">
        <v>0</v>
      </c>
      <c r="AE725" s="55" t="s">
        <v>2595</v>
      </c>
      <c r="AF725" s="55">
        <v>0</v>
      </c>
      <c r="AG725" s="55" t="s">
        <v>2595</v>
      </c>
      <c r="AH725" s="55">
        <v>0</v>
      </c>
      <c r="AI725" s="55">
        <v>0</v>
      </c>
      <c r="AJ725" s="55" t="s">
        <v>2595</v>
      </c>
      <c r="AK725" s="55">
        <v>0</v>
      </c>
      <c r="AL725" s="55" t="s">
        <v>2595</v>
      </c>
      <c r="AM725" s="55">
        <v>0</v>
      </c>
      <c r="AN725" s="55">
        <v>0</v>
      </c>
      <c r="AO725" s="53" t="s">
        <v>1035</v>
      </c>
    </row>
    <row r="726" spans="1:41" ht="47.25" x14ac:dyDescent="0.2">
      <c r="A726" s="56" t="s">
        <v>1525</v>
      </c>
      <c r="B726" s="56" t="s">
        <v>497</v>
      </c>
      <c r="C726" s="57" t="s">
        <v>56</v>
      </c>
      <c r="D726" s="56" t="s">
        <v>2595</v>
      </c>
      <c r="E726" s="57" t="s">
        <v>2595</v>
      </c>
      <c r="F726" s="57" t="s">
        <v>2595</v>
      </c>
      <c r="G726" s="57" t="s">
        <v>2595</v>
      </c>
      <c r="H726" s="58" t="s">
        <v>2595</v>
      </c>
      <c r="I726" s="58" t="s">
        <v>2595</v>
      </c>
      <c r="J726" s="58">
        <f>SUM($J$727,$J$728)</f>
        <v>0</v>
      </c>
      <c r="K726" s="58">
        <f>SUM($K$727,$K$728)</f>
        <v>0</v>
      </c>
      <c r="L726" s="58">
        <f>SUM($L$727,$L$728)</f>
        <v>0</v>
      </c>
      <c r="M726" s="58">
        <f>SUM($M$727,$M$728)</f>
        <v>0</v>
      </c>
      <c r="N726" s="58">
        <f>SUM($N$727,$N$728)</f>
        <v>0</v>
      </c>
      <c r="O726" s="58">
        <f>SUM($O$727,$O$728)</f>
        <v>0</v>
      </c>
      <c r="P726" s="58">
        <f>SUM($P$727,$P$728)</f>
        <v>0</v>
      </c>
      <c r="Q726" s="58">
        <f>SUM($Q$727,$Q$728)</f>
        <v>0</v>
      </c>
      <c r="R726" s="58">
        <f>SUM($R$727,$R$728)</f>
        <v>0</v>
      </c>
      <c r="S726" s="58">
        <f>SUM($S$727,$S$728)</f>
        <v>0</v>
      </c>
      <c r="T726" s="58">
        <f>SUM($T$727,$T$728)</f>
        <v>0</v>
      </c>
      <c r="U726" s="58">
        <f>SUM($U$727,$U$728)</f>
        <v>0</v>
      </c>
      <c r="V726" s="58">
        <f t="shared" si="30"/>
        <v>0</v>
      </c>
      <c r="W726" s="58">
        <f t="shared" si="31"/>
        <v>0</v>
      </c>
      <c r="X726" s="58">
        <f t="shared" si="32"/>
        <v>0</v>
      </c>
      <c r="Y726" s="58">
        <f>SUM($Y$727,$Y$728)</f>
        <v>0</v>
      </c>
      <c r="Z726" s="58">
        <f>SUM($Z$727,$Z$728)</f>
        <v>0</v>
      </c>
      <c r="AA726" s="58">
        <f>SUM($AA$727,$AA$728)</f>
        <v>0</v>
      </c>
      <c r="AB726" s="58">
        <f>SUM($AB$727,$AB$728)</f>
        <v>0</v>
      </c>
      <c r="AC726" s="58">
        <f>SUM($AC$727,$AC$728)</f>
        <v>0</v>
      </c>
      <c r="AD726" s="58">
        <f>SUM($AD$727,$AD$728)</f>
        <v>0</v>
      </c>
      <c r="AE726" s="58">
        <f>SUM($AE$727,$AE$728)</f>
        <v>0</v>
      </c>
      <c r="AF726" s="58">
        <f>SUM($AF$727,$AF$728)</f>
        <v>0</v>
      </c>
      <c r="AG726" s="58">
        <f>SUM($AG$727,$AG$728)</f>
        <v>0</v>
      </c>
      <c r="AH726" s="58">
        <f>SUM($AH$727,$AH$728)</f>
        <v>0</v>
      </c>
      <c r="AI726" s="58">
        <f>SUM($AI$727,$AI$728)</f>
        <v>0</v>
      </c>
      <c r="AJ726" s="58" t="s">
        <v>2595</v>
      </c>
      <c r="AK726" s="58">
        <f>SUM($AK$727,$AK$728)</f>
        <v>0</v>
      </c>
      <c r="AL726" s="58" t="s">
        <v>2595</v>
      </c>
      <c r="AM726" s="58">
        <f>SUM($AM$727,$AM$728)</f>
        <v>0</v>
      </c>
      <c r="AN726" s="58">
        <f>SUM($AN$727,$AN$728)</f>
        <v>0</v>
      </c>
      <c r="AO726" s="56" t="s">
        <v>2595</v>
      </c>
    </row>
    <row r="727" spans="1:41" ht="31.5" x14ac:dyDescent="0.2">
      <c r="A727" s="56" t="s">
        <v>1526</v>
      </c>
      <c r="B727" s="56" t="s">
        <v>499</v>
      </c>
      <c r="C727" s="57" t="s">
        <v>56</v>
      </c>
      <c r="D727" s="56" t="s">
        <v>2595</v>
      </c>
      <c r="E727" s="57" t="s">
        <v>2595</v>
      </c>
      <c r="F727" s="57" t="s">
        <v>2595</v>
      </c>
      <c r="G727" s="57" t="s">
        <v>2595</v>
      </c>
      <c r="H727" s="58" t="s">
        <v>2595</v>
      </c>
      <c r="I727" s="58" t="s">
        <v>2595</v>
      </c>
      <c r="J727" s="58">
        <v>0</v>
      </c>
      <c r="K727" s="58">
        <v>0</v>
      </c>
      <c r="L727" s="58">
        <v>0</v>
      </c>
      <c r="M727" s="58">
        <v>0</v>
      </c>
      <c r="N727" s="58">
        <v>0</v>
      </c>
      <c r="O727" s="58">
        <v>0</v>
      </c>
      <c r="P727" s="58">
        <v>0</v>
      </c>
      <c r="Q727" s="58">
        <v>0</v>
      </c>
      <c r="R727" s="58">
        <v>0</v>
      </c>
      <c r="S727" s="58">
        <v>0</v>
      </c>
      <c r="T727" s="58">
        <v>0</v>
      </c>
      <c r="U727" s="58">
        <v>0</v>
      </c>
      <c r="V727" s="58">
        <f t="shared" si="30"/>
        <v>0</v>
      </c>
      <c r="W727" s="58">
        <f t="shared" si="31"/>
        <v>0</v>
      </c>
      <c r="X727" s="58">
        <f t="shared" si="32"/>
        <v>0</v>
      </c>
      <c r="Y727" s="58">
        <v>0</v>
      </c>
      <c r="Z727" s="58">
        <v>0</v>
      </c>
      <c r="AA727" s="58">
        <v>0</v>
      </c>
      <c r="AB727" s="58">
        <v>0</v>
      </c>
      <c r="AC727" s="58">
        <v>0</v>
      </c>
      <c r="AD727" s="58">
        <v>0</v>
      </c>
      <c r="AE727" s="58">
        <v>0</v>
      </c>
      <c r="AF727" s="58">
        <v>0</v>
      </c>
      <c r="AG727" s="58">
        <v>0</v>
      </c>
      <c r="AH727" s="58">
        <v>0</v>
      </c>
      <c r="AI727" s="58">
        <v>0</v>
      </c>
      <c r="AJ727" s="58" t="s">
        <v>2595</v>
      </c>
      <c r="AK727" s="58">
        <v>0</v>
      </c>
      <c r="AL727" s="58" t="s">
        <v>2595</v>
      </c>
      <c r="AM727" s="58">
        <v>0</v>
      </c>
      <c r="AN727" s="58">
        <v>0</v>
      </c>
      <c r="AO727" s="56" t="s">
        <v>2595</v>
      </c>
    </row>
    <row r="728" spans="1:41" ht="31.5" x14ac:dyDescent="0.2">
      <c r="A728" s="56" t="s">
        <v>1527</v>
      </c>
      <c r="B728" s="56" t="s">
        <v>501</v>
      </c>
      <c r="C728" s="57" t="s">
        <v>56</v>
      </c>
      <c r="D728" s="56" t="s">
        <v>2595</v>
      </c>
      <c r="E728" s="57" t="s">
        <v>2595</v>
      </c>
      <c r="F728" s="57" t="s">
        <v>2595</v>
      </c>
      <c r="G728" s="57" t="s">
        <v>2595</v>
      </c>
      <c r="H728" s="58" t="s">
        <v>2595</v>
      </c>
      <c r="I728" s="58" t="s">
        <v>2595</v>
      </c>
      <c r="J728" s="58">
        <v>0</v>
      </c>
      <c r="K728" s="58">
        <v>0</v>
      </c>
      <c r="L728" s="58">
        <v>0</v>
      </c>
      <c r="M728" s="58">
        <v>0</v>
      </c>
      <c r="N728" s="58">
        <v>0</v>
      </c>
      <c r="O728" s="58">
        <v>0</v>
      </c>
      <c r="P728" s="58">
        <v>0</v>
      </c>
      <c r="Q728" s="58">
        <v>0</v>
      </c>
      <c r="R728" s="58">
        <v>0</v>
      </c>
      <c r="S728" s="58">
        <v>0</v>
      </c>
      <c r="T728" s="58">
        <v>0</v>
      </c>
      <c r="U728" s="58">
        <v>0</v>
      </c>
      <c r="V728" s="58">
        <f t="shared" si="30"/>
        <v>0</v>
      </c>
      <c r="W728" s="58">
        <f t="shared" si="31"/>
        <v>0</v>
      </c>
      <c r="X728" s="58">
        <f t="shared" si="32"/>
        <v>0</v>
      </c>
      <c r="Y728" s="58">
        <v>0</v>
      </c>
      <c r="Z728" s="58">
        <v>0</v>
      </c>
      <c r="AA728" s="58">
        <v>0</v>
      </c>
      <c r="AB728" s="58">
        <v>0</v>
      </c>
      <c r="AC728" s="58">
        <v>0</v>
      </c>
      <c r="AD728" s="58">
        <v>0</v>
      </c>
      <c r="AE728" s="58">
        <v>0</v>
      </c>
      <c r="AF728" s="58">
        <v>0</v>
      </c>
      <c r="AG728" s="58">
        <v>0</v>
      </c>
      <c r="AH728" s="58">
        <v>0</v>
      </c>
      <c r="AI728" s="58">
        <v>0</v>
      </c>
      <c r="AJ728" s="58" t="s">
        <v>2595</v>
      </c>
      <c r="AK728" s="58">
        <v>0</v>
      </c>
      <c r="AL728" s="58" t="s">
        <v>2595</v>
      </c>
      <c r="AM728" s="58">
        <v>0</v>
      </c>
      <c r="AN728" s="58">
        <v>0</v>
      </c>
      <c r="AO728" s="56" t="s">
        <v>2595</v>
      </c>
    </row>
    <row r="729" spans="1:41" ht="31.5" x14ac:dyDescent="0.2">
      <c r="A729" s="56" t="s">
        <v>1528</v>
      </c>
      <c r="B729" s="56" t="s">
        <v>503</v>
      </c>
      <c r="C729" s="57" t="s">
        <v>56</v>
      </c>
      <c r="D729" s="56" t="s">
        <v>2595</v>
      </c>
      <c r="E729" s="57" t="s">
        <v>2595</v>
      </c>
      <c r="F729" s="57" t="s">
        <v>2595</v>
      </c>
      <c r="G729" s="57" t="s">
        <v>2595</v>
      </c>
      <c r="H729" s="58" t="s">
        <v>2595</v>
      </c>
      <c r="I729" s="58" t="s">
        <v>2595</v>
      </c>
      <c r="J729" s="58">
        <f>SUM($J$730)</f>
        <v>0</v>
      </c>
      <c r="K729" s="58">
        <f>SUM($K$730)</f>
        <v>11.00848585</v>
      </c>
      <c r="L729" s="58">
        <f>SUM($L$730)</f>
        <v>0.57041036999999994</v>
      </c>
      <c r="M729" s="58">
        <f>SUM($M$730)</f>
        <v>8.3948399499999997</v>
      </c>
      <c r="N729" s="58">
        <f>SUM($N$730)</f>
        <v>0.35741408000000002</v>
      </c>
      <c r="O729" s="58">
        <f>SUM($O$730)</f>
        <v>1.6858214499999999</v>
      </c>
      <c r="P729" s="58">
        <f>SUM($P$730)</f>
        <v>15.290887430000002</v>
      </c>
      <c r="Q729" s="58">
        <f>SUM($Q$730)</f>
        <v>0.64242028000000007</v>
      </c>
      <c r="R729" s="58">
        <f>SUM($R$730)</f>
        <v>12.5522385</v>
      </c>
      <c r="S729" s="58">
        <f>SUM($S$730)</f>
        <v>0.10777800000000001</v>
      </c>
      <c r="T729" s="58">
        <f>SUM($T$730)</f>
        <v>1.9884506500000001</v>
      </c>
      <c r="U729" s="58">
        <f>SUM($U$730)</f>
        <v>0</v>
      </c>
      <c r="V729" s="58">
        <f t="shared" si="30"/>
        <v>11.00848585</v>
      </c>
      <c r="W729" s="58">
        <f t="shared" si="31"/>
        <v>0</v>
      </c>
      <c r="X729" s="58">
        <f t="shared" si="32"/>
        <v>11.00848585</v>
      </c>
      <c r="Y729" s="58">
        <f>SUM($Y$730)</f>
        <v>0</v>
      </c>
      <c r="Z729" s="58">
        <f>SUM($Z$730)</f>
        <v>15.290887430000002</v>
      </c>
      <c r="AA729" s="58">
        <f>SUM($AA$730)</f>
        <v>0.57041036999999994</v>
      </c>
      <c r="AB729" s="58">
        <f>SUM($AB$730)</f>
        <v>0.64242028000000007</v>
      </c>
      <c r="AC729" s="58">
        <f>SUM($AC$730)</f>
        <v>10.43807548</v>
      </c>
      <c r="AD729" s="58">
        <f>SUM($AD$730)</f>
        <v>14.64846715</v>
      </c>
      <c r="AE729" s="58">
        <f>SUM($AE$730)</f>
        <v>0</v>
      </c>
      <c r="AF729" s="58">
        <f>SUM($AF$730)</f>
        <v>0</v>
      </c>
      <c r="AG729" s="58">
        <f>SUM($AG$730)</f>
        <v>0</v>
      </c>
      <c r="AH729" s="58">
        <f>SUM($AH$730)</f>
        <v>0</v>
      </c>
      <c r="AI729" s="58">
        <f>SUM($AI$730)</f>
        <v>0</v>
      </c>
      <c r="AJ729" s="58" t="s">
        <v>2595</v>
      </c>
      <c r="AK729" s="58">
        <f>SUM($AK$730)</f>
        <v>0</v>
      </c>
      <c r="AL729" s="58" t="s">
        <v>2595</v>
      </c>
      <c r="AM729" s="58">
        <f>SUM($AM$730)</f>
        <v>10.43807548</v>
      </c>
      <c r="AN729" s="58">
        <f>SUM($AN$730)</f>
        <v>14.64846715</v>
      </c>
      <c r="AO729" s="56" t="s">
        <v>2595</v>
      </c>
    </row>
    <row r="730" spans="1:41" ht="63" x14ac:dyDescent="0.2">
      <c r="A730" s="53" t="s">
        <v>1528</v>
      </c>
      <c r="B730" s="53" t="s">
        <v>1529</v>
      </c>
      <c r="C730" s="54" t="s">
        <v>1530</v>
      </c>
      <c r="D730" s="53" t="s">
        <v>112</v>
      </c>
      <c r="E730" s="54">
        <v>2022</v>
      </c>
      <c r="F730" s="54">
        <v>2023</v>
      </c>
      <c r="G730" s="54">
        <v>2023</v>
      </c>
      <c r="H730" s="55" t="s">
        <v>2595</v>
      </c>
      <c r="I730" s="55" t="s">
        <v>2595</v>
      </c>
      <c r="J730" s="55">
        <v>0</v>
      </c>
      <c r="K730" s="55">
        <v>11.00848585</v>
      </c>
      <c r="L730" s="55">
        <v>0.57041036999999994</v>
      </c>
      <c r="M730" s="55">
        <v>8.3948399499999997</v>
      </c>
      <c r="N730" s="55">
        <v>0.35741408000000002</v>
      </c>
      <c r="O730" s="55">
        <v>1.6858214499999999</v>
      </c>
      <c r="P730" s="55">
        <v>15.290887430000002</v>
      </c>
      <c r="Q730" s="55">
        <v>0.64242028000000007</v>
      </c>
      <c r="R730" s="55">
        <v>12.5522385</v>
      </c>
      <c r="S730" s="55">
        <v>0.10777800000000001</v>
      </c>
      <c r="T730" s="55">
        <v>1.9884506500000001</v>
      </c>
      <c r="U730" s="55">
        <v>0</v>
      </c>
      <c r="V730" s="55">
        <f t="shared" si="30"/>
        <v>11.00848585</v>
      </c>
      <c r="W730" s="55">
        <f t="shared" si="31"/>
        <v>0</v>
      </c>
      <c r="X730" s="55">
        <f t="shared" si="32"/>
        <v>11.00848585</v>
      </c>
      <c r="Y730" s="55">
        <v>0</v>
      </c>
      <c r="Z730" s="55">
        <v>15.290887430000002</v>
      </c>
      <c r="AA730" s="55">
        <v>0.57041036999999994</v>
      </c>
      <c r="AB730" s="55">
        <v>0.64242028000000007</v>
      </c>
      <c r="AC730" s="55">
        <v>10.43807548</v>
      </c>
      <c r="AD730" s="55">
        <v>14.64846715</v>
      </c>
      <c r="AE730" s="55">
        <v>0</v>
      </c>
      <c r="AF730" s="55">
        <v>0</v>
      </c>
      <c r="AG730" s="55">
        <v>0</v>
      </c>
      <c r="AH730" s="55">
        <v>0</v>
      </c>
      <c r="AI730" s="55">
        <v>0</v>
      </c>
      <c r="AJ730" s="55" t="s">
        <v>2595</v>
      </c>
      <c r="AK730" s="55">
        <v>0</v>
      </c>
      <c r="AL730" s="55" t="s">
        <v>2595</v>
      </c>
      <c r="AM730" s="55">
        <v>10.43807548</v>
      </c>
      <c r="AN730" s="55">
        <v>14.64846715</v>
      </c>
      <c r="AO730" s="53" t="s">
        <v>991</v>
      </c>
    </row>
    <row r="731" spans="1:41" ht="31.5" x14ac:dyDescent="0.2">
      <c r="A731" s="56" t="s">
        <v>1531</v>
      </c>
      <c r="B731" s="56" t="s">
        <v>508</v>
      </c>
      <c r="C731" s="57" t="s">
        <v>56</v>
      </c>
      <c r="D731" s="56" t="s">
        <v>2595</v>
      </c>
      <c r="E731" s="57" t="s">
        <v>2595</v>
      </c>
      <c r="F731" s="57" t="s">
        <v>2595</v>
      </c>
      <c r="G731" s="57" t="s">
        <v>2595</v>
      </c>
      <c r="H731" s="58" t="s">
        <v>2595</v>
      </c>
      <c r="I731" s="58" t="s">
        <v>2595</v>
      </c>
      <c r="J731" s="58">
        <v>0</v>
      </c>
      <c r="K731" s="58">
        <v>0</v>
      </c>
      <c r="L731" s="58">
        <v>0</v>
      </c>
      <c r="M731" s="58">
        <v>0</v>
      </c>
      <c r="N731" s="58">
        <v>0</v>
      </c>
      <c r="O731" s="58">
        <v>0</v>
      </c>
      <c r="P731" s="58">
        <v>0</v>
      </c>
      <c r="Q731" s="58">
        <v>0</v>
      </c>
      <c r="R731" s="58">
        <v>0</v>
      </c>
      <c r="S731" s="58">
        <v>0</v>
      </c>
      <c r="T731" s="58">
        <v>0</v>
      </c>
      <c r="U731" s="58">
        <v>0</v>
      </c>
      <c r="V731" s="58">
        <f t="shared" si="30"/>
        <v>0</v>
      </c>
      <c r="W731" s="58">
        <f t="shared" si="31"/>
        <v>0</v>
      </c>
      <c r="X731" s="58">
        <f t="shared" si="32"/>
        <v>0</v>
      </c>
      <c r="Y731" s="58">
        <v>0</v>
      </c>
      <c r="Z731" s="58">
        <v>0</v>
      </c>
      <c r="AA731" s="58">
        <v>0</v>
      </c>
      <c r="AB731" s="58">
        <v>0</v>
      </c>
      <c r="AC731" s="58">
        <v>0</v>
      </c>
      <c r="AD731" s="58">
        <v>0</v>
      </c>
      <c r="AE731" s="58">
        <v>0</v>
      </c>
      <c r="AF731" s="58">
        <v>0</v>
      </c>
      <c r="AG731" s="58">
        <v>0</v>
      </c>
      <c r="AH731" s="58">
        <v>0</v>
      </c>
      <c r="AI731" s="58">
        <v>0</v>
      </c>
      <c r="AJ731" s="58" t="s">
        <v>2595</v>
      </c>
      <c r="AK731" s="58">
        <v>0</v>
      </c>
      <c r="AL731" s="58" t="s">
        <v>2595</v>
      </c>
      <c r="AM731" s="58">
        <v>0</v>
      </c>
      <c r="AN731" s="58">
        <v>0</v>
      </c>
      <c r="AO731" s="56" t="s">
        <v>2595</v>
      </c>
    </row>
    <row r="732" spans="1:41" ht="15.75" x14ac:dyDescent="0.2">
      <c r="A732" s="56" t="s">
        <v>1532</v>
      </c>
      <c r="B732" s="56" t="s">
        <v>510</v>
      </c>
      <c r="C732" s="57" t="s">
        <v>56</v>
      </c>
      <c r="D732" s="56" t="s">
        <v>2595</v>
      </c>
      <c r="E732" s="57" t="s">
        <v>2595</v>
      </c>
      <c r="F732" s="57" t="s">
        <v>2595</v>
      </c>
      <c r="G732" s="57" t="s">
        <v>2595</v>
      </c>
      <c r="H732" s="58" t="s">
        <v>2595</v>
      </c>
      <c r="I732" s="58" t="s">
        <v>2595</v>
      </c>
      <c r="J732" s="58">
        <f>SUM($J$733:$J$864)</f>
        <v>191.45753689000003</v>
      </c>
      <c r="K732" s="58">
        <f>SUM($K$733:$K$864)</f>
        <v>1297.5245573923967</v>
      </c>
      <c r="L732" s="58">
        <f>SUM($L$733:$L$864)</f>
        <v>20.197342760000009</v>
      </c>
      <c r="M732" s="58">
        <f>SUM($M$733:$M$864)</f>
        <v>193.53044639999996</v>
      </c>
      <c r="N732" s="58">
        <f>SUM($N$733:$N$864)</f>
        <v>1030.0594262723957</v>
      </c>
      <c r="O732" s="58">
        <f>SUM($O$733:$O$864)</f>
        <v>53.737341960000009</v>
      </c>
      <c r="P732" s="58">
        <f>SUM($P$733:$P$864)</f>
        <v>1182.6031423299983</v>
      </c>
      <c r="Q732" s="58">
        <f>SUM($Q$733:$Q$864)</f>
        <v>28.511275160000007</v>
      </c>
      <c r="R732" s="58">
        <f>SUM($R$733:$R$864)</f>
        <v>95.04508315999999</v>
      </c>
      <c r="S732" s="58">
        <f>SUM($S$733:$S$864)</f>
        <v>1047.5570302783599</v>
      </c>
      <c r="T732" s="58">
        <f>SUM($T$733:$T$864)</f>
        <v>11.48975373</v>
      </c>
      <c r="U732" s="58">
        <f>SUM($U$733:$U$864)</f>
        <v>0</v>
      </c>
      <c r="V732" s="58">
        <f t="shared" si="30"/>
        <v>1106.0670205023966</v>
      </c>
      <c r="W732" s="58">
        <f t="shared" si="31"/>
        <v>0</v>
      </c>
      <c r="X732" s="58">
        <f t="shared" si="32"/>
        <v>1106.0670205023966</v>
      </c>
      <c r="Y732" s="58">
        <f>SUM($Y$733:$Y$864)</f>
        <v>0</v>
      </c>
      <c r="Z732" s="58">
        <f>SUM($Z$733:$Z$864)</f>
        <v>991.14560544000051</v>
      </c>
      <c r="AA732" s="58">
        <f>SUM($AA$733:$AA$864)</f>
        <v>346.78707846369224</v>
      </c>
      <c r="AB732" s="58">
        <f>SUM($AB$733:$AB$864)</f>
        <v>377.19356686999987</v>
      </c>
      <c r="AC732" s="58">
        <f>SUM($AC$733:$AC$864)</f>
        <v>308.47773794366361</v>
      </c>
      <c r="AD732" s="58">
        <f>SUM($AD$733:$AD$864)</f>
        <v>168.08794071999998</v>
      </c>
      <c r="AE732" s="58">
        <f>SUM($AE$733:$AE$864)</f>
        <v>156.67368257935749</v>
      </c>
      <c r="AF732" s="58">
        <f>SUM($AF$733:$AF$864)</f>
        <v>129.83440186999999</v>
      </c>
      <c r="AG732" s="58">
        <f>SUM($AG$733:$AG$864)</f>
        <v>281.09261335999997</v>
      </c>
      <c r="AH732" s="58">
        <f>SUM($AH$733:$AH$864)</f>
        <v>277.00045211000003</v>
      </c>
      <c r="AI732" s="58">
        <f>SUM($AI$733:$AI$864)</f>
        <v>0</v>
      </c>
      <c r="AJ732" s="58" t="s">
        <v>2595</v>
      </c>
      <c r="AK732" s="58">
        <f>SUM($AK$733:$AK$864)</f>
        <v>39.029243870000002</v>
      </c>
      <c r="AL732" s="58" t="s">
        <v>2595</v>
      </c>
      <c r="AM732" s="58">
        <f>SUM($AM$733:$AM$864)</f>
        <v>746.24403387999962</v>
      </c>
      <c r="AN732" s="58">
        <f>SUM($AN$733:$AN$864)</f>
        <v>613.95203857000001</v>
      </c>
      <c r="AO732" s="56" t="s">
        <v>2595</v>
      </c>
    </row>
    <row r="733" spans="1:41" ht="15.75" x14ac:dyDescent="0.2">
      <c r="A733" s="53" t="s">
        <v>1532</v>
      </c>
      <c r="B733" s="53" t="s">
        <v>1533</v>
      </c>
      <c r="C733" s="54" t="s">
        <v>1534</v>
      </c>
      <c r="D733" s="53" t="s">
        <v>195</v>
      </c>
      <c r="E733" s="54">
        <v>2011</v>
      </c>
      <c r="F733" s="54">
        <v>2038</v>
      </c>
      <c r="G733" s="54">
        <v>2038</v>
      </c>
      <c r="H733" s="55" t="s">
        <v>2595</v>
      </c>
      <c r="I733" s="55" t="s">
        <v>2595</v>
      </c>
      <c r="J733" s="55">
        <v>5.08823604</v>
      </c>
      <c r="K733" s="55">
        <v>5.08823604</v>
      </c>
      <c r="L733" s="55">
        <v>0</v>
      </c>
      <c r="M733" s="55">
        <v>0</v>
      </c>
      <c r="N733" s="55">
        <v>5.08823604</v>
      </c>
      <c r="O733" s="55">
        <v>0</v>
      </c>
      <c r="P733" s="55">
        <v>5.08823604</v>
      </c>
      <c r="Q733" s="55">
        <v>0</v>
      </c>
      <c r="R733" s="55">
        <v>0</v>
      </c>
      <c r="S733" s="55">
        <v>5.08823604</v>
      </c>
      <c r="T733" s="55">
        <v>0</v>
      </c>
      <c r="U733" s="55">
        <v>0</v>
      </c>
      <c r="V733" s="55">
        <f t="shared" si="30"/>
        <v>0</v>
      </c>
      <c r="W733" s="55">
        <f t="shared" si="31"/>
        <v>0</v>
      </c>
      <c r="X733" s="55">
        <f t="shared" si="32"/>
        <v>0</v>
      </c>
      <c r="Y733" s="55">
        <v>0</v>
      </c>
      <c r="Z733" s="55">
        <v>0</v>
      </c>
      <c r="AA733" s="55">
        <v>0</v>
      </c>
      <c r="AB733" s="55">
        <v>0</v>
      </c>
      <c r="AC733" s="55">
        <v>0</v>
      </c>
      <c r="AD733" s="55">
        <v>0</v>
      </c>
      <c r="AE733" s="55">
        <v>0</v>
      </c>
      <c r="AF733" s="55">
        <v>0</v>
      </c>
      <c r="AG733" s="55">
        <v>0</v>
      </c>
      <c r="AH733" s="55">
        <v>0</v>
      </c>
      <c r="AI733" s="55">
        <v>0</v>
      </c>
      <c r="AJ733" s="55" t="s">
        <v>2595</v>
      </c>
      <c r="AK733" s="55">
        <v>0</v>
      </c>
      <c r="AL733" s="55" t="s">
        <v>2595</v>
      </c>
      <c r="AM733" s="55">
        <v>0</v>
      </c>
      <c r="AN733" s="55">
        <v>0</v>
      </c>
      <c r="AO733" s="53" t="s">
        <v>205</v>
      </c>
    </row>
    <row r="734" spans="1:41" ht="15.75" x14ac:dyDescent="0.2">
      <c r="A734" s="53" t="s">
        <v>1532</v>
      </c>
      <c r="B734" s="53" t="s">
        <v>1535</v>
      </c>
      <c r="C734" s="54" t="s">
        <v>1536</v>
      </c>
      <c r="D734" s="53" t="s">
        <v>195</v>
      </c>
      <c r="E734" s="54">
        <v>2013</v>
      </c>
      <c r="F734" s="54">
        <v>2034</v>
      </c>
      <c r="G734" s="54">
        <v>2034</v>
      </c>
      <c r="H734" s="55" t="s">
        <v>2595</v>
      </c>
      <c r="I734" s="55" t="s">
        <v>2595</v>
      </c>
      <c r="J734" s="55">
        <v>12.63041039</v>
      </c>
      <c r="K734" s="55">
        <v>12.63041039</v>
      </c>
      <c r="L734" s="55">
        <v>0</v>
      </c>
      <c r="M734" s="55">
        <v>0</v>
      </c>
      <c r="N734" s="55">
        <v>12.63041039</v>
      </c>
      <c r="O734" s="55">
        <v>0</v>
      </c>
      <c r="P734" s="55">
        <v>12.63041039</v>
      </c>
      <c r="Q734" s="55">
        <v>0</v>
      </c>
      <c r="R734" s="55">
        <v>0</v>
      </c>
      <c r="S734" s="55">
        <v>12.63041039</v>
      </c>
      <c r="T734" s="55">
        <v>0</v>
      </c>
      <c r="U734" s="55">
        <v>0</v>
      </c>
      <c r="V734" s="55">
        <f t="shared" si="30"/>
        <v>0</v>
      </c>
      <c r="W734" s="55">
        <f t="shared" si="31"/>
        <v>0</v>
      </c>
      <c r="X734" s="55">
        <f t="shared" si="32"/>
        <v>0</v>
      </c>
      <c r="Y734" s="55">
        <v>0</v>
      </c>
      <c r="Z734" s="55">
        <v>0</v>
      </c>
      <c r="AA734" s="55">
        <v>0</v>
      </c>
      <c r="AB734" s="55">
        <v>0</v>
      </c>
      <c r="AC734" s="55">
        <v>0</v>
      </c>
      <c r="AD734" s="55">
        <v>0</v>
      </c>
      <c r="AE734" s="55">
        <v>0</v>
      </c>
      <c r="AF734" s="55">
        <v>0</v>
      </c>
      <c r="AG734" s="55">
        <v>0</v>
      </c>
      <c r="AH734" s="55">
        <v>0</v>
      </c>
      <c r="AI734" s="55">
        <v>0</v>
      </c>
      <c r="AJ734" s="55" t="s">
        <v>2595</v>
      </c>
      <c r="AK734" s="55">
        <v>0</v>
      </c>
      <c r="AL734" s="55" t="s">
        <v>2595</v>
      </c>
      <c r="AM734" s="55">
        <v>0</v>
      </c>
      <c r="AN734" s="55">
        <v>0</v>
      </c>
      <c r="AO734" s="53" t="s">
        <v>205</v>
      </c>
    </row>
    <row r="735" spans="1:41" ht="31.5" x14ac:dyDescent="0.2">
      <c r="A735" s="53" t="s">
        <v>1532</v>
      </c>
      <c r="B735" s="53" t="s">
        <v>1537</v>
      </c>
      <c r="C735" s="54" t="s">
        <v>1538</v>
      </c>
      <c r="D735" s="53" t="s">
        <v>195</v>
      </c>
      <c r="E735" s="54">
        <v>2017</v>
      </c>
      <c r="F735" s="54">
        <v>2022</v>
      </c>
      <c r="G735" s="54">
        <v>2021</v>
      </c>
      <c r="H735" s="55" t="s">
        <v>2595</v>
      </c>
      <c r="I735" s="55" t="s">
        <v>2595</v>
      </c>
      <c r="J735" s="55">
        <v>22.328657700000001</v>
      </c>
      <c r="K735" s="55">
        <v>22.343882650000001</v>
      </c>
      <c r="L735" s="55">
        <v>0</v>
      </c>
      <c r="M735" s="55">
        <v>0</v>
      </c>
      <c r="N735" s="55">
        <v>22.343882650000001</v>
      </c>
      <c r="O735" s="55">
        <v>0</v>
      </c>
      <c r="P735" s="55">
        <v>22.328657700000001</v>
      </c>
      <c r="Q735" s="55">
        <v>0</v>
      </c>
      <c r="R735" s="55">
        <v>0</v>
      </c>
      <c r="S735" s="55">
        <v>22.328657700000001</v>
      </c>
      <c r="T735" s="55">
        <v>0</v>
      </c>
      <c r="U735" s="55">
        <v>0</v>
      </c>
      <c r="V735" s="55">
        <f t="shared" si="30"/>
        <v>1.5224950000000348E-2</v>
      </c>
      <c r="W735" s="55">
        <f t="shared" si="31"/>
        <v>0</v>
      </c>
      <c r="X735" s="55">
        <f t="shared" si="32"/>
        <v>1.5224950000000348E-2</v>
      </c>
      <c r="Y735" s="55">
        <v>0</v>
      </c>
      <c r="Z735" s="55">
        <v>0</v>
      </c>
      <c r="AA735" s="55">
        <v>0</v>
      </c>
      <c r="AB735" s="55">
        <v>0</v>
      </c>
      <c r="AC735" s="55">
        <v>0</v>
      </c>
      <c r="AD735" s="55">
        <v>0</v>
      </c>
      <c r="AE735" s="55">
        <v>0</v>
      </c>
      <c r="AF735" s="55">
        <v>0</v>
      </c>
      <c r="AG735" s="55">
        <v>0</v>
      </c>
      <c r="AH735" s="55">
        <v>0</v>
      </c>
      <c r="AI735" s="55">
        <v>0</v>
      </c>
      <c r="AJ735" s="55" t="s">
        <v>2595</v>
      </c>
      <c r="AK735" s="55">
        <v>0</v>
      </c>
      <c r="AL735" s="55" t="s">
        <v>2595</v>
      </c>
      <c r="AM735" s="55">
        <v>0</v>
      </c>
      <c r="AN735" s="55">
        <v>0</v>
      </c>
      <c r="AO735" s="53" t="s">
        <v>1539</v>
      </c>
    </row>
    <row r="736" spans="1:41" ht="31.5" x14ac:dyDescent="0.2">
      <c r="A736" s="53" t="s">
        <v>1532</v>
      </c>
      <c r="B736" s="53" t="s">
        <v>1540</v>
      </c>
      <c r="C736" s="54" t="s">
        <v>1541</v>
      </c>
      <c r="D736" s="53" t="s">
        <v>128</v>
      </c>
      <c r="E736" s="54">
        <v>2020</v>
      </c>
      <c r="F736" s="54">
        <v>2025</v>
      </c>
      <c r="G736" s="54">
        <v>2025</v>
      </c>
      <c r="H736" s="55" t="s">
        <v>2595</v>
      </c>
      <c r="I736" s="55" t="s">
        <v>2595</v>
      </c>
      <c r="J736" s="55">
        <v>1.8419974099999998</v>
      </c>
      <c r="K736" s="55">
        <v>49.770739089999999</v>
      </c>
      <c r="L736" s="55">
        <v>0</v>
      </c>
      <c r="M736" s="55">
        <v>0</v>
      </c>
      <c r="N736" s="55">
        <v>49.770739089999999</v>
      </c>
      <c r="O736" s="55">
        <v>0</v>
      </c>
      <c r="P736" s="55">
        <v>48.04572357</v>
      </c>
      <c r="Q736" s="55">
        <v>0</v>
      </c>
      <c r="R736" s="55">
        <v>0</v>
      </c>
      <c r="S736" s="55">
        <v>48.04572357</v>
      </c>
      <c r="T736" s="55">
        <v>0</v>
      </c>
      <c r="U736" s="55">
        <v>0</v>
      </c>
      <c r="V736" s="55">
        <f t="shared" si="30"/>
        <v>47.928741680000002</v>
      </c>
      <c r="W736" s="55">
        <f t="shared" si="31"/>
        <v>0</v>
      </c>
      <c r="X736" s="55">
        <f t="shared" si="32"/>
        <v>47.928741680000002</v>
      </c>
      <c r="Y736" s="55">
        <v>0</v>
      </c>
      <c r="Z736" s="55">
        <v>46.203726159999995</v>
      </c>
      <c r="AA736" s="55">
        <v>6.6470649999999996</v>
      </c>
      <c r="AB736" s="55">
        <v>6.6750000300000005</v>
      </c>
      <c r="AC736" s="55">
        <v>15.930355909999999</v>
      </c>
      <c r="AD736" s="55">
        <v>15.48959715</v>
      </c>
      <c r="AE736" s="55">
        <v>5.0520007299999996</v>
      </c>
      <c r="AF736" s="55">
        <v>4.6336023500000003</v>
      </c>
      <c r="AG736" s="55">
        <v>20.299320039999998</v>
      </c>
      <c r="AH736" s="55">
        <v>19.405526630000001</v>
      </c>
      <c r="AI736" s="55">
        <v>0</v>
      </c>
      <c r="AJ736" s="55" t="s">
        <v>2595</v>
      </c>
      <c r="AK736" s="55">
        <v>0</v>
      </c>
      <c r="AL736" s="55" t="s">
        <v>2595</v>
      </c>
      <c r="AM736" s="55">
        <v>41.281676679999997</v>
      </c>
      <c r="AN736" s="55">
        <v>39.528726130000003</v>
      </c>
      <c r="AO736" s="53" t="s">
        <v>1542</v>
      </c>
    </row>
    <row r="737" spans="1:41" ht="31.5" x14ac:dyDescent="0.2">
      <c r="A737" s="53" t="s">
        <v>1532</v>
      </c>
      <c r="B737" s="53" t="s">
        <v>1543</v>
      </c>
      <c r="C737" s="54" t="s">
        <v>1544</v>
      </c>
      <c r="D737" s="53" t="s">
        <v>128</v>
      </c>
      <c r="E737" s="54">
        <v>2017</v>
      </c>
      <c r="F737" s="54">
        <v>2023</v>
      </c>
      <c r="G737" s="54">
        <v>2023</v>
      </c>
      <c r="H737" s="55" t="s">
        <v>2595</v>
      </c>
      <c r="I737" s="55" t="s">
        <v>2595</v>
      </c>
      <c r="J737" s="55">
        <v>6.7987280199999995</v>
      </c>
      <c r="K737" s="55">
        <v>26.320979770000001</v>
      </c>
      <c r="L737" s="55">
        <v>0</v>
      </c>
      <c r="M737" s="55">
        <v>0</v>
      </c>
      <c r="N737" s="55">
        <v>26.320979770000001</v>
      </c>
      <c r="O737" s="55">
        <v>0</v>
      </c>
      <c r="P737" s="55">
        <v>27.173728019999999</v>
      </c>
      <c r="Q737" s="55">
        <v>0</v>
      </c>
      <c r="R737" s="55">
        <v>0</v>
      </c>
      <c r="S737" s="55">
        <v>27.173728019999999</v>
      </c>
      <c r="T737" s="55">
        <v>0</v>
      </c>
      <c r="U737" s="55">
        <v>0</v>
      </c>
      <c r="V737" s="55">
        <f t="shared" si="30"/>
        <v>19.522251750000002</v>
      </c>
      <c r="W737" s="55">
        <f t="shared" si="31"/>
        <v>0</v>
      </c>
      <c r="X737" s="55">
        <f t="shared" si="32"/>
        <v>19.522251750000002</v>
      </c>
      <c r="Y737" s="55">
        <v>0</v>
      </c>
      <c r="Z737" s="55">
        <v>20.375</v>
      </c>
      <c r="AA737" s="55">
        <v>19.522251749999999</v>
      </c>
      <c r="AB737" s="55">
        <v>20.375</v>
      </c>
      <c r="AC737" s="55">
        <v>0</v>
      </c>
      <c r="AD737" s="55">
        <v>0</v>
      </c>
      <c r="AE737" s="55">
        <v>0</v>
      </c>
      <c r="AF737" s="55">
        <v>0</v>
      </c>
      <c r="AG737" s="55">
        <v>0</v>
      </c>
      <c r="AH737" s="55">
        <v>0</v>
      </c>
      <c r="AI737" s="55">
        <v>0</v>
      </c>
      <c r="AJ737" s="55" t="s">
        <v>2595</v>
      </c>
      <c r="AK737" s="55">
        <v>0</v>
      </c>
      <c r="AL737" s="55" t="s">
        <v>2595</v>
      </c>
      <c r="AM737" s="55">
        <v>0</v>
      </c>
      <c r="AN737" s="55">
        <v>0</v>
      </c>
      <c r="AO737" s="53" t="s">
        <v>1542</v>
      </c>
    </row>
    <row r="738" spans="1:41" ht="31.5" x14ac:dyDescent="0.2">
      <c r="A738" s="53" t="s">
        <v>1532</v>
      </c>
      <c r="B738" s="53" t="s">
        <v>1545</v>
      </c>
      <c r="C738" s="54" t="s">
        <v>1546</v>
      </c>
      <c r="D738" s="53" t="s">
        <v>131</v>
      </c>
      <c r="E738" s="54">
        <v>2022</v>
      </c>
      <c r="F738" s="54">
        <v>2025</v>
      </c>
      <c r="G738" s="54">
        <v>2025</v>
      </c>
      <c r="H738" s="55" t="s">
        <v>2595</v>
      </c>
      <c r="I738" s="55" t="s">
        <v>2595</v>
      </c>
      <c r="J738" s="55">
        <v>0</v>
      </c>
      <c r="K738" s="55">
        <v>39.438605689999996</v>
      </c>
      <c r="L738" s="55">
        <v>0</v>
      </c>
      <c r="M738" s="55">
        <v>0</v>
      </c>
      <c r="N738" s="55">
        <v>39.438605689999996</v>
      </c>
      <c r="O738" s="55">
        <v>0</v>
      </c>
      <c r="P738" s="55">
        <v>46.308377110000002</v>
      </c>
      <c r="Q738" s="55">
        <v>0</v>
      </c>
      <c r="R738" s="55">
        <v>0</v>
      </c>
      <c r="S738" s="55">
        <v>46.308377110000002</v>
      </c>
      <c r="T738" s="55">
        <v>0</v>
      </c>
      <c r="U738" s="55">
        <v>0</v>
      </c>
      <c r="V738" s="55">
        <f t="shared" si="30"/>
        <v>39.438605689999996</v>
      </c>
      <c r="W738" s="55">
        <f t="shared" si="31"/>
        <v>0</v>
      </c>
      <c r="X738" s="55">
        <f t="shared" si="32"/>
        <v>39.438605689999996</v>
      </c>
      <c r="Y738" s="55">
        <v>0</v>
      </c>
      <c r="Z738" s="55">
        <v>46.308377110000002</v>
      </c>
      <c r="AA738" s="55">
        <v>20.9992129</v>
      </c>
      <c r="AB738" s="55">
        <v>20.375</v>
      </c>
      <c r="AC738" s="55">
        <v>4.3762359699999998</v>
      </c>
      <c r="AD738" s="55">
        <v>6.1172021999999995</v>
      </c>
      <c r="AE738" s="55">
        <v>4.5600378799999994</v>
      </c>
      <c r="AF738" s="55">
        <v>6.4047106999999999</v>
      </c>
      <c r="AG738" s="55">
        <v>9.5031189400000002</v>
      </c>
      <c r="AH738" s="55">
        <v>13.41146421</v>
      </c>
      <c r="AI738" s="55">
        <v>0</v>
      </c>
      <c r="AJ738" s="55" t="s">
        <v>2595</v>
      </c>
      <c r="AK738" s="55">
        <v>0</v>
      </c>
      <c r="AL738" s="55" t="s">
        <v>2595</v>
      </c>
      <c r="AM738" s="55">
        <v>18.439392790000003</v>
      </c>
      <c r="AN738" s="55">
        <v>25.933377110000002</v>
      </c>
      <c r="AO738" s="53" t="s">
        <v>1542</v>
      </c>
    </row>
    <row r="739" spans="1:41" ht="31.5" x14ac:dyDescent="0.2">
      <c r="A739" s="53" t="s">
        <v>1532</v>
      </c>
      <c r="B739" s="53" t="s">
        <v>1547</v>
      </c>
      <c r="C739" s="54" t="s">
        <v>1548</v>
      </c>
      <c r="D739" s="53" t="s">
        <v>131</v>
      </c>
      <c r="E739" s="54">
        <v>2022</v>
      </c>
      <c r="F739" s="54">
        <v>2025</v>
      </c>
      <c r="G739" s="54">
        <v>2025</v>
      </c>
      <c r="H739" s="55" t="s">
        <v>2595</v>
      </c>
      <c r="I739" s="55" t="s">
        <v>2595</v>
      </c>
      <c r="J739" s="55">
        <v>0</v>
      </c>
      <c r="K739" s="55">
        <v>50.986535869999997</v>
      </c>
      <c r="L739" s="55">
        <v>0</v>
      </c>
      <c r="M739" s="55">
        <v>0</v>
      </c>
      <c r="N739" s="55">
        <v>50.986535869999997</v>
      </c>
      <c r="O739" s="55">
        <v>0</v>
      </c>
      <c r="P739" s="55">
        <v>46.728435769999997</v>
      </c>
      <c r="Q739" s="55">
        <v>0</v>
      </c>
      <c r="R739" s="55">
        <v>0</v>
      </c>
      <c r="S739" s="55">
        <v>46.728435769999997</v>
      </c>
      <c r="T739" s="55">
        <v>0</v>
      </c>
      <c r="U739" s="55">
        <v>0</v>
      </c>
      <c r="V739" s="55">
        <f t="shared" si="30"/>
        <v>50.986535869999997</v>
      </c>
      <c r="W739" s="55">
        <f t="shared" si="31"/>
        <v>0</v>
      </c>
      <c r="X739" s="55">
        <f t="shared" si="32"/>
        <v>50.986535869999997</v>
      </c>
      <c r="Y739" s="55">
        <v>0</v>
      </c>
      <c r="Z739" s="55">
        <v>46.728435769999997</v>
      </c>
      <c r="AA739" s="55">
        <v>5.9108613999999999</v>
      </c>
      <c r="AB739" s="55">
        <v>5.7166666699999995</v>
      </c>
      <c r="AC739" s="55">
        <v>9.2386763699999985</v>
      </c>
      <c r="AD739" s="55">
        <v>9.7875235100000015</v>
      </c>
      <c r="AE739" s="55">
        <v>22.46230182</v>
      </c>
      <c r="AF739" s="55">
        <v>20.495074229999997</v>
      </c>
      <c r="AG739" s="55">
        <v>13.37469628</v>
      </c>
      <c r="AH739" s="55">
        <v>10.72917136</v>
      </c>
      <c r="AI739" s="55">
        <v>0</v>
      </c>
      <c r="AJ739" s="55" t="s">
        <v>2595</v>
      </c>
      <c r="AK739" s="55">
        <v>0</v>
      </c>
      <c r="AL739" s="55" t="s">
        <v>2595</v>
      </c>
      <c r="AM739" s="55">
        <v>45.075674469999996</v>
      </c>
      <c r="AN739" s="55">
        <v>41.011769099999995</v>
      </c>
      <c r="AO739" s="53" t="s">
        <v>1542</v>
      </c>
    </row>
    <row r="740" spans="1:41" ht="31.5" x14ac:dyDescent="0.2">
      <c r="A740" s="53" t="s">
        <v>1532</v>
      </c>
      <c r="B740" s="53" t="s">
        <v>1549</v>
      </c>
      <c r="C740" s="54" t="s">
        <v>1550</v>
      </c>
      <c r="D740" s="53" t="s">
        <v>195</v>
      </c>
      <c r="E740" s="54">
        <v>2021</v>
      </c>
      <c r="F740" s="54">
        <v>2022</v>
      </c>
      <c r="G740" s="54">
        <v>2022</v>
      </c>
      <c r="H740" s="55" t="s">
        <v>2595</v>
      </c>
      <c r="I740" s="55" t="s">
        <v>2595</v>
      </c>
      <c r="J740" s="55">
        <v>10.07627712</v>
      </c>
      <c r="K740" s="55">
        <v>10.34339303</v>
      </c>
      <c r="L740" s="55">
        <v>0</v>
      </c>
      <c r="M740" s="55">
        <v>0</v>
      </c>
      <c r="N740" s="55">
        <v>10.34339303</v>
      </c>
      <c r="O740" s="55">
        <v>0</v>
      </c>
      <c r="P740" s="55">
        <v>10.07627712</v>
      </c>
      <c r="Q740" s="55">
        <v>0</v>
      </c>
      <c r="R740" s="55">
        <v>0</v>
      </c>
      <c r="S740" s="55">
        <v>10.07627712</v>
      </c>
      <c r="T740" s="55">
        <v>0</v>
      </c>
      <c r="U740" s="55">
        <v>0</v>
      </c>
      <c r="V740" s="55">
        <f t="shared" si="30"/>
        <v>0.26711590999999935</v>
      </c>
      <c r="W740" s="55">
        <f t="shared" si="31"/>
        <v>0</v>
      </c>
      <c r="X740" s="55">
        <f t="shared" si="32"/>
        <v>0.26711590999999935</v>
      </c>
      <c r="Y740" s="55">
        <v>0</v>
      </c>
      <c r="Z740" s="55">
        <v>0</v>
      </c>
      <c r="AA740" s="55">
        <v>0</v>
      </c>
      <c r="AB740" s="55">
        <v>0</v>
      </c>
      <c r="AC740" s="55">
        <v>0</v>
      </c>
      <c r="AD740" s="55">
        <v>0</v>
      </c>
      <c r="AE740" s="55">
        <v>0</v>
      </c>
      <c r="AF740" s="55">
        <v>0</v>
      </c>
      <c r="AG740" s="55">
        <v>0</v>
      </c>
      <c r="AH740" s="55">
        <v>0</v>
      </c>
      <c r="AI740" s="55">
        <v>0</v>
      </c>
      <c r="AJ740" s="55" t="s">
        <v>2595</v>
      </c>
      <c r="AK740" s="55">
        <v>0</v>
      </c>
      <c r="AL740" s="55" t="s">
        <v>2595</v>
      </c>
      <c r="AM740" s="55">
        <v>0</v>
      </c>
      <c r="AN740" s="55">
        <v>0</v>
      </c>
      <c r="AO740" s="53" t="s">
        <v>205</v>
      </c>
    </row>
    <row r="741" spans="1:41" ht="31.5" x14ac:dyDescent="0.2">
      <c r="A741" s="53" t="s">
        <v>1532</v>
      </c>
      <c r="B741" s="53" t="s">
        <v>1551</v>
      </c>
      <c r="C741" s="54" t="s">
        <v>1552</v>
      </c>
      <c r="D741" s="53" t="s">
        <v>131</v>
      </c>
      <c r="E741" s="54">
        <v>2023</v>
      </c>
      <c r="F741" s="54">
        <v>2024</v>
      </c>
      <c r="G741" s="54">
        <v>2024</v>
      </c>
      <c r="H741" s="55" t="s">
        <v>2595</v>
      </c>
      <c r="I741" s="55" t="s">
        <v>2595</v>
      </c>
      <c r="J741" s="55">
        <v>0</v>
      </c>
      <c r="K741" s="55">
        <v>10.91324189</v>
      </c>
      <c r="L741" s="55">
        <v>0</v>
      </c>
      <c r="M741" s="55">
        <v>0</v>
      </c>
      <c r="N741" s="55">
        <v>10.91324189</v>
      </c>
      <c r="O741" s="55">
        <v>0</v>
      </c>
      <c r="P741" s="55">
        <v>12.413352209999999</v>
      </c>
      <c r="Q741" s="55">
        <v>0</v>
      </c>
      <c r="R741" s="55">
        <v>0</v>
      </c>
      <c r="S741" s="55">
        <v>12.413352209999999</v>
      </c>
      <c r="T741" s="55">
        <v>0</v>
      </c>
      <c r="U741" s="55">
        <v>0</v>
      </c>
      <c r="V741" s="55">
        <f t="shared" si="30"/>
        <v>10.91324189</v>
      </c>
      <c r="W741" s="55">
        <f t="shared" si="31"/>
        <v>0</v>
      </c>
      <c r="X741" s="55">
        <f t="shared" si="32"/>
        <v>10.91324189</v>
      </c>
      <c r="Y741" s="55">
        <v>0</v>
      </c>
      <c r="Z741" s="55">
        <v>12.413352209999999</v>
      </c>
      <c r="AA741" s="55">
        <v>0</v>
      </c>
      <c r="AB741" s="55">
        <v>0</v>
      </c>
      <c r="AC741" s="55">
        <v>7.1750439800000008</v>
      </c>
      <c r="AD741" s="55">
        <v>6.0641681500000004</v>
      </c>
      <c r="AE741" s="55">
        <v>3.7381979099999998</v>
      </c>
      <c r="AF741" s="55">
        <v>6.3491840599999998</v>
      </c>
      <c r="AG741" s="55">
        <v>0</v>
      </c>
      <c r="AH741" s="55">
        <v>0</v>
      </c>
      <c r="AI741" s="55">
        <v>0</v>
      </c>
      <c r="AJ741" s="55" t="s">
        <v>2595</v>
      </c>
      <c r="AK741" s="55">
        <v>0</v>
      </c>
      <c r="AL741" s="55" t="s">
        <v>2595</v>
      </c>
      <c r="AM741" s="55">
        <v>10.91324189</v>
      </c>
      <c r="AN741" s="55">
        <v>12.413352209999999</v>
      </c>
      <c r="AO741" s="53" t="s">
        <v>1542</v>
      </c>
    </row>
    <row r="742" spans="1:41" ht="31.5" x14ac:dyDescent="0.2">
      <c r="A742" s="53" t="s">
        <v>1532</v>
      </c>
      <c r="B742" s="53" t="s">
        <v>1553</v>
      </c>
      <c r="C742" s="54" t="s">
        <v>1554</v>
      </c>
      <c r="D742" s="53" t="s">
        <v>131</v>
      </c>
      <c r="E742" s="54">
        <v>2022</v>
      </c>
      <c r="F742" s="54">
        <v>2023</v>
      </c>
      <c r="G742" s="54">
        <v>2023</v>
      </c>
      <c r="H742" s="55" t="s">
        <v>2595</v>
      </c>
      <c r="I742" s="55" t="s">
        <v>2595</v>
      </c>
      <c r="J742" s="55">
        <v>0</v>
      </c>
      <c r="K742" s="55">
        <v>14.0542164</v>
      </c>
      <c r="L742" s="55">
        <v>0</v>
      </c>
      <c r="M742" s="55">
        <v>0</v>
      </c>
      <c r="N742" s="55">
        <v>14.0542164</v>
      </c>
      <c r="O742" s="55">
        <v>0</v>
      </c>
      <c r="P742" s="55">
        <v>14.15673333</v>
      </c>
      <c r="Q742" s="55">
        <v>0</v>
      </c>
      <c r="R742" s="55">
        <v>0</v>
      </c>
      <c r="S742" s="55">
        <v>14.15673333</v>
      </c>
      <c r="T742" s="55">
        <v>0</v>
      </c>
      <c r="U742" s="55">
        <v>0</v>
      </c>
      <c r="V742" s="55">
        <f t="shared" si="30"/>
        <v>14.0542164</v>
      </c>
      <c r="W742" s="55">
        <f t="shared" si="31"/>
        <v>0</v>
      </c>
      <c r="X742" s="55">
        <f t="shared" si="32"/>
        <v>14.0542164</v>
      </c>
      <c r="Y742" s="55">
        <v>0</v>
      </c>
      <c r="Z742" s="55">
        <v>14.15673333</v>
      </c>
      <c r="AA742" s="55">
        <v>14.0542164</v>
      </c>
      <c r="AB742" s="55">
        <v>14.15673333</v>
      </c>
      <c r="AC742" s="55">
        <v>0</v>
      </c>
      <c r="AD742" s="55">
        <v>0</v>
      </c>
      <c r="AE742" s="55">
        <v>0</v>
      </c>
      <c r="AF742" s="55">
        <v>0</v>
      </c>
      <c r="AG742" s="55">
        <v>0</v>
      </c>
      <c r="AH742" s="55">
        <v>0</v>
      </c>
      <c r="AI742" s="55">
        <v>0</v>
      </c>
      <c r="AJ742" s="55" t="s">
        <v>2595</v>
      </c>
      <c r="AK742" s="55">
        <v>0</v>
      </c>
      <c r="AL742" s="55" t="s">
        <v>2595</v>
      </c>
      <c r="AM742" s="55">
        <v>0</v>
      </c>
      <c r="AN742" s="55">
        <v>0</v>
      </c>
      <c r="AO742" s="53" t="s">
        <v>1542</v>
      </c>
    </row>
    <row r="743" spans="1:41" ht="15.75" x14ac:dyDescent="0.2">
      <c r="A743" s="53" t="s">
        <v>1532</v>
      </c>
      <c r="B743" s="53" t="s">
        <v>1555</v>
      </c>
      <c r="C743" s="54" t="s">
        <v>1556</v>
      </c>
      <c r="D743" s="53" t="s">
        <v>128</v>
      </c>
      <c r="E743" s="54">
        <v>2020</v>
      </c>
      <c r="F743" s="54">
        <v>2025</v>
      </c>
      <c r="G743" s="54">
        <v>2025</v>
      </c>
      <c r="H743" s="55" t="s">
        <v>2595</v>
      </c>
      <c r="I743" s="55" t="s">
        <v>2595</v>
      </c>
      <c r="J743" s="55">
        <v>6.9275000000000002</v>
      </c>
      <c r="K743" s="55">
        <v>15.453592379261899</v>
      </c>
      <c r="L743" s="55">
        <v>0</v>
      </c>
      <c r="M743" s="55">
        <v>0</v>
      </c>
      <c r="N743" s="55">
        <v>15.453592379261899</v>
      </c>
      <c r="O743" s="55">
        <v>0</v>
      </c>
      <c r="P743" s="55">
        <v>15.45359238</v>
      </c>
      <c r="Q743" s="55">
        <v>0</v>
      </c>
      <c r="R743" s="55">
        <v>0</v>
      </c>
      <c r="S743" s="55">
        <v>15.453592379261899</v>
      </c>
      <c r="T743" s="55">
        <v>0</v>
      </c>
      <c r="U743" s="55">
        <v>0</v>
      </c>
      <c r="V743" s="55">
        <f t="shared" si="30"/>
        <v>8.5260923792618986</v>
      </c>
      <c r="W743" s="55">
        <f t="shared" si="31"/>
        <v>0</v>
      </c>
      <c r="X743" s="55">
        <f t="shared" si="32"/>
        <v>8.5260923792618986</v>
      </c>
      <c r="Y743" s="55">
        <v>0</v>
      </c>
      <c r="Z743" s="55">
        <v>8.5260923799999997</v>
      </c>
      <c r="AA743" s="55">
        <v>0</v>
      </c>
      <c r="AB743" s="55">
        <v>0</v>
      </c>
      <c r="AC743" s="55">
        <v>0</v>
      </c>
      <c r="AD743" s="55">
        <v>0</v>
      </c>
      <c r="AE743" s="55">
        <v>8.5260923799999997</v>
      </c>
      <c r="AF743" s="55">
        <v>8.5260923799999997</v>
      </c>
      <c r="AG743" s="55">
        <v>0</v>
      </c>
      <c r="AH743" s="55">
        <v>0</v>
      </c>
      <c r="AI743" s="55">
        <v>0</v>
      </c>
      <c r="AJ743" s="55" t="s">
        <v>2595</v>
      </c>
      <c r="AK743" s="55">
        <v>0</v>
      </c>
      <c r="AL743" s="55" t="s">
        <v>2595</v>
      </c>
      <c r="AM743" s="55">
        <v>8.5260923799999997</v>
      </c>
      <c r="AN743" s="55">
        <v>8.5260923799999997</v>
      </c>
      <c r="AO743" s="53" t="s">
        <v>205</v>
      </c>
    </row>
    <row r="744" spans="1:41" ht="31.5" x14ac:dyDescent="0.2">
      <c r="A744" s="53" t="s">
        <v>1532</v>
      </c>
      <c r="B744" s="53" t="s">
        <v>1557</v>
      </c>
      <c r="C744" s="54" t="s">
        <v>1558</v>
      </c>
      <c r="D744" s="53" t="s">
        <v>131</v>
      </c>
      <c r="E744" s="54">
        <v>2023</v>
      </c>
      <c r="F744" s="54">
        <v>2025</v>
      </c>
      <c r="G744" s="54">
        <v>2025</v>
      </c>
      <c r="H744" s="55" t="s">
        <v>2595</v>
      </c>
      <c r="I744" s="55" t="s">
        <v>2595</v>
      </c>
      <c r="J744" s="55">
        <v>0</v>
      </c>
      <c r="K744" s="55">
        <v>25.031040579999999</v>
      </c>
      <c r="L744" s="55">
        <v>0</v>
      </c>
      <c r="M744" s="55">
        <v>0</v>
      </c>
      <c r="N744" s="55">
        <v>25.031040579999999</v>
      </c>
      <c r="O744" s="55">
        <v>0</v>
      </c>
      <c r="P744" s="55">
        <v>27.531932489999999</v>
      </c>
      <c r="Q744" s="55">
        <v>0</v>
      </c>
      <c r="R744" s="55">
        <v>0</v>
      </c>
      <c r="S744" s="55">
        <v>27.531932489999999</v>
      </c>
      <c r="T744" s="55">
        <v>0</v>
      </c>
      <c r="U744" s="55">
        <v>0</v>
      </c>
      <c r="V744" s="55">
        <f t="shared" si="30"/>
        <v>25.031040579999999</v>
      </c>
      <c r="W744" s="55">
        <f t="shared" si="31"/>
        <v>0</v>
      </c>
      <c r="X744" s="55">
        <f t="shared" si="32"/>
        <v>25.031040579999999</v>
      </c>
      <c r="Y744" s="55">
        <v>0</v>
      </c>
      <c r="Z744" s="55">
        <v>27.531932489999999</v>
      </c>
      <c r="AA744" s="55">
        <v>0</v>
      </c>
      <c r="AB744" s="55">
        <v>0</v>
      </c>
      <c r="AC744" s="55">
        <v>12.000897790000002</v>
      </c>
      <c r="AD744" s="55">
        <v>13.13415432</v>
      </c>
      <c r="AE744" s="55">
        <v>0</v>
      </c>
      <c r="AF744" s="55">
        <v>0</v>
      </c>
      <c r="AG744" s="55">
        <v>13.030142789999999</v>
      </c>
      <c r="AH744" s="55">
        <v>14.397778169999999</v>
      </c>
      <c r="AI744" s="55">
        <v>0</v>
      </c>
      <c r="AJ744" s="55" t="s">
        <v>2595</v>
      </c>
      <c r="AK744" s="55">
        <v>0</v>
      </c>
      <c r="AL744" s="55" t="s">
        <v>2595</v>
      </c>
      <c r="AM744" s="55">
        <v>25.031040579999999</v>
      </c>
      <c r="AN744" s="55">
        <v>27.531932489999999</v>
      </c>
      <c r="AO744" s="53" t="s">
        <v>1542</v>
      </c>
    </row>
    <row r="745" spans="1:41" ht="31.5" x14ac:dyDescent="0.2">
      <c r="A745" s="53" t="s">
        <v>1532</v>
      </c>
      <c r="B745" s="53" t="s">
        <v>1559</v>
      </c>
      <c r="C745" s="54" t="s">
        <v>1560</v>
      </c>
      <c r="D745" s="53" t="s">
        <v>131</v>
      </c>
      <c r="E745" s="54">
        <v>2023</v>
      </c>
      <c r="F745" s="54">
        <v>2024</v>
      </c>
      <c r="G745" s="54">
        <v>2024</v>
      </c>
      <c r="H745" s="55" t="s">
        <v>2595</v>
      </c>
      <c r="I745" s="55" t="s">
        <v>2595</v>
      </c>
      <c r="J745" s="55">
        <v>0</v>
      </c>
      <c r="K745" s="55">
        <v>6.9714306299999995</v>
      </c>
      <c r="L745" s="55">
        <v>0</v>
      </c>
      <c r="M745" s="55">
        <v>0</v>
      </c>
      <c r="N745" s="55">
        <v>6.9714306299999995</v>
      </c>
      <c r="O745" s="55">
        <v>0</v>
      </c>
      <c r="P745" s="55">
        <v>10.89476455</v>
      </c>
      <c r="Q745" s="55">
        <v>0</v>
      </c>
      <c r="R745" s="55">
        <v>0</v>
      </c>
      <c r="S745" s="55">
        <v>10.89476455</v>
      </c>
      <c r="T745" s="55">
        <v>0</v>
      </c>
      <c r="U745" s="55">
        <v>0</v>
      </c>
      <c r="V745" s="55">
        <f t="shared" si="30"/>
        <v>6.9714306299999995</v>
      </c>
      <c r="W745" s="55">
        <f t="shared" si="31"/>
        <v>0</v>
      </c>
      <c r="X745" s="55">
        <f t="shared" si="32"/>
        <v>6.9714306299999995</v>
      </c>
      <c r="Y745" s="55">
        <v>0</v>
      </c>
      <c r="Z745" s="55">
        <v>10.89476455</v>
      </c>
      <c r="AA745" s="55">
        <v>0</v>
      </c>
      <c r="AB745" s="55">
        <v>0</v>
      </c>
      <c r="AC745" s="55">
        <v>6.9714306299999995</v>
      </c>
      <c r="AD745" s="55">
        <v>10.89476455</v>
      </c>
      <c r="AE745" s="55">
        <v>0</v>
      </c>
      <c r="AF745" s="55">
        <v>0</v>
      </c>
      <c r="AG745" s="55">
        <v>0</v>
      </c>
      <c r="AH745" s="55">
        <v>0</v>
      </c>
      <c r="AI745" s="55">
        <v>0</v>
      </c>
      <c r="AJ745" s="55" t="s">
        <v>2595</v>
      </c>
      <c r="AK745" s="55">
        <v>0</v>
      </c>
      <c r="AL745" s="55" t="s">
        <v>2595</v>
      </c>
      <c r="AM745" s="55">
        <v>6.9714306299999995</v>
      </c>
      <c r="AN745" s="55">
        <v>10.89476455</v>
      </c>
      <c r="AO745" s="53" t="s">
        <v>1542</v>
      </c>
    </row>
    <row r="746" spans="1:41" ht="31.5" x14ac:dyDescent="0.2">
      <c r="A746" s="53" t="s">
        <v>1532</v>
      </c>
      <c r="B746" s="53" t="s">
        <v>1561</v>
      </c>
      <c r="C746" s="54" t="s">
        <v>1562</v>
      </c>
      <c r="D746" s="53" t="s">
        <v>131</v>
      </c>
      <c r="E746" s="54">
        <v>2024</v>
      </c>
      <c r="F746" s="54">
        <v>2025</v>
      </c>
      <c r="G746" s="54">
        <v>2025</v>
      </c>
      <c r="H746" s="55" t="s">
        <v>2595</v>
      </c>
      <c r="I746" s="55" t="s">
        <v>2595</v>
      </c>
      <c r="J746" s="55">
        <v>0</v>
      </c>
      <c r="K746" s="55">
        <v>6.5537230099999997</v>
      </c>
      <c r="L746" s="55">
        <v>0</v>
      </c>
      <c r="M746" s="55">
        <v>0</v>
      </c>
      <c r="N746" s="55">
        <v>6.5537230099999997</v>
      </c>
      <c r="O746" s="55">
        <v>0</v>
      </c>
      <c r="P746" s="55">
        <v>8.7535664300000011</v>
      </c>
      <c r="Q746" s="55">
        <v>0</v>
      </c>
      <c r="R746" s="55">
        <v>0</v>
      </c>
      <c r="S746" s="55">
        <v>8.7535664300000011</v>
      </c>
      <c r="T746" s="55">
        <v>0</v>
      </c>
      <c r="U746" s="55">
        <v>0</v>
      </c>
      <c r="V746" s="55">
        <f t="shared" si="30"/>
        <v>6.5537230099999997</v>
      </c>
      <c r="W746" s="55">
        <f t="shared" si="31"/>
        <v>0</v>
      </c>
      <c r="X746" s="55">
        <f t="shared" si="32"/>
        <v>6.5537230099999997</v>
      </c>
      <c r="Y746" s="55">
        <v>0</v>
      </c>
      <c r="Z746" s="55">
        <v>8.7535664300000011</v>
      </c>
      <c r="AA746" s="55">
        <v>0</v>
      </c>
      <c r="AB746" s="55">
        <v>0</v>
      </c>
      <c r="AC746" s="55">
        <v>0</v>
      </c>
      <c r="AD746" s="55">
        <v>0</v>
      </c>
      <c r="AE746" s="55">
        <v>6.5537230099999997</v>
      </c>
      <c r="AF746" s="55">
        <v>8.7535664300000011</v>
      </c>
      <c r="AG746" s="55">
        <v>0</v>
      </c>
      <c r="AH746" s="55">
        <v>0</v>
      </c>
      <c r="AI746" s="55">
        <v>0</v>
      </c>
      <c r="AJ746" s="55" t="s">
        <v>2595</v>
      </c>
      <c r="AK746" s="55">
        <v>0</v>
      </c>
      <c r="AL746" s="55" t="s">
        <v>2595</v>
      </c>
      <c r="AM746" s="55">
        <v>6.5537230099999997</v>
      </c>
      <c r="AN746" s="55">
        <v>8.7535664300000011</v>
      </c>
      <c r="AO746" s="53" t="s">
        <v>1542</v>
      </c>
    </row>
    <row r="747" spans="1:41" ht="31.5" x14ac:dyDescent="0.2">
      <c r="A747" s="53" t="s">
        <v>1532</v>
      </c>
      <c r="B747" s="53" t="s">
        <v>1563</v>
      </c>
      <c r="C747" s="54" t="s">
        <v>1564</v>
      </c>
      <c r="D747" s="53" t="s">
        <v>131</v>
      </c>
      <c r="E747" s="54">
        <v>2024</v>
      </c>
      <c r="F747" s="54">
        <v>2025</v>
      </c>
      <c r="G747" s="54">
        <v>2025</v>
      </c>
      <c r="H747" s="55" t="s">
        <v>2595</v>
      </c>
      <c r="I747" s="55" t="s">
        <v>2595</v>
      </c>
      <c r="J747" s="55">
        <v>0</v>
      </c>
      <c r="K747" s="55">
        <v>1.5892636199999999</v>
      </c>
      <c r="L747" s="55">
        <v>0</v>
      </c>
      <c r="M747" s="55">
        <v>0</v>
      </c>
      <c r="N747" s="55">
        <v>1.5892636199999999</v>
      </c>
      <c r="O747" s="55">
        <v>0</v>
      </c>
      <c r="P747" s="55">
        <v>1.9430993699999999</v>
      </c>
      <c r="Q747" s="55">
        <v>0</v>
      </c>
      <c r="R747" s="55">
        <v>0</v>
      </c>
      <c r="S747" s="55">
        <v>1.9430993699999999</v>
      </c>
      <c r="T747" s="55">
        <v>0</v>
      </c>
      <c r="U747" s="55">
        <v>0</v>
      </c>
      <c r="V747" s="55">
        <f t="shared" si="30"/>
        <v>1.5892636199999999</v>
      </c>
      <c r="W747" s="55">
        <f t="shared" si="31"/>
        <v>0</v>
      </c>
      <c r="X747" s="55">
        <f t="shared" si="32"/>
        <v>1.5892636199999999</v>
      </c>
      <c r="Y747" s="55">
        <v>0</v>
      </c>
      <c r="Z747" s="55">
        <v>1.9430993699999999</v>
      </c>
      <c r="AA747" s="55">
        <v>0</v>
      </c>
      <c r="AB747" s="55">
        <v>0</v>
      </c>
      <c r="AC747" s="55">
        <v>0</v>
      </c>
      <c r="AD747" s="55">
        <v>0</v>
      </c>
      <c r="AE747" s="55">
        <v>1.5892636199999999</v>
      </c>
      <c r="AF747" s="55">
        <v>1.9430993699999999</v>
      </c>
      <c r="AG747" s="55">
        <v>0</v>
      </c>
      <c r="AH747" s="55">
        <v>0</v>
      </c>
      <c r="AI747" s="55">
        <v>0</v>
      </c>
      <c r="AJ747" s="55" t="s">
        <v>2595</v>
      </c>
      <c r="AK747" s="55">
        <v>0</v>
      </c>
      <c r="AL747" s="55" t="s">
        <v>2595</v>
      </c>
      <c r="AM747" s="55">
        <v>1.5892636199999999</v>
      </c>
      <c r="AN747" s="55">
        <v>1.9430993699999999</v>
      </c>
      <c r="AO747" s="53" t="s">
        <v>1542</v>
      </c>
    </row>
    <row r="748" spans="1:41" ht="110.25" x14ac:dyDescent="0.2">
      <c r="A748" s="53" t="s">
        <v>1532</v>
      </c>
      <c r="B748" s="53" t="s">
        <v>1565</v>
      </c>
      <c r="C748" s="54" t="s">
        <v>1566</v>
      </c>
      <c r="D748" s="53" t="s">
        <v>128</v>
      </c>
      <c r="E748" s="54">
        <v>2019</v>
      </c>
      <c r="F748" s="54">
        <v>2025</v>
      </c>
      <c r="G748" s="54">
        <v>2025</v>
      </c>
      <c r="H748" s="55" t="s">
        <v>2595</v>
      </c>
      <c r="I748" s="55" t="s">
        <v>2595</v>
      </c>
      <c r="J748" s="55">
        <v>1.6198284000000001</v>
      </c>
      <c r="K748" s="55">
        <v>4.6285034700000001</v>
      </c>
      <c r="L748" s="55">
        <v>0</v>
      </c>
      <c r="M748" s="55">
        <v>0</v>
      </c>
      <c r="N748" s="55">
        <v>4.6285034700000001</v>
      </c>
      <c r="O748" s="55">
        <v>0</v>
      </c>
      <c r="P748" s="55">
        <v>4.6285034700000001</v>
      </c>
      <c r="Q748" s="55">
        <v>0</v>
      </c>
      <c r="R748" s="55">
        <v>0</v>
      </c>
      <c r="S748" s="55">
        <v>4.6285034700000001</v>
      </c>
      <c r="T748" s="55">
        <v>0</v>
      </c>
      <c r="U748" s="55">
        <v>0</v>
      </c>
      <c r="V748" s="55">
        <f t="shared" ref="V748:V811" si="33">K748-J748</f>
        <v>3.0086750699999998</v>
      </c>
      <c r="W748" s="55">
        <f t="shared" ref="W748:W811" si="34">U748</f>
        <v>0</v>
      </c>
      <c r="X748" s="55">
        <f t="shared" ref="X748:X811" si="35">V748</f>
        <v>3.0086750699999998</v>
      </c>
      <c r="Y748" s="55">
        <v>0</v>
      </c>
      <c r="Z748" s="55">
        <v>3.0086750699999998</v>
      </c>
      <c r="AA748" s="55">
        <v>0</v>
      </c>
      <c r="AB748" s="55">
        <v>0</v>
      </c>
      <c r="AC748" s="55">
        <v>0</v>
      </c>
      <c r="AD748" s="55">
        <v>0</v>
      </c>
      <c r="AE748" s="55">
        <v>3.0086750699999998</v>
      </c>
      <c r="AF748" s="55">
        <v>3.0086750699999998</v>
      </c>
      <c r="AG748" s="55">
        <v>0</v>
      </c>
      <c r="AH748" s="55">
        <v>0</v>
      </c>
      <c r="AI748" s="55">
        <v>0</v>
      </c>
      <c r="AJ748" s="55" t="s">
        <v>2595</v>
      </c>
      <c r="AK748" s="55">
        <v>0</v>
      </c>
      <c r="AL748" s="55" t="s">
        <v>2595</v>
      </c>
      <c r="AM748" s="55">
        <v>3.0086750699999998</v>
      </c>
      <c r="AN748" s="55">
        <v>3.0086750699999998</v>
      </c>
      <c r="AO748" s="53" t="s">
        <v>1567</v>
      </c>
    </row>
    <row r="749" spans="1:41" ht="31.5" x14ac:dyDescent="0.2">
      <c r="A749" s="53" t="s">
        <v>1532</v>
      </c>
      <c r="B749" s="53" t="s">
        <v>1568</v>
      </c>
      <c r="C749" s="54" t="s">
        <v>1569</v>
      </c>
      <c r="D749" s="53" t="s">
        <v>131</v>
      </c>
      <c r="E749" s="54">
        <v>2025</v>
      </c>
      <c r="F749" s="54">
        <v>2025</v>
      </c>
      <c r="G749" s="54">
        <v>2025</v>
      </c>
      <c r="H749" s="55" t="s">
        <v>2595</v>
      </c>
      <c r="I749" s="55" t="s">
        <v>2595</v>
      </c>
      <c r="J749" s="55">
        <v>0</v>
      </c>
      <c r="K749" s="55">
        <v>2.4212374199999998</v>
      </c>
      <c r="L749" s="55">
        <v>0</v>
      </c>
      <c r="M749" s="55">
        <v>0</v>
      </c>
      <c r="N749" s="55">
        <v>2.4212374199999998</v>
      </c>
      <c r="O749" s="55">
        <v>0</v>
      </c>
      <c r="P749" s="55">
        <v>5.2693622600000003</v>
      </c>
      <c r="Q749" s="55">
        <v>0</v>
      </c>
      <c r="R749" s="55">
        <v>0</v>
      </c>
      <c r="S749" s="55">
        <v>5.2693622600000003</v>
      </c>
      <c r="T749" s="55">
        <v>0</v>
      </c>
      <c r="U749" s="55">
        <v>0</v>
      </c>
      <c r="V749" s="55">
        <f t="shared" si="33"/>
        <v>2.4212374199999998</v>
      </c>
      <c r="W749" s="55">
        <f t="shared" si="34"/>
        <v>0</v>
      </c>
      <c r="X749" s="55">
        <f t="shared" si="35"/>
        <v>2.4212374199999998</v>
      </c>
      <c r="Y749" s="55">
        <v>0</v>
      </c>
      <c r="Z749" s="55">
        <v>5.2693622600000003</v>
      </c>
      <c r="AA749" s="55">
        <v>0</v>
      </c>
      <c r="AB749" s="55">
        <v>0</v>
      </c>
      <c r="AC749" s="55">
        <v>0</v>
      </c>
      <c r="AD749" s="55">
        <v>0</v>
      </c>
      <c r="AE749" s="55">
        <v>0</v>
      </c>
      <c r="AF749" s="55">
        <v>0</v>
      </c>
      <c r="AG749" s="55">
        <v>2.4212374199999998</v>
      </c>
      <c r="AH749" s="55">
        <v>5.2693622600000003</v>
      </c>
      <c r="AI749" s="55">
        <v>0</v>
      </c>
      <c r="AJ749" s="55" t="s">
        <v>2595</v>
      </c>
      <c r="AK749" s="55">
        <v>0</v>
      </c>
      <c r="AL749" s="55" t="s">
        <v>2595</v>
      </c>
      <c r="AM749" s="55">
        <v>2.4212374199999998</v>
      </c>
      <c r="AN749" s="55">
        <v>5.2693622600000003</v>
      </c>
      <c r="AO749" s="53" t="s">
        <v>1542</v>
      </c>
    </row>
    <row r="750" spans="1:41" ht="31.5" x14ac:dyDescent="0.2">
      <c r="A750" s="53" t="s">
        <v>1532</v>
      </c>
      <c r="B750" s="53" t="s">
        <v>1570</v>
      </c>
      <c r="C750" s="54" t="s">
        <v>1571</v>
      </c>
      <c r="D750" s="53" t="s">
        <v>128</v>
      </c>
      <c r="E750" s="54">
        <v>2020</v>
      </c>
      <c r="F750" s="54">
        <v>2022</v>
      </c>
      <c r="G750" s="54">
        <v>2022</v>
      </c>
      <c r="H750" s="55" t="s">
        <v>2595</v>
      </c>
      <c r="I750" s="55" t="s">
        <v>2595</v>
      </c>
      <c r="J750" s="55">
        <v>3.9666666799999999</v>
      </c>
      <c r="K750" s="55">
        <v>5.3091591999999999</v>
      </c>
      <c r="L750" s="55">
        <v>0</v>
      </c>
      <c r="M750" s="55">
        <v>0</v>
      </c>
      <c r="N750" s="55">
        <v>5.3091591999999999</v>
      </c>
      <c r="O750" s="55">
        <v>0</v>
      </c>
      <c r="P750" s="55">
        <v>4.9970833499999996</v>
      </c>
      <c r="Q750" s="55">
        <v>0</v>
      </c>
      <c r="R750" s="55">
        <v>0</v>
      </c>
      <c r="S750" s="55">
        <v>4.9970833499999996</v>
      </c>
      <c r="T750" s="55">
        <v>0</v>
      </c>
      <c r="U750" s="55">
        <v>0</v>
      </c>
      <c r="V750" s="55">
        <f t="shared" si="33"/>
        <v>1.34249252</v>
      </c>
      <c r="W750" s="55">
        <f t="shared" si="34"/>
        <v>0</v>
      </c>
      <c r="X750" s="55">
        <f t="shared" si="35"/>
        <v>1.34249252</v>
      </c>
      <c r="Y750" s="55">
        <v>0</v>
      </c>
      <c r="Z750" s="55">
        <v>1.0304166700000001</v>
      </c>
      <c r="AA750" s="55">
        <v>1.34249252</v>
      </c>
      <c r="AB750" s="55">
        <v>1.0304166700000001</v>
      </c>
      <c r="AC750" s="55">
        <v>0</v>
      </c>
      <c r="AD750" s="55">
        <v>0</v>
      </c>
      <c r="AE750" s="55">
        <v>0</v>
      </c>
      <c r="AF750" s="55">
        <v>0</v>
      </c>
      <c r="AG750" s="55">
        <v>0</v>
      </c>
      <c r="AH750" s="55">
        <v>0</v>
      </c>
      <c r="AI750" s="55">
        <v>0</v>
      </c>
      <c r="AJ750" s="55" t="s">
        <v>2595</v>
      </c>
      <c r="AK750" s="55">
        <v>0</v>
      </c>
      <c r="AL750" s="55" t="s">
        <v>2595</v>
      </c>
      <c r="AM750" s="55">
        <v>0</v>
      </c>
      <c r="AN750" s="55">
        <v>0</v>
      </c>
      <c r="AO750" s="53" t="s">
        <v>1542</v>
      </c>
    </row>
    <row r="751" spans="1:41" ht="31.5" x14ac:dyDescent="0.2">
      <c r="A751" s="53" t="s">
        <v>1532</v>
      </c>
      <c r="B751" s="53" t="s">
        <v>1572</v>
      </c>
      <c r="C751" s="54" t="s">
        <v>1573</v>
      </c>
      <c r="D751" s="53" t="s">
        <v>131</v>
      </c>
      <c r="E751" s="54">
        <v>2022</v>
      </c>
      <c r="F751" s="54">
        <v>2023</v>
      </c>
      <c r="G751" s="54">
        <v>2023</v>
      </c>
      <c r="H751" s="55" t="s">
        <v>2595</v>
      </c>
      <c r="I751" s="55" t="s">
        <v>2595</v>
      </c>
      <c r="J751" s="55">
        <v>0</v>
      </c>
      <c r="K751" s="55">
        <v>1.5714562676400001</v>
      </c>
      <c r="L751" s="55">
        <v>0</v>
      </c>
      <c r="M751" s="55">
        <v>0</v>
      </c>
      <c r="N751" s="55">
        <v>1.5714562676400001</v>
      </c>
      <c r="O751" s="55">
        <v>0</v>
      </c>
      <c r="P751" s="55">
        <v>2.0404559999999998</v>
      </c>
      <c r="Q751" s="55">
        <v>0</v>
      </c>
      <c r="R751" s="55">
        <v>0</v>
      </c>
      <c r="S751" s="55">
        <v>2.0404559999999998</v>
      </c>
      <c r="T751" s="55">
        <v>0</v>
      </c>
      <c r="U751" s="55">
        <v>0</v>
      </c>
      <c r="V751" s="55">
        <f t="shared" si="33"/>
        <v>1.5714562676400001</v>
      </c>
      <c r="W751" s="55">
        <f t="shared" si="34"/>
        <v>0</v>
      </c>
      <c r="X751" s="55">
        <f t="shared" si="35"/>
        <v>1.5714562676400001</v>
      </c>
      <c r="Y751" s="55">
        <v>0</v>
      </c>
      <c r="Z751" s="55">
        <v>2.0404559999999998</v>
      </c>
      <c r="AA751" s="55">
        <v>1.5714562699999999</v>
      </c>
      <c r="AB751" s="55">
        <v>2.0404559999999998</v>
      </c>
      <c r="AC751" s="55">
        <v>0</v>
      </c>
      <c r="AD751" s="55">
        <v>0</v>
      </c>
      <c r="AE751" s="55">
        <v>0</v>
      </c>
      <c r="AF751" s="55">
        <v>0</v>
      </c>
      <c r="AG751" s="55">
        <v>0</v>
      </c>
      <c r="AH751" s="55">
        <v>0</v>
      </c>
      <c r="AI751" s="55">
        <v>0</v>
      </c>
      <c r="AJ751" s="55" t="s">
        <v>2595</v>
      </c>
      <c r="AK751" s="55">
        <v>0</v>
      </c>
      <c r="AL751" s="55" t="s">
        <v>2595</v>
      </c>
      <c r="AM751" s="55">
        <v>0</v>
      </c>
      <c r="AN751" s="55">
        <v>0</v>
      </c>
      <c r="AO751" s="53" t="s">
        <v>1542</v>
      </c>
    </row>
    <row r="752" spans="1:41" ht="31.5" x14ac:dyDescent="0.2">
      <c r="A752" s="53" t="s">
        <v>1532</v>
      </c>
      <c r="B752" s="53" t="s">
        <v>1574</v>
      </c>
      <c r="C752" s="54" t="s">
        <v>1575</v>
      </c>
      <c r="D752" s="53" t="s">
        <v>131</v>
      </c>
      <c r="E752" s="54">
        <v>2022</v>
      </c>
      <c r="F752" s="54">
        <v>2023</v>
      </c>
      <c r="G752" s="54">
        <v>2023</v>
      </c>
      <c r="H752" s="55" t="s">
        <v>2595</v>
      </c>
      <c r="I752" s="55" t="s">
        <v>2595</v>
      </c>
      <c r="J752" s="55">
        <v>0</v>
      </c>
      <c r="K752" s="55">
        <v>0.22300883999999999</v>
      </c>
      <c r="L752" s="55">
        <v>0</v>
      </c>
      <c r="M752" s="55">
        <v>0</v>
      </c>
      <c r="N752" s="55">
        <v>0.22300883999999999</v>
      </c>
      <c r="O752" s="55">
        <v>0</v>
      </c>
      <c r="P752" s="55">
        <v>0.23979624000000002</v>
      </c>
      <c r="Q752" s="55">
        <v>0</v>
      </c>
      <c r="R752" s="55">
        <v>0</v>
      </c>
      <c r="S752" s="55">
        <v>0.23979624000000002</v>
      </c>
      <c r="T752" s="55">
        <v>0</v>
      </c>
      <c r="U752" s="55">
        <v>0</v>
      </c>
      <c r="V752" s="55">
        <f t="shared" si="33"/>
        <v>0.22300883999999999</v>
      </c>
      <c r="W752" s="55">
        <f t="shared" si="34"/>
        <v>0</v>
      </c>
      <c r="X752" s="55">
        <f t="shared" si="35"/>
        <v>0.22300883999999999</v>
      </c>
      <c r="Y752" s="55">
        <v>0</v>
      </c>
      <c r="Z752" s="55">
        <v>0.23979624000000002</v>
      </c>
      <c r="AA752" s="55">
        <v>0.22300883999999999</v>
      </c>
      <c r="AB752" s="55">
        <v>0.23979624000000002</v>
      </c>
      <c r="AC752" s="55">
        <v>0</v>
      </c>
      <c r="AD752" s="55">
        <v>0</v>
      </c>
      <c r="AE752" s="55">
        <v>0</v>
      </c>
      <c r="AF752" s="55">
        <v>0</v>
      </c>
      <c r="AG752" s="55">
        <v>0</v>
      </c>
      <c r="AH752" s="55">
        <v>0</v>
      </c>
      <c r="AI752" s="55">
        <v>0</v>
      </c>
      <c r="AJ752" s="55" t="s">
        <v>2595</v>
      </c>
      <c r="AK752" s="55">
        <v>0</v>
      </c>
      <c r="AL752" s="55" t="s">
        <v>2595</v>
      </c>
      <c r="AM752" s="55">
        <v>0</v>
      </c>
      <c r="AN752" s="55">
        <v>0</v>
      </c>
      <c r="AO752" s="53" t="s">
        <v>1542</v>
      </c>
    </row>
    <row r="753" spans="1:41" ht="31.5" x14ac:dyDescent="0.2">
      <c r="A753" s="53" t="s">
        <v>1532</v>
      </c>
      <c r="B753" s="53" t="s">
        <v>1576</v>
      </c>
      <c r="C753" s="54" t="s">
        <v>1577</v>
      </c>
      <c r="D753" s="53" t="s">
        <v>131</v>
      </c>
      <c r="E753" s="54">
        <v>2022</v>
      </c>
      <c r="F753" s="54">
        <v>2023</v>
      </c>
      <c r="G753" s="54">
        <v>2023</v>
      </c>
      <c r="H753" s="55" t="s">
        <v>2595</v>
      </c>
      <c r="I753" s="55" t="s">
        <v>2595</v>
      </c>
      <c r="J753" s="55">
        <v>0</v>
      </c>
      <c r="K753" s="55">
        <v>0.86676464999999991</v>
      </c>
      <c r="L753" s="55">
        <v>0</v>
      </c>
      <c r="M753" s="55">
        <v>0</v>
      </c>
      <c r="N753" s="55">
        <v>0.86676464999999991</v>
      </c>
      <c r="O753" s="55">
        <v>0</v>
      </c>
      <c r="P753" s="55">
        <v>1.0484192000000001</v>
      </c>
      <c r="Q753" s="55">
        <v>0</v>
      </c>
      <c r="R753" s="55">
        <v>0</v>
      </c>
      <c r="S753" s="55">
        <v>1.0484192000000001</v>
      </c>
      <c r="T753" s="55">
        <v>0</v>
      </c>
      <c r="U753" s="55">
        <v>0</v>
      </c>
      <c r="V753" s="55">
        <f t="shared" si="33"/>
        <v>0.86676464999999991</v>
      </c>
      <c r="W753" s="55">
        <f t="shared" si="34"/>
        <v>0</v>
      </c>
      <c r="X753" s="55">
        <f t="shared" si="35"/>
        <v>0.86676464999999991</v>
      </c>
      <c r="Y753" s="55">
        <v>0</v>
      </c>
      <c r="Z753" s="55">
        <v>1.0484192000000001</v>
      </c>
      <c r="AA753" s="55">
        <v>0.86676464999999991</v>
      </c>
      <c r="AB753" s="55">
        <v>1.0484192000000001</v>
      </c>
      <c r="AC753" s="55">
        <v>0</v>
      </c>
      <c r="AD753" s="55">
        <v>0</v>
      </c>
      <c r="AE753" s="55">
        <v>0</v>
      </c>
      <c r="AF753" s="55">
        <v>0</v>
      </c>
      <c r="AG753" s="55">
        <v>0</v>
      </c>
      <c r="AH753" s="55">
        <v>0</v>
      </c>
      <c r="AI753" s="55">
        <v>0</v>
      </c>
      <c r="AJ753" s="55" t="s">
        <v>2595</v>
      </c>
      <c r="AK753" s="55">
        <v>0</v>
      </c>
      <c r="AL753" s="55" t="s">
        <v>2595</v>
      </c>
      <c r="AM753" s="55">
        <v>0</v>
      </c>
      <c r="AN753" s="55">
        <v>0</v>
      </c>
      <c r="AO753" s="53" t="s">
        <v>1542</v>
      </c>
    </row>
    <row r="754" spans="1:41" ht="31.5" x14ac:dyDescent="0.2">
      <c r="A754" s="53" t="s">
        <v>1532</v>
      </c>
      <c r="B754" s="53" t="s">
        <v>1578</v>
      </c>
      <c r="C754" s="54" t="s">
        <v>1579</v>
      </c>
      <c r="D754" s="53" t="s">
        <v>131</v>
      </c>
      <c r="E754" s="54">
        <v>2022</v>
      </c>
      <c r="F754" s="54">
        <v>2023</v>
      </c>
      <c r="G754" s="54">
        <v>2023</v>
      </c>
      <c r="H754" s="55" t="s">
        <v>2595</v>
      </c>
      <c r="I754" s="55" t="s">
        <v>2595</v>
      </c>
      <c r="J754" s="55">
        <v>0</v>
      </c>
      <c r="K754" s="55">
        <v>0.55932249000000001</v>
      </c>
      <c r="L754" s="55">
        <v>0</v>
      </c>
      <c r="M754" s="55">
        <v>0</v>
      </c>
      <c r="N754" s="55">
        <v>0.55932249000000001</v>
      </c>
      <c r="O754" s="55">
        <v>0</v>
      </c>
      <c r="P754" s="55">
        <v>0.57640000000000002</v>
      </c>
      <c r="Q754" s="55">
        <v>0</v>
      </c>
      <c r="R754" s="55">
        <v>0</v>
      </c>
      <c r="S754" s="55">
        <v>0.57640000000000002</v>
      </c>
      <c r="T754" s="55">
        <v>0</v>
      </c>
      <c r="U754" s="55">
        <v>0</v>
      </c>
      <c r="V754" s="55">
        <f t="shared" si="33"/>
        <v>0.55932249000000001</v>
      </c>
      <c r="W754" s="55">
        <f t="shared" si="34"/>
        <v>0</v>
      </c>
      <c r="X754" s="55">
        <f t="shared" si="35"/>
        <v>0.55932249000000001</v>
      </c>
      <c r="Y754" s="55">
        <v>0</v>
      </c>
      <c r="Z754" s="55">
        <v>0.57640000000000002</v>
      </c>
      <c r="AA754" s="55">
        <v>0.55932249000000001</v>
      </c>
      <c r="AB754" s="55">
        <v>0.57640000000000002</v>
      </c>
      <c r="AC754" s="55">
        <v>0</v>
      </c>
      <c r="AD754" s="55">
        <v>0</v>
      </c>
      <c r="AE754" s="55">
        <v>0</v>
      </c>
      <c r="AF754" s="55">
        <v>0</v>
      </c>
      <c r="AG754" s="55">
        <v>0</v>
      </c>
      <c r="AH754" s="55">
        <v>0</v>
      </c>
      <c r="AI754" s="55">
        <v>0</v>
      </c>
      <c r="AJ754" s="55" t="s">
        <v>2595</v>
      </c>
      <c r="AK754" s="55">
        <v>0</v>
      </c>
      <c r="AL754" s="55" t="s">
        <v>2595</v>
      </c>
      <c r="AM754" s="55">
        <v>0</v>
      </c>
      <c r="AN754" s="55">
        <v>0</v>
      </c>
      <c r="AO754" s="53" t="s">
        <v>1542</v>
      </c>
    </row>
    <row r="755" spans="1:41" ht="31.5" x14ac:dyDescent="0.2">
      <c r="A755" s="53" t="s">
        <v>1532</v>
      </c>
      <c r="B755" s="53" t="s">
        <v>1580</v>
      </c>
      <c r="C755" s="54" t="s">
        <v>1581</v>
      </c>
      <c r="D755" s="53" t="s">
        <v>131</v>
      </c>
      <c r="E755" s="54">
        <v>2025</v>
      </c>
      <c r="F755" s="54">
        <v>2026</v>
      </c>
      <c r="G755" s="54">
        <v>2026</v>
      </c>
      <c r="H755" s="55" t="s">
        <v>2595</v>
      </c>
      <c r="I755" s="55" t="s">
        <v>2595</v>
      </c>
      <c r="J755" s="55">
        <v>0</v>
      </c>
      <c r="K755" s="55">
        <v>12.238290000000001</v>
      </c>
      <c r="L755" s="55">
        <v>0</v>
      </c>
      <c r="M755" s="55">
        <v>0</v>
      </c>
      <c r="N755" s="55">
        <v>12.238290000000001</v>
      </c>
      <c r="O755" s="55">
        <v>0</v>
      </c>
      <c r="P755" s="55">
        <v>18.238039300000001</v>
      </c>
      <c r="Q755" s="55">
        <v>0</v>
      </c>
      <c r="R755" s="55">
        <v>0</v>
      </c>
      <c r="S755" s="55">
        <v>18.238039300000001</v>
      </c>
      <c r="T755" s="55">
        <v>0</v>
      </c>
      <c r="U755" s="55">
        <v>0</v>
      </c>
      <c r="V755" s="55">
        <f t="shared" si="33"/>
        <v>12.238290000000001</v>
      </c>
      <c r="W755" s="55">
        <f t="shared" si="34"/>
        <v>0</v>
      </c>
      <c r="X755" s="55">
        <f t="shared" si="35"/>
        <v>12.238290000000001</v>
      </c>
      <c r="Y755" s="55">
        <v>0</v>
      </c>
      <c r="Z755" s="55">
        <v>18.238039300000001</v>
      </c>
      <c r="AA755" s="55">
        <v>0</v>
      </c>
      <c r="AB755" s="55">
        <v>0</v>
      </c>
      <c r="AC755" s="55">
        <v>0</v>
      </c>
      <c r="AD755" s="55">
        <v>0</v>
      </c>
      <c r="AE755" s="55">
        <v>0</v>
      </c>
      <c r="AF755" s="55">
        <v>0</v>
      </c>
      <c r="AG755" s="55">
        <v>12.238290000000001</v>
      </c>
      <c r="AH755" s="55">
        <v>18.238039300000001</v>
      </c>
      <c r="AI755" s="55">
        <v>0</v>
      </c>
      <c r="AJ755" s="55" t="s">
        <v>2595</v>
      </c>
      <c r="AK755" s="55">
        <v>0</v>
      </c>
      <c r="AL755" s="55" t="s">
        <v>2595</v>
      </c>
      <c r="AM755" s="55">
        <v>12.238290000000001</v>
      </c>
      <c r="AN755" s="55">
        <v>18.238039300000001</v>
      </c>
      <c r="AO755" s="53" t="s">
        <v>1542</v>
      </c>
    </row>
    <row r="756" spans="1:41" ht="31.5" x14ac:dyDescent="0.2">
      <c r="A756" s="53" t="s">
        <v>1532</v>
      </c>
      <c r="B756" s="53" t="s">
        <v>1582</v>
      </c>
      <c r="C756" s="54" t="s">
        <v>1583</v>
      </c>
      <c r="D756" s="53" t="s">
        <v>131</v>
      </c>
      <c r="E756" s="54">
        <v>2025</v>
      </c>
      <c r="F756" s="54">
        <v>2026</v>
      </c>
      <c r="G756" s="54">
        <v>2026</v>
      </c>
      <c r="H756" s="55" t="s">
        <v>2595</v>
      </c>
      <c r="I756" s="55" t="s">
        <v>2595</v>
      </c>
      <c r="J756" s="55">
        <v>0</v>
      </c>
      <c r="K756" s="55">
        <v>4.1298230636545705</v>
      </c>
      <c r="L756" s="55">
        <v>0</v>
      </c>
      <c r="M756" s="55">
        <v>0</v>
      </c>
      <c r="N756" s="55">
        <v>4.1298230636545705</v>
      </c>
      <c r="O756" s="55">
        <v>0</v>
      </c>
      <c r="P756" s="55">
        <v>6.6793598100000002</v>
      </c>
      <c r="Q756" s="55">
        <v>0</v>
      </c>
      <c r="R756" s="55">
        <v>0</v>
      </c>
      <c r="S756" s="55">
        <v>6.6793598100000002</v>
      </c>
      <c r="T756" s="55">
        <v>0</v>
      </c>
      <c r="U756" s="55">
        <v>0</v>
      </c>
      <c r="V756" s="55">
        <f t="shared" si="33"/>
        <v>4.1298230636545705</v>
      </c>
      <c r="W756" s="55">
        <f t="shared" si="34"/>
        <v>0</v>
      </c>
      <c r="X756" s="55">
        <f t="shared" si="35"/>
        <v>4.1298230636545705</v>
      </c>
      <c r="Y756" s="55">
        <v>0</v>
      </c>
      <c r="Z756" s="55">
        <v>6.6793598100000002</v>
      </c>
      <c r="AA756" s="55">
        <v>0</v>
      </c>
      <c r="AB756" s="55">
        <v>0</v>
      </c>
      <c r="AC756" s="55">
        <v>0</v>
      </c>
      <c r="AD756" s="55">
        <v>0</v>
      </c>
      <c r="AE756" s="55">
        <v>0</v>
      </c>
      <c r="AF756" s="55">
        <v>0</v>
      </c>
      <c r="AG756" s="55">
        <v>4.1298230599999997</v>
      </c>
      <c r="AH756" s="55">
        <v>6.6793598100000002</v>
      </c>
      <c r="AI756" s="55">
        <v>0</v>
      </c>
      <c r="AJ756" s="55" t="s">
        <v>2595</v>
      </c>
      <c r="AK756" s="55">
        <v>0</v>
      </c>
      <c r="AL756" s="55" t="s">
        <v>2595</v>
      </c>
      <c r="AM756" s="55">
        <v>4.1298230599999997</v>
      </c>
      <c r="AN756" s="55">
        <v>6.6793598100000002</v>
      </c>
      <c r="AO756" s="53" t="s">
        <v>1542</v>
      </c>
    </row>
    <row r="757" spans="1:41" ht="31.5" x14ac:dyDescent="0.2">
      <c r="A757" s="53" t="s">
        <v>1532</v>
      </c>
      <c r="B757" s="53" t="s">
        <v>1584</v>
      </c>
      <c r="C757" s="54" t="s">
        <v>1585</v>
      </c>
      <c r="D757" s="53" t="s">
        <v>131</v>
      </c>
      <c r="E757" s="54">
        <v>2025</v>
      </c>
      <c r="F757" s="54">
        <v>2025</v>
      </c>
      <c r="G757" s="54">
        <v>2025</v>
      </c>
      <c r="H757" s="55" t="s">
        <v>2595</v>
      </c>
      <c r="I757" s="55" t="s">
        <v>2595</v>
      </c>
      <c r="J757" s="55">
        <v>0</v>
      </c>
      <c r="K757" s="55">
        <v>0.33093243</v>
      </c>
      <c r="L757" s="55">
        <v>0</v>
      </c>
      <c r="M757" s="55">
        <v>0</v>
      </c>
      <c r="N757" s="55">
        <v>0.33093243</v>
      </c>
      <c r="O757" s="55">
        <v>0</v>
      </c>
      <c r="P757" s="55">
        <v>0.55392759999999996</v>
      </c>
      <c r="Q757" s="55">
        <v>0</v>
      </c>
      <c r="R757" s="55">
        <v>0</v>
      </c>
      <c r="S757" s="55">
        <v>0.55392759999999996</v>
      </c>
      <c r="T757" s="55">
        <v>0</v>
      </c>
      <c r="U757" s="55">
        <v>0</v>
      </c>
      <c r="V757" s="55">
        <f t="shared" si="33"/>
        <v>0.33093243</v>
      </c>
      <c r="W757" s="55">
        <f t="shared" si="34"/>
        <v>0</v>
      </c>
      <c r="X757" s="55">
        <f t="shared" si="35"/>
        <v>0.33093243</v>
      </c>
      <c r="Y757" s="55">
        <v>0</v>
      </c>
      <c r="Z757" s="55">
        <v>0.55392759999999996</v>
      </c>
      <c r="AA757" s="55">
        <v>0</v>
      </c>
      <c r="AB757" s="55">
        <v>0</v>
      </c>
      <c r="AC757" s="55">
        <v>0</v>
      </c>
      <c r="AD757" s="55">
        <v>0</v>
      </c>
      <c r="AE757" s="55">
        <v>0</v>
      </c>
      <c r="AF757" s="55">
        <v>0</v>
      </c>
      <c r="AG757" s="55">
        <v>0.33093243</v>
      </c>
      <c r="AH757" s="55">
        <v>0.55392759999999996</v>
      </c>
      <c r="AI757" s="55">
        <v>0</v>
      </c>
      <c r="AJ757" s="55" t="s">
        <v>2595</v>
      </c>
      <c r="AK757" s="55">
        <v>0</v>
      </c>
      <c r="AL757" s="55" t="s">
        <v>2595</v>
      </c>
      <c r="AM757" s="55">
        <v>0.33093243</v>
      </c>
      <c r="AN757" s="55">
        <v>0.55392759999999996</v>
      </c>
      <c r="AO757" s="53" t="s">
        <v>1542</v>
      </c>
    </row>
    <row r="758" spans="1:41" ht="31.5" x14ac:dyDescent="0.2">
      <c r="A758" s="53" t="s">
        <v>1532</v>
      </c>
      <c r="B758" s="53" t="s">
        <v>1586</v>
      </c>
      <c r="C758" s="54" t="s">
        <v>1587</v>
      </c>
      <c r="D758" s="53" t="s">
        <v>131</v>
      </c>
      <c r="E758" s="54">
        <v>2025</v>
      </c>
      <c r="F758" s="54">
        <v>2026</v>
      </c>
      <c r="G758" s="54">
        <v>2026</v>
      </c>
      <c r="H758" s="55" t="s">
        <v>2595</v>
      </c>
      <c r="I758" s="55" t="s">
        <v>2595</v>
      </c>
      <c r="J758" s="55">
        <v>0</v>
      </c>
      <c r="K758" s="55">
        <v>22.724559350105903</v>
      </c>
      <c r="L758" s="55">
        <v>0</v>
      </c>
      <c r="M758" s="55">
        <v>0</v>
      </c>
      <c r="N758" s="55">
        <v>22.724559350105903</v>
      </c>
      <c r="O758" s="55">
        <v>0</v>
      </c>
      <c r="P758" s="55">
        <v>34.121940560000006</v>
      </c>
      <c r="Q758" s="55">
        <v>0</v>
      </c>
      <c r="R758" s="55">
        <v>0</v>
      </c>
      <c r="S758" s="55">
        <v>34.121940560000006</v>
      </c>
      <c r="T758" s="55">
        <v>0</v>
      </c>
      <c r="U758" s="55">
        <v>0</v>
      </c>
      <c r="V758" s="55">
        <f t="shared" si="33"/>
        <v>22.724559350105903</v>
      </c>
      <c r="W758" s="55">
        <f t="shared" si="34"/>
        <v>0</v>
      </c>
      <c r="X758" s="55">
        <f t="shared" si="35"/>
        <v>22.724559350105903</v>
      </c>
      <c r="Y758" s="55">
        <v>0</v>
      </c>
      <c r="Z758" s="55">
        <v>34.121940560000006</v>
      </c>
      <c r="AA758" s="55">
        <v>0</v>
      </c>
      <c r="AB758" s="55">
        <v>0</v>
      </c>
      <c r="AC758" s="55">
        <v>0</v>
      </c>
      <c r="AD758" s="55">
        <v>0</v>
      </c>
      <c r="AE758" s="55">
        <v>0</v>
      </c>
      <c r="AF758" s="55">
        <v>0</v>
      </c>
      <c r="AG758" s="55">
        <v>22.72455935</v>
      </c>
      <c r="AH758" s="55">
        <v>34.121940560000006</v>
      </c>
      <c r="AI758" s="55">
        <v>0</v>
      </c>
      <c r="AJ758" s="55" t="s">
        <v>2595</v>
      </c>
      <c r="AK758" s="55">
        <v>0</v>
      </c>
      <c r="AL758" s="55" t="s">
        <v>2595</v>
      </c>
      <c r="AM758" s="55">
        <v>22.72455935</v>
      </c>
      <c r="AN758" s="55">
        <v>34.121940560000006</v>
      </c>
      <c r="AO758" s="53" t="s">
        <v>1542</v>
      </c>
    </row>
    <row r="759" spans="1:41" ht="31.5" x14ac:dyDescent="0.2">
      <c r="A759" s="53" t="s">
        <v>1532</v>
      </c>
      <c r="B759" s="53" t="s">
        <v>1588</v>
      </c>
      <c r="C759" s="54" t="s">
        <v>1589</v>
      </c>
      <c r="D759" s="53" t="s">
        <v>131</v>
      </c>
      <c r="E759" s="54">
        <v>2024</v>
      </c>
      <c r="F759" s="54">
        <v>2024</v>
      </c>
      <c r="G759" s="54">
        <v>2024</v>
      </c>
      <c r="H759" s="55" t="s">
        <v>2595</v>
      </c>
      <c r="I759" s="55" t="s">
        <v>2595</v>
      </c>
      <c r="J759" s="55">
        <v>0</v>
      </c>
      <c r="K759" s="55">
        <v>34.392655680000004</v>
      </c>
      <c r="L759" s="55">
        <v>0</v>
      </c>
      <c r="M759" s="55">
        <v>0</v>
      </c>
      <c r="N759" s="55">
        <v>34.392655680000004</v>
      </c>
      <c r="O759" s="55">
        <v>0</v>
      </c>
      <c r="P759" s="55">
        <v>52.257992250000001</v>
      </c>
      <c r="Q759" s="55">
        <v>0</v>
      </c>
      <c r="R759" s="55">
        <v>0</v>
      </c>
      <c r="S759" s="55">
        <v>52.257992250000001</v>
      </c>
      <c r="T759" s="55">
        <v>0</v>
      </c>
      <c r="U759" s="55">
        <v>0</v>
      </c>
      <c r="V759" s="55">
        <f t="shared" si="33"/>
        <v>34.392655680000004</v>
      </c>
      <c r="W759" s="55">
        <f t="shared" si="34"/>
        <v>0</v>
      </c>
      <c r="X759" s="55">
        <f t="shared" si="35"/>
        <v>34.392655680000004</v>
      </c>
      <c r="Y759" s="55">
        <v>0</v>
      </c>
      <c r="Z759" s="55">
        <v>52.257992250000001</v>
      </c>
      <c r="AA759" s="55">
        <v>0</v>
      </c>
      <c r="AB759" s="55">
        <v>0</v>
      </c>
      <c r="AC759" s="55">
        <v>0</v>
      </c>
      <c r="AD759" s="55">
        <v>0</v>
      </c>
      <c r="AE759" s="55">
        <v>34.392655680000004</v>
      </c>
      <c r="AF759" s="55">
        <v>52.257992250000001</v>
      </c>
      <c r="AG759" s="55">
        <v>0</v>
      </c>
      <c r="AH759" s="55">
        <v>0</v>
      </c>
      <c r="AI759" s="55">
        <v>0</v>
      </c>
      <c r="AJ759" s="55" t="s">
        <v>2595</v>
      </c>
      <c r="AK759" s="55">
        <v>0</v>
      </c>
      <c r="AL759" s="55" t="s">
        <v>2595</v>
      </c>
      <c r="AM759" s="55">
        <v>34.392655680000004</v>
      </c>
      <c r="AN759" s="55">
        <v>52.257992250000001</v>
      </c>
      <c r="AO759" s="53" t="s">
        <v>1542</v>
      </c>
    </row>
    <row r="760" spans="1:41" ht="31.5" x14ac:dyDescent="0.2">
      <c r="A760" s="53" t="s">
        <v>1532</v>
      </c>
      <c r="B760" s="53" t="s">
        <v>1590</v>
      </c>
      <c r="C760" s="54" t="s">
        <v>1591</v>
      </c>
      <c r="D760" s="53" t="s">
        <v>131</v>
      </c>
      <c r="E760" s="54">
        <v>2025</v>
      </c>
      <c r="F760" s="54">
        <v>2026</v>
      </c>
      <c r="G760" s="54">
        <v>2026</v>
      </c>
      <c r="H760" s="55" t="s">
        <v>2595</v>
      </c>
      <c r="I760" s="55" t="s">
        <v>2595</v>
      </c>
      <c r="J760" s="55">
        <v>0</v>
      </c>
      <c r="K760" s="55">
        <v>21.80138118</v>
      </c>
      <c r="L760" s="55">
        <v>0</v>
      </c>
      <c r="M760" s="55">
        <v>0</v>
      </c>
      <c r="N760" s="55">
        <v>21.80138118</v>
      </c>
      <c r="O760" s="55">
        <v>0</v>
      </c>
      <c r="P760" s="55">
        <v>30.466018330000001</v>
      </c>
      <c r="Q760" s="55">
        <v>0</v>
      </c>
      <c r="R760" s="55">
        <v>0</v>
      </c>
      <c r="S760" s="55">
        <v>30.466018330000001</v>
      </c>
      <c r="T760" s="55">
        <v>0</v>
      </c>
      <c r="U760" s="55">
        <v>0</v>
      </c>
      <c r="V760" s="55">
        <f t="shared" si="33"/>
        <v>21.80138118</v>
      </c>
      <c r="W760" s="55">
        <f t="shared" si="34"/>
        <v>0</v>
      </c>
      <c r="X760" s="55">
        <f t="shared" si="35"/>
        <v>21.80138118</v>
      </c>
      <c r="Y760" s="55">
        <v>0</v>
      </c>
      <c r="Z760" s="55">
        <v>30.466018330000001</v>
      </c>
      <c r="AA760" s="55">
        <v>0</v>
      </c>
      <c r="AB760" s="55">
        <v>0</v>
      </c>
      <c r="AC760" s="55">
        <v>0</v>
      </c>
      <c r="AD760" s="55">
        <v>0</v>
      </c>
      <c r="AE760" s="55">
        <v>0</v>
      </c>
      <c r="AF760" s="55">
        <v>0</v>
      </c>
      <c r="AG760" s="55">
        <v>21.80138118</v>
      </c>
      <c r="AH760" s="55">
        <v>30.466018330000001</v>
      </c>
      <c r="AI760" s="55">
        <v>0</v>
      </c>
      <c r="AJ760" s="55" t="s">
        <v>2595</v>
      </c>
      <c r="AK760" s="55">
        <v>0</v>
      </c>
      <c r="AL760" s="55" t="s">
        <v>2595</v>
      </c>
      <c r="AM760" s="55">
        <v>21.80138118</v>
      </c>
      <c r="AN760" s="55">
        <v>30.466018330000001</v>
      </c>
      <c r="AO760" s="53" t="s">
        <v>1542</v>
      </c>
    </row>
    <row r="761" spans="1:41" ht="31.5" x14ac:dyDescent="0.2">
      <c r="A761" s="53" t="s">
        <v>1532</v>
      </c>
      <c r="B761" s="53" t="s">
        <v>1592</v>
      </c>
      <c r="C761" s="54" t="s">
        <v>1593</v>
      </c>
      <c r="D761" s="53" t="s">
        <v>131</v>
      </c>
      <c r="E761" s="54">
        <v>2023</v>
      </c>
      <c r="F761" s="54">
        <v>2024</v>
      </c>
      <c r="G761" s="54">
        <v>2024</v>
      </c>
      <c r="H761" s="55" t="s">
        <v>2595</v>
      </c>
      <c r="I761" s="55" t="s">
        <v>2595</v>
      </c>
      <c r="J761" s="55">
        <v>0</v>
      </c>
      <c r="K761" s="55">
        <v>9.8794397016087299</v>
      </c>
      <c r="L761" s="55">
        <v>0</v>
      </c>
      <c r="M761" s="55">
        <v>0</v>
      </c>
      <c r="N761" s="55">
        <v>9.8794397016087299</v>
      </c>
      <c r="O761" s="55">
        <v>0</v>
      </c>
      <c r="P761" s="55">
        <v>9.7875235100000015</v>
      </c>
      <c r="Q761" s="55">
        <v>0</v>
      </c>
      <c r="R761" s="55">
        <v>0</v>
      </c>
      <c r="S761" s="55">
        <v>9.7875235100000015</v>
      </c>
      <c r="T761" s="55">
        <v>0</v>
      </c>
      <c r="U761" s="55">
        <v>0</v>
      </c>
      <c r="V761" s="55">
        <f t="shared" si="33"/>
        <v>9.8794397016087299</v>
      </c>
      <c r="W761" s="55">
        <f t="shared" si="34"/>
        <v>0</v>
      </c>
      <c r="X761" s="55">
        <f t="shared" si="35"/>
        <v>9.8794397016087299</v>
      </c>
      <c r="Y761" s="55">
        <v>0</v>
      </c>
      <c r="Z761" s="55">
        <v>9.7875235100000015</v>
      </c>
      <c r="AA761" s="55">
        <v>0</v>
      </c>
      <c r="AB761" s="55">
        <v>0</v>
      </c>
      <c r="AC761" s="55">
        <v>9.8794397000000007</v>
      </c>
      <c r="AD761" s="55">
        <v>9.7875235100000015</v>
      </c>
      <c r="AE761" s="55">
        <v>0</v>
      </c>
      <c r="AF761" s="55">
        <v>0</v>
      </c>
      <c r="AG761" s="55">
        <v>0</v>
      </c>
      <c r="AH761" s="55">
        <v>0</v>
      </c>
      <c r="AI761" s="55">
        <v>0</v>
      </c>
      <c r="AJ761" s="55" t="s">
        <v>2595</v>
      </c>
      <c r="AK761" s="55">
        <v>0</v>
      </c>
      <c r="AL761" s="55" t="s">
        <v>2595</v>
      </c>
      <c r="AM761" s="55">
        <v>9.8794397000000007</v>
      </c>
      <c r="AN761" s="55">
        <v>9.7875235100000015</v>
      </c>
      <c r="AO761" s="53" t="s">
        <v>1542</v>
      </c>
    </row>
    <row r="762" spans="1:41" ht="31.5" x14ac:dyDescent="0.2">
      <c r="A762" s="53" t="s">
        <v>1532</v>
      </c>
      <c r="B762" s="53" t="s">
        <v>1594</v>
      </c>
      <c r="C762" s="54" t="s">
        <v>1595</v>
      </c>
      <c r="D762" s="53" t="s">
        <v>131</v>
      </c>
      <c r="E762" s="54">
        <v>2023</v>
      </c>
      <c r="F762" s="54">
        <v>2024</v>
      </c>
      <c r="G762" s="54">
        <v>2024</v>
      </c>
      <c r="H762" s="55" t="s">
        <v>2595</v>
      </c>
      <c r="I762" s="55" t="s">
        <v>2595</v>
      </c>
      <c r="J762" s="55">
        <v>0</v>
      </c>
      <c r="K762" s="55">
        <v>0.95947576000000001</v>
      </c>
      <c r="L762" s="55">
        <v>0</v>
      </c>
      <c r="M762" s="55">
        <v>0</v>
      </c>
      <c r="N762" s="55">
        <v>0.95947576000000001</v>
      </c>
      <c r="O762" s="55">
        <v>0</v>
      </c>
      <c r="P762" s="55">
        <v>0.95947576000000001</v>
      </c>
      <c r="Q762" s="55">
        <v>0</v>
      </c>
      <c r="R762" s="55">
        <v>0</v>
      </c>
      <c r="S762" s="55">
        <v>0.95947576000000001</v>
      </c>
      <c r="T762" s="55">
        <v>0</v>
      </c>
      <c r="U762" s="55">
        <v>0</v>
      </c>
      <c r="V762" s="55">
        <f t="shared" si="33"/>
        <v>0.95947576000000001</v>
      </c>
      <c r="W762" s="55">
        <f t="shared" si="34"/>
        <v>0</v>
      </c>
      <c r="X762" s="55">
        <f t="shared" si="35"/>
        <v>0.95947576000000001</v>
      </c>
      <c r="Y762" s="55">
        <v>0</v>
      </c>
      <c r="Z762" s="55">
        <v>0.95947576000000001</v>
      </c>
      <c r="AA762" s="55">
        <v>0</v>
      </c>
      <c r="AB762" s="55">
        <v>0</v>
      </c>
      <c r="AC762" s="55">
        <v>0.95947576000000001</v>
      </c>
      <c r="AD762" s="55">
        <v>0.95947576000000001</v>
      </c>
      <c r="AE762" s="55">
        <v>0</v>
      </c>
      <c r="AF762" s="55">
        <v>0</v>
      </c>
      <c r="AG762" s="55">
        <v>0</v>
      </c>
      <c r="AH762" s="55">
        <v>0</v>
      </c>
      <c r="AI762" s="55">
        <v>0</v>
      </c>
      <c r="AJ762" s="55" t="s">
        <v>2595</v>
      </c>
      <c r="AK762" s="55">
        <v>0</v>
      </c>
      <c r="AL762" s="55" t="s">
        <v>2595</v>
      </c>
      <c r="AM762" s="55">
        <v>0.95947576000000001</v>
      </c>
      <c r="AN762" s="55">
        <v>0.95947576000000001</v>
      </c>
      <c r="AO762" s="53" t="s">
        <v>1542</v>
      </c>
    </row>
    <row r="763" spans="1:41" ht="31.5" x14ac:dyDescent="0.2">
      <c r="A763" s="53" t="s">
        <v>1532</v>
      </c>
      <c r="B763" s="53" t="s">
        <v>1596</v>
      </c>
      <c r="C763" s="54" t="s">
        <v>1597</v>
      </c>
      <c r="D763" s="53" t="s">
        <v>131</v>
      </c>
      <c r="E763" s="54">
        <v>2023</v>
      </c>
      <c r="F763" s="54">
        <v>2023</v>
      </c>
      <c r="G763" s="54">
        <v>2023</v>
      </c>
      <c r="H763" s="55" t="s">
        <v>2595</v>
      </c>
      <c r="I763" s="55" t="s">
        <v>2595</v>
      </c>
      <c r="J763" s="55">
        <v>0</v>
      </c>
      <c r="K763" s="55">
        <v>13.171072780000001</v>
      </c>
      <c r="L763" s="55">
        <v>0</v>
      </c>
      <c r="M763" s="55">
        <v>0</v>
      </c>
      <c r="N763" s="55">
        <v>13.171072780000001</v>
      </c>
      <c r="O763" s="55">
        <v>0</v>
      </c>
      <c r="P763" s="55">
        <v>21.122177999999998</v>
      </c>
      <c r="Q763" s="55">
        <v>0</v>
      </c>
      <c r="R763" s="55">
        <v>0</v>
      </c>
      <c r="S763" s="55">
        <v>21.122177999999998</v>
      </c>
      <c r="T763" s="55">
        <v>0</v>
      </c>
      <c r="U763" s="55">
        <v>0</v>
      </c>
      <c r="V763" s="55">
        <f t="shared" si="33"/>
        <v>13.171072780000001</v>
      </c>
      <c r="W763" s="55">
        <f t="shared" si="34"/>
        <v>0</v>
      </c>
      <c r="X763" s="55">
        <f t="shared" si="35"/>
        <v>13.171072780000001</v>
      </c>
      <c r="Y763" s="55">
        <v>0</v>
      </c>
      <c r="Z763" s="55">
        <v>21.122177999999998</v>
      </c>
      <c r="AA763" s="55">
        <v>0</v>
      </c>
      <c r="AB763" s="55">
        <v>0</v>
      </c>
      <c r="AC763" s="55">
        <v>13.171072780000001</v>
      </c>
      <c r="AD763" s="55">
        <v>21.122177999999998</v>
      </c>
      <c r="AE763" s="55">
        <v>0</v>
      </c>
      <c r="AF763" s="55">
        <v>0</v>
      </c>
      <c r="AG763" s="55">
        <v>0</v>
      </c>
      <c r="AH763" s="55">
        <v>0</v>
      </c>
      <c r="AI763" s="55">
        <v>0</v>
      </c>
      <c r="AJ763" s="55" t="s">
        <v>2595</v>
      </c>
      <c r="AK763" s="55">
        <v>0</v>
      </c>
      <c r="AL763" s="55" t="s">
        <v>2595</v>
      </c>
      <c r="AM763" s="55">
        <v>13.171072780000001</v>
      </c>
      <c r="AN763" s="55">
        <v>21.122177999999998</v>
      </c>
      <c r="AO763" s="53" t="s">
        <v>1542</v>
      </c>
    </row>
    <row r="764" spans="1:41" ht="47.25" x14ac:dyDescent="0.2">
      <c r="A764" s="53" t="s">
        <v>1532</v>
      </c>
      <c r="B764" s="53" t="s">
        <v>1598</v>
      </c>
      <c r="C764" s="54" t="s">
        <v>1599</v>
      </c>
      <c r="D764" s="53" t="s">
        <v>131</v>
      </c>
      <c r="E764" s="54" t="s">
        <v>2595</v>
      </c>
      <c r="F764" s="54">
        <v>2026</v>
      </c>
      <c r="G764" s="54" t="s">
        <v>2595</v>
      </c>
      <c r="H764" s="55" t="s">
        <v>2595</v>
      </c>
      <c r="I764" s="55" t="s">
        <v>2595</v>
      </c>
      <c r="J764" s="55">
        <v>0</v>
      </c>
      <c r="K764" s="55">
        <v>4.1683760899999998</v>
      </c>
      <c r="L764" s="55">
        <v>0</v>
      </c>
      <c r="M764" s="55">
        <v>0</v>
      </c>
      <c r="N764" s="55">
        <v>4.1683760899999998</v>
      </c>
      <c r="O764" s="55">
        <v>0</v>
      </c>
      <c r="P764" s="55">
        <v>0</v>
      </c>
      <c r="Q764" s="55">
        <v>0</v>
      </c>
      <c r="R764" s="55">
        <v>0</v>
      </c>
      <c r="S764" s="55">
        <v>0</v>
      </c>
      <c r="T764" s="55">
        <v>0</v>
      </c>
      <c r="U764" s="55">
        <v>0</v>
      </c>
      <c r="V764" s="55">
        <f t="shared" si="33"/>
        <v>4.1683760899999998</v>
      </c>
      <c r="W764" s="55">
        <f t="shared" si="34"/>
        <v>0</v>
      </c>
      <c r="X764" s="55">
        <f t="shared" si="35"/>
        <v>4.1683760899999998</v>
      </c>
      <c r="Y764" s="55">
        <v>0</v>
      </c>
      <c r="Z764" s="55">
        <v>0</v>
      </c>
      <c r="AA764" s="55">
        <v>0</v>
      </c>
      <c r="AB764" s="55">
        <v>0</v>
      </c>
      <c r="AC764" s="55">
        <v>0</v>
      </c>
      <c r="AD764" s="55">
        <v>0</v>
      </c>
      <c r="AE764" s="55">
        <v>0</v>
      </c>
      <c r="AF764" s="55">
        <v>0</v>
      </c>
      <c r="AG764" s="55">
        <v>4.1683760899999998</v>
      </c>
      <c r="AH764" s="55">
        <v>0</v>
      </c>
      <c r="AI764" s="55">
        <v>0</v>
      </c>
      <c r="AJ764" s="55" t="s">
        <v>2595</v>
      </c>
      <c r="AK764" s="55">
        <v>0</v>
      </c>
      <c r="AL764" s="55" t="s">
        <v>2595</v>
      </c>
      <c r="AM764" s="55">
        <v>4.1683760899999998</v>
      </c>
      <c r="AN764" s="55">
        <v>0</v>
      </c>
      <c r="AO764" s="53" t="s">
        <v>1600</v>
      </c>
    </row>
    <row r="765" spans="1:41" ht="31.5" x14ac:dyDescent="0.2">
      <c r="A765" s="53" t="s">
        <v>1532</v>
      </c>
      <c r="B765" s="53" t="s">
        <v>1601</v>
      </c>
      <c r="C765" s="54" t="s">
        <v>1602</v>
      </c>
      <c r="D765" s="53" t="s">
        <v>131</v>
      </c>
      <c r="E765" s="54">
        <v>2025</v>
      </c>
      <c r="F765" s="54">
        <v>2026</v>
      </c>
      <c r="G765" s="54">
        <v>2026</v>
      </c>
      <c r="H765" s="55" t="s">
        <v>2595</v>
      </c>
      <c r="I765" s="55" t="s">
        <v>2595</v>
      </c>
      <c r="J765" s="55">
        <v>0</v>
      </c>
      <c r="K765" s="55">
        <v>59.182460880000001</v>
      </c>
      <c r="L765" s="55">
        <v>0</v>
      </c>
      <c r="M765" s="55">
        <v>0</v>
      </c>
      <c r="N765" s="55">
        <v>59.182460880000001</v>
      </c>
      <c r="O765" s="55">
        <v>0</v>
      </c>
      <c r="P765" s="55">
        <v>73.319872430000004</v>
      </c>
      <c r="Q765" s="55">
        <v>0</v>
      </c>
      <c r="R765" s="55">
        <v>0</v>
      </c>
      <c r="S765" s="55">
        <v>73.319872430000004</v>
      </c>
      <c r="T765" s="55">
        <v>0</v>
      </c>
      <c r="U765" s="55">
        <v>0</v>
      </c>
      <c r="V765" s="55">
        <f t="shared" si="33"/>
        <v>59.182460880000001</v>
      </c>
      <c r="W765" s="55">
        <f t="shared" si="34"/>
        <v>0</v>
      </c>
      <c r="X765" s="55">
        <f t="shared" si="35"/>
        <v>59.182460880000001</v>
      </c>
      <c r="Y765" s="55">
        <v>0</v>
      </c>
      <c r="Z765" s="55">
        <v>73.319872430000004</v>
      </c>
      <c r="AA765" s="55">
        <v>0</v>
      </c>
      <c r="AB765" s="55">
        <v>0</v>
      </c>
      <c r="AC765" s="55">
        <v>0</v>
      </c>
      <c r="AD765" s="55">
        <v>0</v>
      </c>
      <c r="AE765" s="55">
        <v>0</v>
      </c>
      <c r="AF765" s="55">
        <v>0</v>
      </c>
      <c r="AG765" s="55">
        <v>59.182460880000001</v>
      </c>
      <c r="AH765" s="55">
        <v>73.319872430000004</v>
      </c>
      <c r="AI765" s="55">
        <v>0</v>
      </c>
      <c r="AJ765" s="55" t="s">
        <v>2595</v>
      </c>
      <c r="AK765" s="55">
        <v>0</v>
      </c>
      <c r="AL765" s="55" t="s">
        <v>2595</v>
      </c>
      <c r="AM765" s="55">
        <v>59.182460880000001</v>
      </c>
      <c r="AN765" s="55">
        <v>73.319872430000004</v>
      </c>
      <c r="AO765" s="53" t="s">
        <v>1542</v>
      </c>
    </row>
    <row r="766" spans="1:41" ht="31.5" x14ac:dyDescent="0.2">
      <c r="A766" s="53" t="s">
        <v>1532</v>
      </c>
      <c r="B766" s="53" t="s">
        <v>1603</v>
      </c>
      <c r="C766" s="54" t="s">
        <v>1604</v>
      </c>
      <c r="D766" s="53" t="s">
        <v>131</v>
      </c>
      <c r="E766" s="54">
        <v>2025</v>
      </c>
      <c r="F766" s="54">
        <v>2026</v>
      </c>
      <c r="G766" s="54">
        <v>2026</v>
      </c>
      <c r="H766" s="55" t="s">
        <v>2595</v>
      </c>
      <c r="I766" s="55" t="s">
        <v>2595</v>
      </c>
      <c r="J766" s="55">
        <v>0</v>
      </c>
      <c r="K766" s="55">
        <v>19.460478780000003</v>
      </c>
      <c r="L766" s="55">
        <v>0</v>
      </c>
      <c r="M766" s="55">
        <v>0</v>
      </c>
      <c r="N766" s="55">
        <v>19.460478780000003</v>
      </c>
      <c r="O766" s="55">
        <v>0</v>
      </c>
      <c r="P766" s="55">
        <v>21.361462930000002</v>
      </c>
      <c r="Q766" s="55">
        <v>0</v>
      </c>
      <c r="R766" s="55">
        <v>0</v>
      </c>
      <c r="S766" s="55">
        <v>21.361462930000002</v>
      </c>
      <c r="T766" s="55">
        <v>0</v>
      </c>
      <c r="U766" s="55">
        <v>0</v>
      </c>
      <c r="V766" s="55">
        <f t="shared" si="33"/>
        <v>19.460478780000003</v>
      </c>
      <c r="W766" s="55">
        <f t="shared" si="34"/>
        <v>0</v>
      </c>
      <c r="X766" s="55">
        <f t="shared" si="35"/>
        <v>19.460478780000003</v>
      </c>
      <c r="Y766" s="55">
        <v>0</v>
      </c>
      <c r="Z766" s="55">
        <v>21.361462930000002</v>
      </c>
      <c r="AA766" s="55">
        <v>0</v>
      </c>
      <c r="AB766" s="55">
        <v>0</v>
      </c>
      <c r="AC766" s="55">
        <v>0</v>
      </c>
      <c r="AD766" s="55">
        <v>0</v>
      </c>
      <c r="AE766" s="55">
        <v>0</v>
      </c>
      <c r="AF766" s="55">
        <v>0</v>
      </c>
      <c r="AG766" s="55">
        <v>19.460478780000003</v>
      </c>
      <c r="AH766" s="55">
        <v>21.361462930000002</v>
      </c>
      <c r="AI766" s="55">
        <v>0</v>
      </c>
      <c r="AJ766" s="55" t="s">
        <v>2595</v>
      </c>
      <c r="AK766" s="55">
        <v>0</v>
      </c>
      <c r="AL766" s="55" t="s">
        <v>2595</v>
      </c>
      <c r="AM766" s="55">
        <v>19.460478780000003</v>
      </c>
      <c r="AN766" s="55">
        <v>21.361462930000002</v>
      </c>
      <c r="AO766" s="53" t="s">
        <v>1542</v>
      </c>
    </row>
    <row r="767" spans="1:41" ht="31.5" x14ac:dyDescent="0.2">
      <c r="A767" s="53" t="s">
        <v>1532</v>
      </c>
      <c r="B767" s="53" t="s">
        <v>1605</v>
      </c>
      <c r="C767" s="54" t="s">
        <v>1606</v>
      </c>
      <c r="D767" s="53" t="s">
        <v>131</v>
      </c>
      <c r="E767" s="54">
        <v>2022</v>
      </c>
      <c r="F767" s="54">
        <v>2023</v>
      </c>
      <c r="G767" s="54">
        <v>2023</v>
      </c>
      <c r="H767" s="55" t="s">
        <v>2595</v>
      </c>
      <c r="I767" s="55" t="s">
        <v>2595</v>
      </c>
      <c r="J767" s="55">
        <v>0</v>
      </c>
      <c r="K767" s="55">
        <v>1.65624858</v>
      </c>
      <c r="L767" s="55">
        <v>0</v>
      </c>
      <c r="M767" s="55">
        <v>0</v>
      </c>
      <c r="N767" s="55">
        <v>1.65624858</v>
      </c>
      <c r="O767" s="55">
        <v>0</v>
      </c>
      <c r="P767" s="55">
        <v>1.6688352</v>
      </c>
      <c r="Q767" s="55">
        <v>0</v>
      </c>
      <c r="R767" s="55">
        <v>0</v>
      </c>
      <c r="S767" s="55">
        <v>1.6688352</v>
      </c>
      <c r="T767" s="55">
        <v>0</v>
      </c>
      <c r="U767" s="55">
        <v>0</v>
      </c>
      <c r="V767" s="55">
        <f t="shared" si="33"/>
        <v>1.65624858</v>
      </c>
      <c r="W767" s="55">
        <f t="shared" si="34"/>
        <v>0</v>
      </c>
      <c r="X767" s="55">
        <f t="shared" si="35"/>
        <v>1.65624858</v>
      </c>
      <c r="Y767" s="55">
        <v>0</v>
      </c>
      <c r="Z767" s="55">
        <v>1.6688352</v>
      </c>
      <c r="AA767" s="55">
        <v>1.65624858</v>
      </c>
      <c r="AB767" s="55">
        <v>1.6688352</v>
      </c>
      <c r="AC767" s="55">
        <v>0</v>
      </c>
      <c r="AD767" s="55">
        <v>0</v>
      </c>
      <c r="AE767" s="55">
        <v>0</v>
      </c>
      <c r="AF767" s="55">
        <v>0</v>
      </c>
      <c r="AG767" s="55">
        <v>0</v>
      </c>
      <c r="AH767" s="55">
        <v>0</v>
      </c>
      <c r="AI767" s="55">
        <v>0</v>
      </c>
      <c r="AJ767" s="55" t="s">
        <v>2595</v>
      </c>
      <c r="AK767" s="55">
        <v>0</v>
      </c>
      <c r="AL767" s="55" t="s">
        <v>2595</v>
      </c>
      <c r="AM767" s="55">
        <v>0</v>
      </c>
      <c r="AN767" s="55">
        <v>0</v>
      </c>
      <c r="AO767" s="53" t="s">
        <v>1542</v>
      </c>
    </row>
    <row r="768" spans="1:41" ht="15.75" x14ac:dyDescent="0.2">
      <c r="A768" s="53" t="s">
        <v>1532</v>
      </c>
      <c r="B768" s="53" t="s">
        <v>1607</v>
      </c>
      <c r="C768" s="54" t="s">
        <v>1608</v>
      </c>
      <c r="D768" s="53" t="s">
        <v>195</v>
      </c>
      <c r="E768" s="54">
        <v>2021</v>
      </c>
      <c r="F768" s="54">
        <v>2022</v>
      </c>
      <c r="G768" s="54">
        <v>2022</v>
      </c>
      <c r="H768" s="55" t="s">
        <v>2595</v>
      </c>
      <c r="I768" s="55" t="s">
        <v>2595</v>
      </c>
      <c r="J768" s="55">
        <v>10.11433332</v>
      </c>
      <c r="K768" s="55">
        <v>7.4640569999999995</v>
      </c>
      <c r="L768" s="55">
        <v>0</v>
      </c>
      <c r="M768" s="55">
        <v>0</v>
      </c>
      <c r="N768" s="55">
        <v>7.4640569999999995</v>
      </c>
      <c r="O768" s="55">
        <v>0</v>
      </c>
      <c r="P768" s="55">
        <v>10.11433332</v>
      </c>
      <c r="Q768" s="55">
        <v>0</v>
      </c>
      <c r="R768" s="55">
        <v>0</v>
      </c>
      <c r="S768" s="55">
        <v>10.11433332</v>
      </c>
      <c r="T768" s="55">
        <v>0</v>
      </c>
      <c r="U768" s="55">
        <v>0</v>
      </c>
      <c r="V768" s="55">
        <v>0</v>
      </c>
      <c r="W768" s="55">
        <v>0</v>
      </c>
      <c r="X768" s="55">
        <v>0</v>
      </c>
      <c r="Y768" s="55">
        <v>0</v>
      </c>
      <c r="Z768" s="55">
        <v>0</v>
      </c>
      <c r="AA768" s="55">
        <v>0</v>
      </c>
      <c r="AB768" s="55">
        <v>0</v>
      </c>
      <c r="AC768" s="55">
        <v>0</v>
      </c>
      <c r="AD768" s="55">
        <v>0</v>
      </c>
      <c r="AE768" s="55">
        <v>0</v>
      </c>
      <c r="AF768" s="55">
        <v>0</v>
      </c>
      <c r="AG768" s="55">
        <v>0</v>
      </c>
      <c r="AH768" s="55">
        <v>0</v>
      </c>
      <c r="AI768" s="55">
        <v>0</v>
      </c>
      <c r="AJ768" s="55" t="s">
        <v>2595</v>
      </c>
      <c r="AK768" s="55">
        <v>0</v>
      </c>
      <c r="AL768" s="55" t="s">
        <v>2595</v>
      </c>
      <c r="AM768" s="55">
        <v>0</v>
      </c>
      <c r="AN768" s="55">
        <v>0</v>
      </c>
      <c r="AO768" s="53" t="s">
        <v>205</v>
      </c>
    </row>
    <row r="769" spans="1:41" ht="31.5" x14ac:dyDescent="0.2">
      <c r="A769" s="53" t="s">
        <v>1532</v>
      </c>
      <c r="B769" s="53" t="s">
        <v>1609</v>
      </c>
      <c r="C769" s="54" t="s">
        <v>1610</v>
      </c>
      <c r="D769" s="53" t="s">
        <v>131</v>
      </c>
      <c r="E769" s="54">
        <v>2022</v>
      </c>
      <c r="F769" s="54">
        <v>2023</v>
      </c>
      <c r="G769" s="54">
        <v>2023</v>
      </c>
      <c r="H769" s="55" t="s">
        <v>2595</v>
      </c>
      <c r="I769" s="55" t="s">
        <v>2595</v>
      </c>
      <c r="J769" s="55">
        <v>0</v>
      </c>
      <c r="K769" s="55">
        <v>4.5708000000000002</v>
      </c>
      <c r="L769" s="55">
        <v>0</v>
      </c>
      <c r="M769" s="55">
        <v>0</v>
      </c>
      <c r="N769" s="55">
        <v>4.5708000000000002</v>
      </c>
      <c r="O769" s="55">
        <v>0</v>
      </c>
      <c r="P769" s="55">
        <v>5.0317100099999994</v>
      </c>
      <c r="Q769" s="55">
        <v>0</v>
      </c>
      <c r="R769" s="55">
        <v>0</v>
      </c>
      <c r="S769" s="55">
        <v>5.0317100099999994</v>
      </c>
      <c r="T769" s="55">
        <v>0</v>
      </c>
      <c r="U769" s="55">
        <v>0</v>
      </c>
      <c r="V769" s="55">
        <f t="shared" si="33"/>
        <v>4.5708000000000002</v>
      </c>
      <c r="W769" s="55">
        <f t="shared" si="34"/>
        <v>0</v>
      </c>
      <c r="X769" s="55">
        <f t="shared" si="35"/>
        <v>4.5708000000000002</v>
      </c>
      <c r="Y769" s="55">
        <v>0</v>
      </c>
      <c r="Z769" s="55">
        <v>5.0317100099999994</v>
      </c>
      <c r="AA769" s="55">
        <v>4.5708000000000002</v>
      </c>
      <c r="AB769" s="55">
        <v>5.0317100099999994</v>
      </c>
      <c r="AC769" s="55">
        <v>0</v>
      </c>
      <c r="AD769" s="55">
        <v>0</v>
      </c>
      <c r="AE769" s="55">
        <v>0</v>
      </c>
      <c r="AF769" s="55">
        <v>0</v>
      </c>
      <c r="AG769" s="55">
        <v>0</v>
      </c>
      <c r="AH769" s="55">
        <v>0</v>
      </c>
      <c r="AI769" s="55">
        <v>0</v>
      </c>
      <c r="AJ769" s="55" t="s">
        <v>2595</v>
      </c>
      <c r="AK769" s="55">
        <v>0</v>
      </c>
      <c r="AL769" s="55" t="s">
        <v>2595</v>
      </c>
      <c r="AM769" s="55">
        <v>0</v>
      </c>
      <c r="AN769" s="55">
        <v>0</v>
      </c>
      <c r="AO769" s="53" t="s">
        <v>1542</v>
      </c>
    </row>
    <row r="770" spans="1:41" ht="31.5" x14ac:dyDescent="0.2">
      <c r="A770" s="53" t="s">
        <v>1532</v>
      </c>
      <c r="B770" s="53" t="s">
        <v>1611</v>
      </c>
      <c r="C770" s="54" t="s">
        <v>1612</v>
      </c>
      <c r="D770" s="53" t="s">
        <v>131</v>
      </c>
      <c r="E770" s="54">
        <v>2022</v>
      </c>
      <c r="F770" s="54">
        <v>2023</v>
      </c>
      <c r="G770" s="54">
        <v>2023</v>
      </c>
      <c r="H770" s="55" t="s">
        <v>2595</v>
      </c>
      <c r="I770" s="55" t="s">
        <v>2595</v>
      </c>
      <c r="J770" s="55">
        <v>0</v>
      </c>
      <c r="K770" s="55">
        <v>3.0140864000000001</v>
      </c>
      <c r="L770" s="55">
        <v>0</v>
      </c>
      <c r="M770" s="55">
        <v>0</v>
      </c>
      <c r="N770" s="55">
        <v>3.0140864000000001</v>
      </c>
      <c r="O770" s="55">
        <v>0</v>
      </c>
      <c r="P770" s="55">
        <v>3.44129664</v>
      </c>
      <c r="Q770" s="55">
        <v>0</v>
      </c>
      <c r="R770" s="55">
        <v>0</v>
      </c>
      <c r="S770" s="55">
        <v>3.44129664</v>
      </c>
      <c r="T770" s="55">
        <v>0</v>
      </c>
      <c r="U770" s="55">
        <v>0</v>
      </c>
      <c r="V770" s="55">
        <f t="shared" si="33"/>
        <v>3.0140864000000001</v>
      </c>
      <c r="W770" s="55">
        <f t="shared" si="34"/>
        <v>0</v>
      </c>
      <c r="X770" s="55">
        <f t="shared" si="35"/>
        <v>3.0140864000000001</v>
      </c>
      <c r="Y770" s="55">
        <v>0</v>
      </c>
      <c r="Z770" s="55">
        <v>3.44129664</v>
      </c>
      <c r="AA770" s="55">
        <v>3.0140864000000001</v>
      </c>
      <c r="AB770" s="55">
        <v>3.44129664</v>
      </c>
      <c r="AC770" s="55">
        <v>0</v>
      </c>
      <c r="AD770" s="55">
        <v>0</v>
      </c>
      <c r="AE770" s="55">
        <v>0</v>
      </c>
      <c r="AF770" s="55">
        <v>0</v>
      </c>
      <c r="AG770" s="55">
        <v>0</v>
      </c>
      <c r="AH770" s="55">
        <v>0</v>
      </c>
      <c r="AI770" s="55">
        <v>0</v>
      </c>
      <c r="AJ770" s="55" t="s">
        <v>2595</v>
      </c>
      <c r="AK770" s="55">
        <v>0</v>
      </c>
      <c r="AL770" s="55" t="s">
        <v>2595</v>
      </c>
      <c r="AM770" s="55">
        <v>0</v>
      </c>
      <c r="AN770" s="55">
        <v>0</v>
      </c>
      <c r="AO770" s="53" t="s">
        <v>1542</v>
      </c>
    </row>
    <row r="771" spans="1:41" ht="110.25" x14ac:dyDescent="0.2">
      <c r="A771" s="53" t="s">
        <v>1532</v>
      </c>
      <c r="B771" s="53" t="s">
        <v>1613</v>
      </c>
      <c r="C771" s="54" t="s">
        <v>1614</v>
      </c>
      <c r="D771" s="53" t="s">
        <v>195</v>
      </c>
      <c r="E771" s="54">
        <v>2021</v>
      </c>
      <c r="F771" s="54">
        <v>2022</v>
      </c>
      <c r="G771" s="54">
        <v>2022</v>
      </c>
      <c r="H771" s="55" t="s">
        <v>2595</v>
      </c>
      <c r="I771" s="55" t="s">
        <v>2595</v>
      </c>
      <c r="J771" s="55">
        <v>0.24579917000000001</v>
      </c>
      <c r="K771" s="55">
        <v>0.82502721000000001</v>
      </c>
      <c r="L771" s="55">
        <v>0</v>
      </c>
      <c r="M771" s="55">
        <v>0</v>
      </c>
      <c r="N771" s="55">
        <v>0.82502721000000001</v>
      </c>
      <c r="O771" s="55">
        <v>0</v>
      </c>
      <c r="P771" s="55">
        <v>0.24579917000000001</v>
      </c>
      <c r="Q771" s="55">
        <v>0</v>
      </c>
      <c r="R771" s="55">
        <v>0</v>
      </c>
      <c r="S771" s="55">
        <v>0.24579917000000001</v>
      </c>
      <c r="T771" s="55">
        <v>0</v>
      </c>
      <c r="U771" s="55">
        <v>0</v>
      </c>
      <c r="V771" s="55">
        <f t="shared" si="33"/>
        <v>0.57922804000000006</v>
      </c>
      <c r="W771" s="55">
        <f t="shared" si="34"/>
        <v>0</v>
      </c>
      <c r="X771" s="55">
        <f t="shared" si="35"/>
        <v>0.57922804000000006</v>
      </c>
      <c r="Y771" s="55">
        <v>0</v>
      </c>
      <c r="Z771" s="55">
        <v>0</v>
      </c>
      <c r="AA771" s="55">
        <v>0</v>
      </c>
      <c r="AB771" s="55">
        <v>0</v>
      </c>
      <c r="AC771" s="55">
        <v>0</v>
      </c>
      <c r="AD771" s="55">
        <v>0</v>
      </c>
      <c r="AE771" s="55">
        <v>0</v>
      </c>
      <c r="AF771" s="55">
        <v>0</v>
      </c>
      <c r="AG771" s="55">
        <v>0</v>
      </c>
      <c r="AH771" s="55">
        <v>0</v>
      </c>
      <c r="AI771" s="55">
        <v>0</v>
      </c>
      <c r="AJ771" s="55" t="s">
        <v>2595</v>
      </c>
      <c r="AK771" s="55">
        <v>0</v>
      </c>
      <c r="AL771" s="55" t="s">
        <v>2595</v>
      </c>
      <c r="AM771" s="55">
        <v>0</v>
      </c>
      <c r="AN771" s="55">
        <v>0</v>
      </c>
      <c r="AO771" s="53" t="s">
        <v>1567</v>
      </c>
    </row>
    <row r="772" spans="1:41" ht="31.5" x14ac:dyDescent="0.2">
      <c r="A772" s="53" t="s">
        <v>1532</v>
      </c>
      <c r="B772" s="53" t="s">
        <v>1615</v>
      </c>
      <c r="C772" s="54" t="s">
        <v>1616</v>
      </c>
      <c r="D772" s="53" t="s">
        <v>128</v>
      </c>
      <c r="E772" s="54">
        <v>2017</v>
      </c>
      <c r="F772" s="54">
        <v>2022</v>
      </c>
      <c r="G772" s="54">
        <v>2022</v>
      </c>
      <c r="H772" s="55" t="s">
        <v>2595</v>
      </c>
      <c r="I772" s="55" t="s">
        <v>2595</v>
      </c>
      <c r="J772" s="55">
        <v>1.89275762</v>
      </c>
      <c r="K772" s="55">
        <v>4.2312197600000001</v>
      </c>
      <c r="L772" s="55">
        <v>0</v>
      </c>
      <c r="M772" s="55">
        <v>0</v>
      </c>
      <c r="N772" s="55">
        <v>4.2312197600000001</v>
      </c>
      <c r="O772" s="55">
        <v>0</v>
      </c>
      <c r="P772" s="55">
        <v>5.0018242800000001</v>
      </c>
      <c r="Q772" s="55">
        <v>0</v>
      </c>
      <c r="R772" s="55">
        <v>0</v>
      </c>
      <c r="S772" s="55">
        <v>5.0018242800000001</v>
      </c>
      <c r="T772" s="55">
        <v>0</v>
      </c>
      <c r="U772" s="55">
        <v>0</v>
      </c>
      <c r="V772" s="55">
        <f t="shared" si="33"/>
        <v>2.3384621399999999</v>
      </c>
      <c r="W772" s="55">
        <f t="shared" si="34"/>
        <v>0</v>
      </c>
      <c r="X772" s="55">
        <f t="shared" si="35"/>
        <v>2.3384621399999999</v>
      </c>
      <c r="Y772" s="55">
        <v>0</v>
      </c>
      <c r="Z772" s="55">
        <v>3.1090666599999999</v>
      </c>
      <c r="AA772" s="55">
        <v>2.3384621400000003</v>
      </c>
      <c r="AB772" s="55">
        <v>3.1090666599999999</v>
      </c>
      <c r="AC772" s="55">
        <v>0</v>
      </c>
      <c r="AD772" s="55">
        <v>0</v>
      </c>
      <c r="AE772" s="55">
        <v>0</v>
      </c>
      <c r="AF772" s="55">
        <v>0</v>
      </c>
      <c r="AG772" s="55">
        <v>0</v>
      </c>
      <c r="AH772" s="55">
        <v>0</v>
      </c>
      <c r="AI772" s="55">
        <v>0</v>
      </c>
      <c r="AJ772" s="55" t="s">
        <v>2595</v>
      </c>
      <c r="AK772" s="55">
        <v>0</v>
      </c>
      <c r="AL772" s="55" t="s">
        <v>2595</v>
      </c>
      <c r="AM772" s="55">
        <v>0</v>
      </c>
      <c r="AN772" s="55">
        <v>0</v>
      </c>
      <c r="AO772" s="53" t="s">
        <v>1542</v>
      </c>
    </row>
    <row r="773" spans="1:41" ht="110.25" x14ac:dyDescent="0.2">
      <c r="A773" s="53" t="s">
        <v>1532</v>
      </c>
      <c r="B773" s="53" t="s">
        <v>1617</v>
      </c>
      <c r="C773" s="54" t="s">
        <v>1618</v>
      </c>
      <c r="D773" s="53" t="s">
        <v>195</v>
      </c>
      <c r="E773" s="54">
        <v>2021</v>
      </c>
      <c r="F773" s="54">
        <v>2022</v>
      </c>
      <c r="G773" s="54">
        <v>2022</v>
      </c>
      <c r="H773" s="55" t="s">
        <v>2595</v>
      </c>
      <c r="I773" s="55" t="s">
        <v>2595</v>
      </c>
      <c r="J773" s="55">
        <v>4.1200600000000005</v>
      </c>
      <c r="K773" s="55">
        <v>4.7743742500000002</v>
      </c>
      <c r="L773" s="55">
        <v>0</v>
      </c>
      <c r="M773" s="55">
        <v>0</v>
      </c>
      <c r="N773" s="55">
        <v>4.7743742500000002</v>
      </c>
      <c r="O773" s="55">
        <v>0</v>
      </c>
      <c r="P773" s="55">
        <v>4.1200600000000005</v>
      </c>
      <c r="Q773" s="55">
        <v>0</v>
      </c>
      <c r="R773" s="55">
        <v>0</v>
      </c>
      <c r="S773" s="55">
        <v>4.1200600000000005</v>
      </c>
      <c r="T773" s="55">
        <v>0</v>
      </c>
      <c r="U773" s="55">
        <v>0</v>
      </c>
      <c r="V773" s="55">
        <f t="shared" si="33"/>
        <v>0.65431424999999965</v>
      </c>
      <c r="W773" s="55">
        <f t="shared" si="34"/>
        <v>0</v>
      </c>
      <c r="X773" s="55">
        <f t="shared" si="35"/>
        <v>0.65431424999999965</v>
      </c>
      <c r="Y773" s="55">
        <v>0</v>
      </c>
      <c r="Z773" s="55">
        <v>0</v>
      </c>
      <c r="AA773" s="55">
        <v>0</v>
      </c>
      <c r="AB773" s="55">
        <v>0</v>
      </c>
      <c r="AC773" s="55">
        <v>0</v>
      </c>
      <c r="AD773" s="55">
        <v>0</v>
      </c>
      <c r="AE773" s="55">
        <v>0</v>
      </c>
      <c r="AF773" s="55">
        <v>0</v>
      </c>
      <c r="AG773" s="55">
        <v>0</v>
      </c>
      <c r="AH773" s="55">
        <v>0</v>
      </c>
      <c r="AI773" s="55">
        <v>0</v>
      </c>
      <c r="AJ773" s="55" t="s">
        <v>2595</v>
      </c>
      <c r="AK773" s="55">
        <v>0</v>
      </c>
      <c r="AL773" s="55" t="s">
        <v>2595</v>
      </c>
      <c r="AM773" s="55">
        <v>0</v>
      </c>
      <c r="AN773" s="55">
        <v>0</v>
      </c>
      <c r="AO773" s="53" t="s">
        <v>1567</v>
      </c>
    </row>
    <row r="774" spans="1:41" ht="31.5" x14ac:dyDescent="0.2">
      <c r="A774" s="53" t="s">
        <v>1532</v>
      </c>
      <c r="B774" s="53" t="s">
        <v>1619</v>
      </c>
      <c r="C774" s="54" t="s">
        <v>1620</v>
      </c>
      <c r="D774" s="53" t="s">
        <v>131</v>
      </c>
      <c r="E774" s="54">
        <v>2022</v>
      </c>
      <c r="F774" s="54">
        <v>2023</v>
      </c>
      <c r="G774" s="54">
        <v>2023</v>
      </c>
      <c r="H774" s="55" t="s">
        <v>2595</v>
      </c>
      <c r="I774" s="55" t="s">
        <v>2595</v>
      </c>
      <c r="J774" s="55">
        <v>0</v>
      </c>
      <c r="K774" s="55">
        <v>0.53921326000000003</v>
      </c>
      <c r="L774" s="55">
        <v>0</v>
      </c>
      <c r="M774" s="55">
        <v>0</v>
      </c>
      <c r="N774" s="55">
        <v>0.53921326000000003</v>
      </c>
      <c r="O774" s="55">
        <v>0</v>
      </c>
      <c r="P774" s="55">
        <v>0.66024000000000005</v>
      </c>
      <c r="Q774" s="55">
        <v>0</v>
      </c>
      <c r="R774" s="55">
        <v>0</v>
      </c>
      <c r="S774" s="55">
        <v>0.66024000000000005</v>
      </c>
      <c r="T774" s="55">
        <v>0</v>
      </c>
      <c r="U774" s="55">
        <v>0</v>
      </c>
      <c r="V774" s="55">
        <f t="shared" si="33"/>
        <v>0.53921326000000003</v>
      </c>
      <c r="W774" s="55">
        <f t="shared" si="34"/>
        <v>0</v>
      </c>
      <c r="X774" s="55">
        <f t="shared" si="35"/>
        <v>0.53921326000000003</v>
      </c>
      <c r="Y774" s="55">
        <v>0</v>
      </c>
      <c r="Z774" s="55">
        <v>0.66024000000000005</v>
      </c>
      <c r="AA774" s="55">
        <v>0.53921326000000003</v>
      </c>
      <c r="AB774" s="55">
        <v>0.66024000000000005</v>
      </c>
      <c r="AC774" s="55">
        <v>0</v>
      </c>
      <c r="AD774" s="55">
        <v>0</v>
      </c>
      <c r="AE774" s="55">
        <v>0</v>
      </c>
      <c r="AF774" s="55">
        <v>0</v>
      </c>
      <c r="AG774" s="55">
        <v>0</v>
      </c>
      <c r="AH774" s="55">
        <v>0</v>
      </c>
      <c r="AI774" s="55">
        <v>0</v>
      </c>
      <c r="AJ774" s="55" t="s">
        <v>2595</v>
      </c>
      <c r="AK774" s="55">
        <v>0</v>
      </c>
      <c r="AL774" s="55" t="s">
        <v>2595</v>
      </c>
      <c r="AM774" s="55">
        <v>0</v>
      </c>
      <c r="AN774" s="55">
        <v>0</v>
      </c>
      <c r="AO774" s="53" t="s">
        <v>1542</v>
      </c>
    </row>
    <row r="775" spans="1:41" ht="31.5" x14ac:dyDescent="0.2">
      <c r="A775" s="53" t="s">
        <v>1532</v>
      </c>
      <c r="B775" s="53" t="s">
        <v>1621</v>
      </c>
      <c r="C775" s="54" t="s">
        <v>1622</v>
      </c>
      <c r="D775" s="53" t="s">
        <v>131</v>
      </c>
      <c r="E775" s="54">
        <v>2022</v>
      </c>
      <c r="F775" s="54">
        <v>2023</v>
      </c>
      <c r="G775" s="54">
        <v>2023</v>
      </c>
      <c r="H775" s="55" t="s">
        <v>2595</v>
      </c>
      <c r="I775" s="55" t="s">
        <v>2595</v>
      </c>
      <c r="J775" s="55">
        <v>0</v>
      </c>
      <c r="K775" s="55">
        <v>0.56538865999999999</v>
      </c>
      <c r="L775" s="55">
        <v>0</v>
      </c>
      <c r="M775" s="55">
        <v>0</v>
      </c>
      <c r="N775" s="55">
        <v>0.56538865999999999</v>
      </c>
      <c r="O775" s="55">
        <v>0</v>
      </c>
      <c r="P775" s="55">
        <v>0.68161919999999998</v>
      </c>
      <c r="Q775" s="55">
        <v>0</v>
      </c>
      <c r="R775" s="55">
        <v>0</v>
      </c>
      <c r="S775" s="55">
        <v>0.68161919999999998</v>
      </c>
      <c r="T775" s="55">
        <v>0</v>
      </c>
      <c r="U775" s="55">
        <v>0</v>
      </c>
      <c r="V775" s="55">
        <f t="shared" si="33"/>
        <v>0.56538865999999999</v>
      </c>
      <c r="W775" s="55">
        <f t="shared" si="34"/>
        <v>0</v>
      </c>
      <c r="X775" s="55">
        <f t="shared" si="35"/>
        <v>0.56538865999999999</v>
      </c>
      <c r="Y775" s="55">
        <v>0</v>
      </c>
      <c r="Z775" s="55">
        <v>0.68161919999999998</v>
      </c>
      <c r="AA775" s="55">
        <v>0.56538865999999999</v>
      </c>
      <c r="AB775" s="55">
        <v>0.68161919999999998</v>
      </c>
      <c r="AC775" s="55">
        <v>0</v>
      </c>
      <c r="AD775" s="55">
        <v>0</v>
      </c>
      <c r="AE775" s="55">
        <v>0</v>
      </c>
      <c r="AF775" s="55">
        <v>0</v>
      </c>
      <c r="AG775" s="55">
        <v>0</v>
      </c>
      <c r="AH775" s="55">
        <v>0</v>
      </c>
      <c r="AI775" s="55">
        <v>0</v>
      </c>
      <c r="AJ775" s="55" t="s">
        <v>2595</v>
      </c>
      <c r="AK775" s="55">
        <v>0</v>
      </c>
      <c r="AL775" s="55" t="s">
        <v>2595</v>
      </c>
      <c r="AM775" s="55">
        <v>0</v>
      </c>
      <c r="AN775" s="55">
        <v>0</v>
      </c>
      <c r="AO775" s="53" t="s">
        <v>1542</v>
      </c>
    </row>
    <row r="776" spans="1:41" ht="110.25" x14ac:dyDescent="0.2">
      <c r="A776" s="53" t="s">
        <v>1532</v>
      </c>
      <c r="B776" s="53" t="s">
        <v>1623</v>
      </c>
      <c r="C776" s="54" t="s">
        <v>1624</v>
      </c>
      <c r="D776" s="53" t="s">
        <v>195</v>
      </c>
      <c r="E776" s="54">
        <v>2021</v>
      </c>
      <c r="F776" s="54">
        <v>2022</v>
      </c>
      <c r="G776" s="54">
        <v>2022</v>
      </c>
      <c r="H776" s="55" t="s">
        <v>2595</v>
      </c>
      <c r="I776" s="55" t="s">
        <v>2595</v>
      </c>
      <c r="J776" s="55">
        <v>0.86875000000000002</v>
      </c>
      <c r="K776" s="55">
        <v>0.91558780000000006</v>
      </c>
      <c r="L776" s="55">
        <v>0</v>
      </c>
      <c r="M776" s="55">
        <v>0</v>
      </c>
      <c r="N776" s="55">
        <v>0.91558780000000006</v>
      </c>
      <c r="O776" s="55">
        <v>0</v>
      </c>
      <c r="P776" s="55">
        <v>0.86875000000000002</v>
      </c>
      <c r="Q776" s="55">
        <v>0</v>
      </c>
      <c r="R776" s="55">
        <v>0</v>
      </c>
      <c r="S776" s="55">
        <v>0.86875000000000002</v>
      </c>
      <c r="T776" s="55">
        <v>0</v>
      </c>
      <c r="U776" s="55">
        <v>0</v>
      </c>
      <c r="V776" s="55">
        <f t="shared" si="33"/>
        <v>4.6837800000000041E-2</v>
      </c>
      <c r="W776" s="55">
        <f t="shared" si="34"/>
        <v>0</v>
      </c>
      <c r="X776" s="55">
        <f t="shared" si="35"/>
        <v>4.6837800000000041E-2</v>
      </c>
      <c r="Y776" s="55">
        <v>0</v>
      </c>
      <c r="Z776" s="55">
        <v>0</v>
      </c>
      <c r="AA776" s="55">
        <v>0</v>
      </c>
      <c r="AB776" s="55">
        <v>0</v>
      </c>
      <c r="AC776" s="55">
        <v>0</v>
      </c>
      <c r="AD776" s="55">
        <v>0</v>
      </c>
      <c r="AE776" s="55">
        <v>0</v>
      </c>
      <c r="AF776" s="55">
        <v>0</v>
      </c>
      <c r="AG776" s="55">
        <v>0</v>
      </c>
      <c r="AH776" s="55">
        <v>0</v>
      </c>
      <c r="AI776" s="55">
        <v>0</v>
      </c>
      <c r="AJ776" s="55" t="s">
        <v>2595</v>
      </c>
      <c r="AK776" s="55">
        <v>0</v>
      </c>
      <c r="AL776" s="55" t="s">
        <v>2595</v>
      </c>
      <c r="AM776" s="55">
        <v>0</v>
      </c>
      <c r="AN776" s="55">
        <v>0</v>
      </c>
      <c r="AO776" s="53" t="s">
        <v>1567</v>
      </c>
    </row>
    <row r="777" spans="1:41" ht="31.5" x14ac:dyDescent="0.2">
      <c r="A777" s="53" t="s">
        <v>1532</v>
      </c>
      <c r="B777" s="53" t="s">
        <v>1625</v>
      </c>
      <c r="C777" s="54" t="s">
        <v>1626</v>
      </c>
      <c r="D777" s="53" t="s">
        <v>131</v>
      </c>
      <c r="E777" s="54">
        <v>2022</v>
      </c>
      <c r="F777" s="54">
        <v>2023</v>
      </c>
      <c r="G777" s="54">
        <v>2023</v>
      </c>
      <c r="H777" s="55" t="s">
        <v>2595</v>
      </c>
      <c r="I777" s="55" t="s">
        <v>2595</v>
      </c>
      <c r="J777" s="55">
        <v>0</v>
      </c>
      <c r="K777" s="55">
        <v>0.62260574999999996</v>
      </c>
      <c r="L777" s="55">
        <v>0</v>
      </c>
      <c r="M777" s="55">
        <v>0</v>
      </c>
      <c r="N777" s="55">
        <v>0.62260574999999996</v>
      </c>
      <c r="O777" s="55">
        <v>0</v>
      </c>
      <c r="P777" s="55">
        <v>0.80171999999999999</v>
      </c>
      <c r="Q777" s="55">
        <v>0</v>
      </c>
      <c r="R777" s="55">
        <v>0</v>
      </c>
      <c r="S777" s="55">
        <v>0.80171999999999999</v>
      </c>
      <c r="T777" s="55">
        <v>0</v>
      </c>
      <c r="U777" s="55">
        <v>0</v>
      </c>
      <c r="V777" s="55">
        <f t="shared" si="33"/>
        <v>0.62260574999999996</v>
      </c>
      <c r="W777" s="55">
        <f t="shared" si="34"/>
        <v>0</v>
      </c>
      <c r="X777" s="55">
        <f t="shared" si="35"/>
        <v>0.62260574999999996</v>
      </c>
      <c r="Y777" s="55">
        <v>0</v>
      </c>
      <c r="Z777" s="55">
        <v>0.80171999999999999</v>
      </c>
      <c r="AA777" s="55">
        <v>0.62260574999999996</v>
      </c>
      <c r="AB777" s="55">
        <v>0.80171999999999999</v>
      </c>
      <c r="AC777" s="55">
        <v>0</v>
      </c>
      <c r="AD777" s="55">
        <v>0</v>
      </c>
      <c r="AE777" s="55">
        <v>0</v>
      </c>
      <c r="AF777" s="55">
        <v>0</v>
      </c>
      <c r="AG777" s="55">
        <v>0</v>
      </c>
      <c r="AH777" s="55">
        <v>0</v>
      </c>
      <c r="AI777" s="55">
        <v>0</v>
      </c>
      <c r="AJ777" s="55" t="s">
        <v>2595</v>
      </c>
      <c r="AK777" s="55">
        <v>0</v>
      </c>
      <c r="AL777" s="55" t="s">
        <v>2595</v>
      </c>
      <c r="AM777" s="55">
        <v>0</v>
      </c>
      <c r="AN777" s="55">
        <v>0</v>
      </c>
      <c r="AO777" s="53" t="s">
        <v>1542</v>
      </c>
    </row>
    <row r="778" spans="1:41" ht="31.5" x14ac:dyDescent="0.2">
      <c r="A778" s="53" t="s">
        <v>1532</v>
      </c>
      <c r="B778" s="53" t="s">
        <v>1627</v>
      </c>
      <c r="C778" s="54" t="s">
        <v>1628</v>
      </c>
      <c r="D778" s="53" t="s">
        <v>131</v>
      </c>
      <c r="E778" s="54">
        <v>2022</v>
      </c>
      <c r="F778" s="54">
        <v>2023</v>
      </c>
      <c r="G778" s="54">
        <v>2023</v>
      </c>
      <c r="H778" s="55" t="s">
        <v>2595</v>
      </c>
      <c r="I778" s="55" t="s">
        <v>2595</v>
      </c>
      <c r="J778" s="55">
        <v>0</v>
      </c>
      <c r="K778" s="55">
        <v>0.57167067999999999</v>
      </c>
      <c r="L778" s="55">
        <v>0</v>
      </c>
      <c r="M778" s="55">
        <v>0</v>
      </c>
      <c r="N778" s="55">
        <v>0.57167067999999999</v>
      </c>
      <c r="O778" s="55">
        <v>0</v>
      </c>
      <c r="P778" s="55">
        <v>0.87298399999999998</v>
      </c>
      <c r="Q778" s="55">
        <v>0</v>
      </c>
      <c r="R778" s="55">
        <v>0</v>
      </c>
      <c r="S778" s="55">
        <v>0.87298399999999998</v>
      </c>
      <c r="T778" s="55">
        <v>0</v>
      </c>
      <c r="U778" s="55">
        <v>0</v>
      </c>
      <c r="V778" s="55">
        <f t="shared" si="33"/>
        <v>0.57167067999999999</v>
      </c>
      <c r="W778" s="55">
        <f t="shared" si="34"/>
        <v>0</v>
      </c>
      <c r="X778" s="55">
        <f t="shared" si="35"/>
        <v>0.57167067999999999</v>
      </c>
      <c r="Y778" s="55">
        <v>0</v>
      </c>
      <c r="Z778" s="55">
        <v>0.87298399999999998</v>
      </c>
      <c r="AA778" s="55">
        <v>0.57167067999999999</v>
      </c>
      <c r="AB778" s="55">
        <v>0.87298399999999998</v>
      </c>
      <c r="AC778" s="55">
        <v>0</v>
      </c>
      <c r="AD778" s="55">
        <v>0</v>
      </c>
      <c r="AE778" s="55">
        <v>0</v>
      </c>
      <c r="AF778" s="55">
        <v>0</v>
      </c>
      <c r="AG778" s="55">
        <v>0</v>
      </c>
      <c r="AH778" s="55">
        <v>0</v>
      </c>
      <c r="AI778" s="55">
        <v>0</v>
      </c>
      <c r="AJ778" s="55" t="s">
        <v>2595</v>
      </c>
      <c r="AK778" s="55">
        <v>0</v>
      </c>
      <c r="AL778" s="55" t="s">
        <v>2595</v>
      </c>
      <c r="AM778" s="55">
        <v>0</v>
      </c>
      <c r="AN778" s="55">
        <v>0</v>
      </c>
      <c r="AO778" s="53" t="s">
        <v>1542</v>
      </c>
    </row>
    <row r="779" spans="1:41" ht="31.5" x14ac:dyDescent="0.2">
      <c r="A779" s="53" t="s">
        <v>1532</v>
      </c>
      <c r="B779" s="53" t="s">
        <v>1629</v>
      </c>
      <c r="C779" s="54" t="s">
        <v>1630</v>
      </c>
      <c r="D779" s="53" t="s">
        <v>131</v>
      </c>
      <c r="E779" s="54">
        <v>2022</v>
      </c>
      <c r="F779" s="54">
        <v>2023</v>
      </c>
      <c r="G779" s="54">
        <v>2023</v>
      </c>
      <c r="H779" s="55" t="s">
        <v>2595</v>
      </c>
      <c r="I779" s="55" t="s">
        <v>2595</v>
      </c>
      <c r="J779" s="55">
        <v>0</v>
      </c>
      <c r="K779" s="55">
        <v>0.38403750000000003</v>
      </c>
      <c r="L779" s="55">
        <v>0</v>
      </c>
      <c r="M779" s="55">
        <v>0</v>
      </c>
      <c r="N779" s="55">
        <v>0.38403750000000003</v>
      </c>
      <c r="O779" s="55">
        <v>0</v>
      </c>
      <c r="P779" s="55">
        <v>0.82667287999999994</v>
      </c>
      <c r="Q779" s="55">
        <v>0</v>
      </c>
      <c r="R779" s="55">
        <v>0</v>
      </c>
      <c r="S779" s="55">
        <v>0.82667287999999994</v>
      </c>
      <c r="T779" s="55">
        <v>0</v>
      </c>
      <c r="U779" s="55">
        <v>0</v>
      </c>
      <c r="V779" s="55">
        <f t="shared" si="33"/>
        <v>0.38403750000000003</v>
      </c>
      <c r="W779" s="55">
        <f t="shared" si="34"/>
        <v>0</v>
      </c>
      <c r="X779" s="55">
        <f t="shared" si="35"/>
        <v>0.38403750000000003</v>
      </c>
      <c r="Y779" s="55">
        <v>0</v>
      </c>
      <c r="Z779" s="55">
        <v>0.82667287999999994</v>
      </c>
      <c r="AA779" s="55">
        <v>0.38403750000000003</v>
      </c>
      <c r="AB779" s="55">
        <v>0.82667287999999994</v>
      </c>
      <c r="AC779" s="55">
        <v>0</v>
      </c>
      <c r="AD779" s="55">
        <v>0</v>
      </c>
      <c r="AE779" s="55">
        <v>0</v>
      </c>
      <c r="AF779" s="55">
        <v>0</v>
      </c>
      <c r="AG779" s="55">
        <v>0</v>
      </c>
      <c r="AH779" s="55">
        <v>0</v>
      </c>
      <c r="AI779" s="55">
        <v>0</v>
      </c>
      <c r="AJ779" s="55" t="s">
        <v>2595</v>
      </c>
      <c r="AK779" s="55">
        <v>0</v>
      </c>
      <c r="AL779" s="55" t="s">
        <v>2595</v>
      </c>
      <c r="AM779" s="55">
        <v>0</v>
      </c>
      <c r="AN779" s="55">
        <v>0</v>
      </c>
      <c r="AO779" s="53" t="s">
        <v>1542</v>
      </c>
    </row>
    <row r="780" spans="1:41" ht="31.5" x14ac:dyDescent="0.2">
      <c r="A780" s="53" t="s">
        <v>1532</v>
      </c>
      <c r="B780" s="53" t="s">
        <v>1631</v>
      </c>
      <c r="C780" s="54" t="s">
        <v>1632</v>
      </c>
      <c r="D780" s="53" t="s">
        <v>131</v>
      </c>
      <c r="E780" s="54">
        <v>2022</v>
      </c>
      <c r="F780" s="54">
        <v>2023</v>
      </c>
      <c r="G780" s="54">
        <v>2023</v>
      </c>
      <c r="H780" s="55" t="s">
        <v>2595</v>
      </c>
      <c r="I780" s="55" t="s">
        <v>2595</v>
      </c>
      <c r="J780" s="55">
        <v>0</v>
      </c>
      <c r="K780" s="55">
        <v>0.76807500000000006</v>
      </c>
      <c r="L780" s="55">
        <v>0</v>
      </c>
      <c r="M780" s="55">
        <v>0</v>
      </c>
      <c r="N780" s="55">
        <v>0.76807500000000006</v>
      </c>
      <c r="O780" s="55">
        <v>0</v>
      </c>
      <c r="P780" s="55">
        <v>1.520648</v>
      </c>
      <c r="Q780" s="55">
        <v>0</v>
      </c>
      <c r="R780" s="55">
        <v>0</v>
      </c>
      <c r="S780" s="55">
        <v>1.520648</v>
      </c>
      <c r="T780" s="55">
        <v>0</v>
      </c>
      <c r="U780" s="55">
        <v>0</v>
      </c>
      <c r="V780" s="55">
        <f t="shared" si="33"/>
        <v>0.76807500000000006</v>
      </c>
      <c r="W780" s="55">
        <f t="shared" si="34"/>
        <v>0</v>
      </c>
      <c r="X780" s="55">
        <f t="shared" si="35"/>
        <v>0.76807500000000006</v>
      </c>
      <c r="Y780" s="55">
        <v>0</v>
      </c>
      <c r="Z780" s="55">
        <v>1.520648</v>
      </c>
      <c r="AA780" s="55">
        <v>0.76807500000000006</v>
      </c>
      <c r="AB780" s="55">
        <v>1.520648</v>
      </c>
      <c r="AC780" s="55">
        <v>0</v>
      </c>
      <c r="AD780" s="55">
        <v>0</v>
      </c>
      <c r="AE780" s="55">
        <v>0</v>
      </c>
      <c r="AF780" s="55">
        <v>0</v>
      </c>
      <c r="AG780" s="55">
        <v>0</v>
      </c>
      <c r="AH780" s="55">
        <v>0</v>
      </c>
      <c r="AI780" s="55">
        <v>0</v>
      </c>
      <c r="AJ780" s="55" t="s">
        <v>2595</v>
      </c>
      <c r="AK780" s="55">
        <v>0</v>
      </c>
      <c r="AL780" s="55" t="s">
        <v>2595</v>
      </c>
      <c r="AM780" s="55">
        <v>0</v>
      </c>
      <c r="AN780" s="55">
        <v>0</v>
      </c>
      <c r="AO780" s="53" t="s">
        <v>1542</v>
      </c>
    </row>
    <row r="781" spans="1:41" ht="31.5" x14ac:dyDescent="0.2">
      <c r="A781" s="53" t="s">
        <v>1532</v>
      </c>
      <c r="B781" s="53" t="s">
        <v>1633</v>
      </c>
      <c r="C781" s="54" t="s">
        <v>1634</v>
      </c>
      <c r="D781" s="53" t="s">
        <v>131</v>
      </c>
      <c r="E781" s="54">
        <v>2022</v>
      </c>
      <c r="F781" s="54">
        <v>2023</v>
      </c>
      <c r="G781" s="54">
        <v>2023</v>
      </c>
      <c r="H781" s="55" t="s">
        <v>2595</v>
      </c>
      <c r="I781" s="55" t="s">
        <v>2595</v>
      </c>
      <c r="J781" s="55">
        <v>0</v>
      </c>
      <c r="K781" s="55">
        <v>0.48020048999999998</v>
      </c>
      <c r="L781" s="55">
        <v>0</v>
      </c>
      <c r="M781" s="55">
        <v>0</v>
      </c>
      <c r="N781" s="55">
        <v>0.48020048999999998</v>
      </c>
      <c r="O781" s="55">
        <v>0</v>
      </c>
      <c r="P781" s="55">
        <v>0.52420960000000005</v>
      </c>
      <c r="Q781" s="55">
        <v>0</v>
      </c>
      <c r="R781" s="55">
        <v>0</v>
      </c>
      <c r="S781" s="55">
        <v>0.52420960000000005</v>
      </c>
      <c r="T781" s="55">
        <v>0</v>
      </c>
      <c r="U781" s="55">
        <v>0</v>
      </c>
      <c r="V781" s="55">
        <f t="shared" si="33"/>
        <v>0.48020048999999998</v>
      </c>
      <c r="W781" s="55">
        <f t="shared" si="34"/>
        <v>0</v>
      </c>
      <c r="X781" s="55">
        <f t="shared" si="35"/>
        <v>0.48020048999999998</v>
      </c>
      <c r="Y781" s="55">
        <v>0</v>
      </c>
      <c r="Z781" s="55">
        <v>0.52420960000000005</v>
      </c>
      <c r="AA781" s="55">
        <v>0.48020048999999998</v>
      </c>
      <c r="AB781" s="55">
        <v>0.52420960000000005</v>
      </c>
      <c r="AC781" s="55">
        <v>0</v>
      </c>
      <c r="AD781" s="55">
        <v>0</v>
      </c>
      <c r="AE781" s="55">
        <v>0</v>
      </c>
      <c r="AF781" s="55">
        <v>0</v>
      </c>
      <c r="AG781" s="55">
        <v>0</v>
      </c>
      <c r="AH781" s="55">
        <v>0</v>
      </c>
      <c r="AI781" s="55">
        <v>0</v>
      </c>
      <c r="AJ781" s="55" t="s">
        <v>2595</v>
      </c>
      <c r="AK781" s="55">
        <v>0</v>
      </c>
      <c r="AL781" s="55" t="s">
        <v>2595</v>
      </c>
      <c r="AM781" s="55">
        <v>0</v>
      </c>
      <c r="AN781" s="55">
        <v>0</v>
      </c>
      <c r="AO781" s="53" t="s">
        <v>1542</v>
      </c>
    </row>
    <row r="782" spans="1:41" ht="31.5" x14ac:dyDescent="0.2">
      <c r="A782" s="53" t="s">
        <v>1532</v>
      </c>
      <c r="B782" s="53" t="s">
        <v>1635</v>
      </c>
      <c r="C782" s="54" t="s">
        <v>1636</v>
      </c>
      <c r="D782" s="53" t="s">
        <v>131</v>
      </c>
      <c r="E782" s="54">
        <v>2022</v>
      </c>
      <c r="F782" s="54">
        <v>2023</v>
      </c>
      <c r="G782" s="54">
        <v>2023</v>
      </c>
      <c r="H782" s="55" t="s">
        <v>2595</v>
      </c>
      <c r="I782" s="55" t="s">
        <v>2595</v>
      </c>
      <c r="J782" s="55">
        <v>0</v>
      </c>
      <c r="K782" s="55">
        <v>1.4291681200000002</v>
      </c>
      <c r="L782" s="55">
        <v>0</v>
      </c>
      <c r="M782" s="55">
        <v>0</v>
      </c>
      <c r="N782" s="55">
        <v>1.4291681200000002</v>
      </c>
      <c r="O782" s="55">
        <v>0</v>
      </c>
      <c r="P782" s="55">
        <v>0.50216667000000004</v>
      </c>
      <c r="Q782" s="55">
        <v>0</v>
      </c>
      <c r="R782" s="55">
        <v>0</v>
      </c>
      <c r="S782" s="55">
        <v>0.50216667000000004</v>
      </c>
      <c r="T782" s="55">
        <v>0</v>
      </c>
      <c r="U782" s="55">
        <v>0</v>
      </c>
      <c r="V782" s="55">
        <f t="shared" si="33"/>
        <v>1.4291681200000002</v>
      </c>
      <c r="W782" s="55">
        <f t="shared" si="34"/>
        <v>0</v>
      </c>
      <c r="X782" s="55">
        <f t="shared" si="35"/>
        <v>1.4291681200000002</v>
      </c>
      <c r="Y782" s="55">
        <v>0</v>
      </c>
      <c r="Z782" s="55">
        <v>0.50216667000000004</v>
      </c>
      <c r="AA782" s="55">
        <v>1.4291681200000002</v>
      </c>
      <c r="AB782" s="55">
        <v>0.50216667000000004</v>
      </c>
      <c r="AC782" s="55">
        <v>0</v>
      </c>
      <c r="AD782" s="55">
        <v>0</v>
      </c>
      <c r="AE782" s="55">
        <v>0</v>
      </c>
      <c r="AF782" s="55">
        <v>0</v>
      </c>
      <c r="AG782" s="55">
        <v>0</v>
      </c>
      <c r="AH782" s="55">
        <v>0</v>
      </c>
      <c r="AI782" s="55">
        <v>0</v>
      </c>
      <c r="AJ782" s="55" t="s">
        <v>2595</v>
      </c>
      <c r="AK782" s="55">
        <v>0</v>
      </c>
      <c r="AL782" s="55" t="s">
        <v>2595</v>
      </c>
      <c r="AM782" s="55">
        <v>0</v>
      </c>
      <c r="AN782" s="55">
        <v>0</v>
      </c>
      <c r="AO782" s="53" t="s">
        <v>1542</v>
      </c>
    </row>
    <row r="783" spans="1:41" ht="31.5" x14ac:dyDescent="0.2">
      <c r="A783" s="53" t="s">
        <v>1532</v>
      </c>
      <c r="B783" s="53" t="s">
        <v>1637</v>
      </c>
      <c r="C783" s="54" t="s">
        <v>1638</v>
      </c>
      <c r="D783" s="53" t="s">
        <v>131</v>
      </c>
      <c r="E783" s="54">
        <v>2022</v>
      </c>
      <c r="F783" s="54">
        <v>2023</v>
      </c>
      <c r="G783" s="54">
        <v>2023</v>
      </c>
      <c r="H783" s="55" t="s">
        <v>2595</v>
      </c>
      <c r="I783" s="55" t="s">
        <v>2595</v>
      </c>
      <c r="J783" s="55">
        <v>0</v>
      </c>
      <c r="K783" s="55">
        <v>2.3406442200000002</v>
      </c>
      <c r="L783" s="55">
        <v>0</v>
      </c>
      <c r="M783" s="55">
        <v>0</v>
      </c>
      <c r="N783" s="55">
        <v>2.3406442200000002</v>
      </c>
      <c r="O783" s="55">
        <v>0</v>
      </c>
      <c r="P783" s="55">
        <v>2.7997407299999999</v>
      </c>
      <c r="Q783" s="55">
        <v>0</v>
      </c>
      <c r="R783" s="55">
        <v>0</v>
      </c>
      <c r="S783" s="55">
        <v>2.7997407299999999</v>
      </c>
      <c r="T783" s="55">
        <v>0</v>
      </c>
      <c r="U783" s="55">
        <v>0</v>
      </c>
      <c r="V783" s="55">
        <f t="shared" si="33"/>
        <v>2.3406442200000002</v>
      </c>
      <c r="W783" s="55">
        <f t="shared" si="34"/>
        <v>0</v>
      </c>
      <c r="X783" s="55">
        <f t="shared" si="35"/>
        <v>2.3406442200000002</v>
      </c>
      <c r="Y783" s="55">
        <v>0</v>
      </c>
      <c r="Z783" s="55">
        <v>2.7997407299999999</v>
      </c>
      <c r="AA783" s="55">
        <v>2.3406442200000002</v>
      </c>
      <c r="AB783" s="55">
        <v>2.7997407299999999</v>
      </c>
      <c r="AC783" s="55">
        <v>0</v>
      </c>
      <c r="AD783" s="55">
        <v>0</v>
      </c>
      <c r="AE783" s="55">
        <v>0</v>
      </c>
      <c r="AF783" s="55">
        <v>0</v>
      </c>
      <c r="AG783" s="55">
        <v>0</v>
      </c>
      <c r="AH783" s="55">
        <v>0</v>
      </c>
      <c r="AI783" s="55">
        <v>0</v>
      </c>
      <c r="AJ783" s="55" t="s">
        <v>2595</v>
      </c>
      <c r="AK783" s="55">
        <v>0</v>
      </c>
      <c r="AL783" s="55" t="s">
        <v>2595</v>
      </c>
      <c r="AM783" s="55">
        <v>0</v>
      </c>
      <c r="AN783" s="55">
        <v>0</v>
      </c>
      <c r="AO783" s="53" t="s">
        <v>1542</v>
      </c>
    </row>
    <row r="784" spans="1:41" ht="31.5" x14ac:dyDescent="0.2">
      <c r="A784" s="53" t="s">
        <v>1532</v>
      </c>
      <c r="B784" s="53" t="s">
        <v>1639</v>
      </c>
      <c r="C784" s="54" t="s">
        <v>1640</v>
      </c>
      <c r="D784" s="53" t="s">
        <v>131</v>
      </c>
      <c r="E784" s="54">
        <v>2022</v>
      </c>
      <c r="F784" s="54">
        <v>2023</v>
      </c>
      <c r="G784" s="54">
        <v>2023</v>
      </c>
      <c r="H784" s="55" t="s">
        <v>2595</v>
      </c>
      <c r="I784" s="55" t="s">
        <v>2595</v>
      </c>
      <c r="J784" s="55">
        <v>0</v>
      </c>
      <c r="K784" s="55">
        <v>1.71530793</v>
      </c>
      <c r="L784" s="55">
        <v>0</v>
      </c>
      <c r="M784" s="55">
        <v>0</v>
      </c>
      <c r="N784" s="55">
        <v>1.71530793</v>
      </c>
      <c r="O784" s="55">
        <v>0</v>
      </c>
      <c r="P784" s="55">
        <v>1.3948879999999999</v>
      </c>
      <c r="Q784" s="55">
        <v>0</v>
      </c>
      <c r="R784" s="55">
        <v>0</v>
      </c>
      <c r="S784" s="55">
        <v>1.3948879999999999</v>
      </c>
      <c r="T784" s="55">
        <v>0</v>
      </c>
      <c r="U784" s="55">
        <v>0</v>
      </c>
      <c r="V784" s="55">
        <f t="shared" si="33"/>
        <v>1.71530793</v>
      </c>
      <c r="W784" s="55">
        <f t="shared" si="34"/>
        <v>0</v>
      </c>
      <c r="X784" s="55">
        <f t="shared" si="35"/>
        <v>1.71530793</v>
      </c>
      <c r="Y784" s="55">
        <v>0</v>
      </c>
      <c r="Z784" s="55">
        <v>1.3948879999999999</v>
      </c>
      <c r="AA784" s="55">
        <v>1.71530793</v>
      </c>
      <c r="AB784" s="55">
        <v>1.3948879999999999</v>
      </c>
      <c r="AC784" s="55">
        <v>0</v>
      </c>
      <c r="AD784" s="55">
        <v>0</v>
      </c>
      <c r="AE784" s="55">
        <v>0</v>
      </c>
      <c r="AF784" s="55">
        <v>0</v>
      </c>
      <c r="AG784" s="55">
        <v>0</v>
      </c>
      <c r="AH784" s="55">
        <v>0</v>
      </c>
      <c r="AI784" s="55">
        <v>0</v>
      </c>
      <c r="AJ784" s="55" t="s">
        <v>2595</v>
      </c>
      <c r="AK784" s="55">
        <v>0</v>
      </c>
      <c r="AL784" s="55" t="s">
        <v>2595</v>
      </c>
      <c r="AM784" s="55">
        <v>0</v>
      </c>
      <c r="AN784" s="55">
        <v>0</v>
      </c>
      <c r="AO784" s="53" t="s">
        <v>1542</v>
      </c>
    </row>
    <row r="785" spans="1:41" ht="15.75" x14ac:dyDescent="0.2">
      <c r="A785" s="53" t="s">
        <v>1532</v>
      </c>
      <c r="B785" s="53" t="s">
        <v>1641</v>
      </c>
      <c r="C785" s="54" t="s">
        <v>1642</v>
      </c>
      <c r="D785" s="53" t="s">
        <v>131</v>
      </c>
      <c r="E785" s="54">
        <v>2022</v>
      </c>
      <c r="F785" s="54">
        <v>2022</v>
      </c>
      <c r="G785" s="54">
        <v>2022</v>
      </c>
      <c r="H785" s="55" t="s">
        <v>2595</v>
      </c>
      <c r="I785" s="55" t="s">
        <v>2595</v>
      </c>
      <c r="J785" s="55">
        <v>0</v>
      </c>
      <c r="K785" s="55">
        <v>0.16045758000000002</v>
      </c>
      <c r="L785" s="55">
        <v>0</v>
      </c>
      <c r="M785" s="55">
        <v>0</v>
      </c>
      <c r="N785" s="55">
        <v>0.16045758000000002</v>
      </c>
      <c r="O785" s="55">
        <v>0</v>
      </c>
      <c r="P785" s="55">
        <v>0.16045758000000002</v>
      </c>
      <c r="Q785" s="55">
        <v>0</v>
      </c>
      <c r="R785" s="55">
        <v>0</v>
      </c>
      <c r="S785" s="55">
        <v>0.16045758000000002</v>
      </c>
      <c r="T785" s="55">
        <v>0</v>
      </c>
      <c r="U785" s="55">
        <v>0</v>
      </c>
      <c r="V785" s="55">
        <f t="shared" si="33"/>
        <v>0.16045758000000002</v>
      </c>
      <c r="W785" s="55">
        <f t="shared" si="34"/>
        <v>0</v>
      </c>
      <c r="X785" s="55">
        <f t="shared" si="35"/>
        <v>0.16045758000000002</v>
      </c>
      <c r="Y785" s="55">
        <v>0</v>
      </c>
      <c r="Z785" s="55">
        <v>0.16045758000000002</v>
      </c>
      <c r="AA785" s="55">
        <v>0.16045758000000002</v>
      </c>
      <c r="AB785" s="55">
        <v>0.16045758000000002</v>
      </c>
      <c r="AC785" s="55">
        <v>0</v>
      </c>
      <c r="AD785" s="55">
        <v>0</v>
      </c>
      <c r="AE785" s="55">
        <v>0</v>
      </c>
      <c r="AF785" s="55">
        <v>0</v>
      </c>
      <c r="AG785" s="55">
        <v>0</v>
      </c>
      <c r="AH785" s="55">
        <v>0</v>
      </c>
      <c r="AI785" s="55">
        <v>0</v>
      </c>
      <c r="AJ785" s="55" t="s">
        <v>2595</v>
      </c>
      <c r="AK785" s="55">
        <v>0</v>
      </c>
      <c r="AL785" s="55" t="s">
        <v>2595</v>
      </c>
      <c r="AM785" s="55">
        <v>0</v>
      </c>
      <c r="AN785" s="55">
        <v>0</v>
      </c>
      <c r="AO785" s="53" t="s">
        <v>205</v>
      </c>
    </row>
    <row r="786" spans="1:41" ht="15.75" x14ac:dyDescent="0.2">
      <c r="A786" s="53" t="s">
        <v>1532</v>
      </c>
      <c r="B786" s="53" t="s">
        <v>1643</v>
      </c>
      <c r="C786" s="54" t="s">
        <v>1644</v>
      </c>
      <c r="D786" s="53" t="s">
        <v>131</v>
      </c>
      <c r="E786" s="54">
        <v>2025</v>
      </c>
      <c r="F786" s="54">
        <v>2025</v>
      </c>
      <c r="G786" s="54">
        <v>2025</v>
      </c>
      <c r="H786" s="55" t="s">
        <v>2595</v>
      </c>
      <c r="I786" s="55" t="s">
        <v>2595</v>
      </c>
      <c r="J786" s="55">
        <v>0</v>
      </c>
      <c r="K786" s="55">
        <v>0.25927043999999999</v>
      </c>
      <c r="L786" s="55">
        <v>0</v>
      </c>
      <c r="M786" s="55">
        <v>0</v>
      </c>
      <c r="N786" s="55">
        <v>0.25927043999999999</v>
      </c>
      <c r="O786" s="55">
        <v>0</v>
      </c>
      <c r="P786" s="55">
        <v>0.25927043999999999</v>
      </c>
      <c r="Q786" s="55">
        <v>0</v>
      </c>
      <c r="R786" s="55">
        <v>0</v>
      </c>
      <c r="S786" s="55">
        <v>0.25927043999999999</v>
      </c>
      <c r="T786" s="55">
        <v>0</v>
      </c>
      <c r="U786" s="55">
        <v>0</v>
      </c>
      <c r="V786" s="55">
        <f t="shared" si="33"/>
        <v>0.25927043999999999</v>
      </c>
      <c r="W786" s="55">
        <f t="shared" si="34"/>
        <v>0</v>
      </c>
      <c r="X786" s="55">
        <f t="shared" si="35"/>
        <v>0.25927043999999999</v>
      </c>
      <c r="Y786" s="55">
        <v>0</v>
      </c>
      <c r="Z786" s="55">
        <v>0.25927043999999999</v>
      </c>
      <c r="AA786" s="55">
        <v>0</v>
      </c>
      <c r="AB786" s="55">
        <v>0</v>
      </c>
      <c r="AC786" s="55">
        <v>0</v>
      </c>
      <c r="AD786" s="55">
        <v>0</v>
      </c>
      <c r="AE786" s="55">
        <v>0</v>
      </c>
      <c r="AF786" s="55">
        <v>0</v>
      </c>
      <c r="AG786" s="55">
        <v>0.25927043999999999</v>
      </c>
      <c r="AH786" s="55">
        <v>0.25927043999999999</v>
      </c>
      <c r="AI786" s="55">
        <v>0</v>
      </c>
      <c r="AJ786" s="55" t="s">
        <v>2595</v>
      </c>
      <c r="AK786" s="55">
        <v>0</v>
      </c>
      <c r="AL786" s="55" t="s">
        <v>2595</v>
      </c>
      <c r="AM786" s="55">
        <v>0.25927043999999999</v>
      </c>
      <c r="AN786" s="55">
        <v>0.25927043999999999</v>
      </c>
      <c r="AO786" s="53" t="s">
        <v>205</v>
      </c>
    </row>
    <row r="787" spans="1:41" ht="15.75" x14ac:dyDescent="0.2">
      <c r="A787" s="53" t="s">
        <v>1532</v>
      </c>
      <c r="B787" s="53" t="s">
        <v>1645</v>
      </c>
      <c r="C787" s="54" t="s">
        <v>1646</v>
      </c>
      <c r="D787" s="53" t="s">
        <v>131</v>
      </c>
      <c r="E787" s="54">
        <v>2025</v>
      </c>
      <c r="F787" s="54">
        <v>2025</v>
      </c>
      <c r="G787" s="54">
        <v>2025</v>
      </c>
      <c r="H787" s="55" t="s">
        <v>2595</v>
      </c>
      <c r="I787" s="55" t="s">
        <v>2595</v>
      </c>
      <c r="J787" s="55">
        <v>0</v>
      </c>
      <c r="K787" s="55">
        <v>1.8856430900000001</v>
      </c>
      <c r="L787" s="55">
        <v>0</v>
      </c>
      <c r="M787" s="55">
        <v>0</v>
      </c>
      <c r="N787" s="55">
        <v>1.8856430900000001</v>
      </c>
      <c r="O787" s="55">
        <v>0</v>
      </c>
      <c r="P787" s="55">
        <v>1.8856430900000001</v>
      </c>
      <c r="Q787" s="55">
        <v>0</v>
      </c>
      <c r="R787" s="55">
        <v>0</v>
      </c>
      <c r="S787" s="55">
        <v>1.8856430900000001</v>
      </c>
      <c r="T787" s="55">
        <v>0</v>
      </c>
      <c r="U787" s="55">
        <v>0</v>
      </c>
      <c r="V787" s="55">
        <f t="shared" si="33"/>
        <v>1.8856430900000001</v>
      </c>
      <c r="W787" s="55">
        <f t="shared" si="34"/>
        <v>0</v>
      </c>
      <c r="X787" s="55">
        <f t="shared" si="35"/>
        <v>1.8856430900000001</v>
      </c>
      <c r="Y787" s="55">
        <v>0</v>
      </c>
      <c r="Z787" s="55">
        <v>1.8856430900000001</v>
      </c>
      <c r="AA787" s="55">
        <v>0</v>
      </c>
      <c r="AB787" s="55">
        <v>0</v>
      </c>
      <c r="AC787" s="55">
        <v>0</v>
      </c>
      <c r="AD787" s="55">
        <v>0</v>
      </c>
      <c r="AE787" s="55">
        <v>0</v>
      </c>
      <c r="AF787" s="55">
        <v>0</v>
      </c>
      <c r="AG787" s="55">
        <v>1.8856430900000001</v>
      </c>
      <c r="AH787" s="55">
        <v>1.8856430900000001</v>
      </c>
      <c r="AI787" s="55">
        <v>0</v>
      </c>
      <c r="AJ787" s="55" t="s">
        <v>2595</v>
      </c>
      <c r="AK787" s="55">
        <v>0</v>
      </c>
      <c r="AL787" s="55" t="s">
        <v>2595</v>
      </c>
      <c r="AM787" s="55">
        <v>1.8856430900000001</v>
      </c>
      <c r="AN787" s="55">
        <v>1.8856430900000001</v>
      </c>
      <c r="AO787" s="53" t="s">
        <v>205</v>
      </c>
    </row>
    <row r="788" spans="1:41" ht="31.5" x14ac:dyDescent="0.2">
      <c r="A788" s="53" t="s">
        <v>1532</v>
      </c>
      <c r="B788" s="53" t="s">
        <v>1647</v>
      </c>
      <c r="C788" s="54" t="s">
        <v>1648</v>
      </c>
      <c r="D788" s="53" t="s">
        <v>131</v>
      </c>
      <c r="E788" s="54">
        <v>2022</v>
      </c>
      <c r="F788" s="54">
        <v>2023</v>
      </c>
      <c r="G788" s="54">
        <v>2023</v>
      </c>
      <c r="H788" s="55" t="s">
        <v>2595</v>
      </c>
      <c r="I788" s="55" t="s">
        <v>2595</v>
      </c>
      <c r="J788" s="55">
        <v>0</v>
      </c>
      <c r="K788" s="55">
        <v>17.915224849999998</v>
      </c>
      <c r="L788" s="55">
        <v>0</v>
      </c>
      <c r="M788" s="55">
        <v>0</v>
      </c>
      <c r="N788" s="55">
        <v>17.915224849999998</v>
      </c>
      <c r="O788" s="55">
        <v>0</v>
      </c>
      <c r="P788" s="55">
        <v>4.4092853200000004</v>
      </c>
      <c r="Q788" s="55">
        <v>0</v>
      </c>
      <c r="R788" s="55">
        <v>0</v>
      </c>
      <c r="S788" s="55">
        <v>4.4092853200000004</v>
      </c>
      <c r="T788" s="55">
        <v>0</v>
      </c>
      <c r="U788" s="55">
        <v>0</v>
      </c>
      <c r="V788" s="55">
        <f t="shared" si="33"/>
        <v>17.915224849999998</v>
      </c>
      <c r="W788" s="55">
        <f t="shared" si="34"/>
        <v>0</v>
      </c>
      <c r="X788" s="55">
        <f t="shared" si="35"/>
        <v>17.915224849999998</v>
      </c>
      <c r="Y788" s="55">
        <v>0</v>
      </c>
      <c r="Z788" s="55">
        <v>4.4092853200000004</v>
      </c>
      <c r="AA788" s="55">
        <v>17.915224849999998</v>
      </c>
      <c r="AB788" s="55">
        <v>4.4092853200000004</v>
      </c>
      <c r="AC788" s="55">
        <v>0</v>
      </c>
      <c r="AD788" s="55">
        <v>0</v>
      </c>
      <c r="AE788" s="55">
        <v>0</v>
      </c>
      <c r="AF788" s="55">
        <v>0</v>
      </c>
      <c r="AG788" s="55">
        <v>0</v>
      </c>
      <c r="AH788" s="55">
        <v>0</v>
      </c>
      <c r="AI788" s="55">
        <v>0</v>
      </c>
      <c r="AJ788" s="55" t="s">
        <v>2595</v>
      </c>
      <c r="AK788" s="55">
        <v>0</v>
      </c>
      <c r="AL788" s="55" t="s">
        <v>2595</v>
      </c>
      <c r="AM788" s="55">
        <v>0</v>
      </c>
      <c r="AN788" s="55">
        <v>0</v>
      </c>
      <c r="AO788" s="53" t="s">
        <v>1542</v>
      </c>
    </row>
    <row r="789" spans="1:41" ht="15.75" x14ac:dyDescent="0.2">
      <c r="A789" s="53" t="s">
        <v>1532</v>
      </c>
      <c r="B789" s="53" t="s">
        <v>1649</v>
      </c>
      <c r="C789" s="54" t="s">
        <v>1650</v>
      </c>
      <c r="D789" s="53" t="s">
        <v>131</v>
      </c>
      <c r="E789" s="54">
        <v>2025</v>
      </c>
      <c r="F789" s="54">
        <v>2025</v>
      </c>
      <c r="G789" s="54">
        <v>2025</v>
      </c>
      <c r="H789" s="55" t="s">
        <v>2595</v>
      </c>
      <c r="I789" s="55" t="s">
        <v>2595</v>
      </c>
      <c r="J789" s="55">
        <v>0</v>
      </c>
      <c r="K789" s="55">
        <v>1.2693841800000001</v>
      </c>
      <c r="L789" s="55">
        <v>0</v>
      </c>
      <c r="M789" s="55">
        <v>0</v>
      </c>
      <c r="N789" s="55">
        <v>1.2693841800000001</v>
      </c>
      <c r="O789" s="55">
        <v>0</v>
      </c>
      <c r="P789" s="55">
        <v>1.2693841800000001</v>
      </c>
      <c r="Q789" s="55">
        <v>0</v>
      </c>
      <c r="R789" s="55">
        <v>0</v>
      </c>
      <c r="S789" s="55">
        <v>1.2693841800000001</v>
      </c>
      <c r="T789" s="55">
        <v>0</v>
      </c>
      <c r="U789" s="55">
        <v>0</v>
      </c>
      <c r="V789" s="55">
        <f t="shared" si="33"/>
        <v>1.2693841800000001</v>
      </c>
      <c r="W789" s="55">
        <f t="shared" si="34"/>
        <v>0</v>
      </c>
      <c r="X789" s="55">
        <f t="shared" si="35"/>
        <v>1.2693841800000001</v>
      </c>
      <c r="Y789" s="55">
        <v>0</v>
      </c>
      <c r="Z789" s="55">
        <v>1.2693841800000001</v>
      </c>
      <c r="AA789" s="55">
        <v>0</v>
      </c>
      <c r="AB789" s="55">
        <v>0</v>
      </c>
      <c r="AC789" s="55">
        <v>0</v>
      </c>
      <c r="AD789" s="55">
        <v>0</v>
      </c>
      <c r="AE789" s="55">
        <v>0</v>
      </c>
      <c r="AF789" s="55">
        <v>0</v>
      </c>
      <c r="AG789" s="55">
        <v>1.2693841800000001</v>
      </c>
      <c r="AH789" s="55">
        <v>1.2693841800000001</v>
      </c>
      <c r="AI789" s="55">
        <v>0</v>
      </c>
      <c r="AJ789" s="55" t="s">
        <v>2595</v>
      </c>
      <c r="AK789" s="55">
        <v>0</v>
      </c>
      <c r="AL789" s="55" t="s">
        <v>2595</v>
      </c>
      <c r="AM789" s="55">
        <v>1.2693841800000001</v>
      </c>
      <c r="AN789" s="55">
        <v>1.2693841800000001</v>
      </c>
      <c r="AO789" s="53" t="s">
        <v>205</v>
      </c>
    </row>
    <row r="790" spans="1:41" ht="15.75" x14ac:dyDescent="0.2">
      <c r="A790" s="53" t="s">
        <v>1532</v>
      </c>
      <c r="B790" s="53" t="s">
        <v>1651</v>
      </c>
      <c r="C790" s="54" t="s">
        <v>1652</v>
      </c>
      <c r="D790" s="53" t="s">
        <v>131</v>
      </c>
      <c r="E790" s="54">
        <v>2024</v>
      </c>
      <c r="F790" s="54">
        <v>2024</v>
      </c>
      <c r="G790" s="54">
        <v>2024</v>
      </c>
      <c r="H790" s="55" t="s">
        <v>2595</v>
      </c>
      <c r="I790" s="55" t="s">
        <v>2595</v>
      </c>
      <c r="J790" s="55">
        <v>0</v>
      </c>
      <c r="K790" s="55">
        <v>0.16086552000000001</v>
      </c>
      <c r="L790" s="55">
        <v>0</v>
      </c>
      <c r="M790" s="55">
        <v>0</v>
      </c>
      <c r="N790" s="55">
        <v>0.16086552000000001</v>
      </c>
      <c r="O790" s="55">
        <v>0</v>
      </c>
      <c r="P790" s="55">
        <v>0.16086552000000001</v>
      </c>
      <c r="Q790" s="55">
        <v>0</v>
      </c>
      <c r="R790" s="55">
        <v>0</v>
      </c>
      <c r="S790" s="55">
        <v>0.16086552000000001</v>
      </c>
      <c r="T790" s="55">
        <v>0</v>
      </c>
      <c r="U790" s="55">
        <v>0</v>
      </c>
      <c r="V790" s="55">
        <f t="shared" si="33"/>
        <v>0.16086552000000001</v>
      </c>
      <c r="W790" s="55">
        <f t="shared" si="34"/>
        <v>0</v>
      </c>
      <c r="X790" s="55">
        <f t="shared" si="35"/>
        <v>0.16086552000000001</v>
      </c>
      <c r="Y790" s="55">
        <v>0</v>
      </c>
      <c r="Z790" s="55">
        <v>0.16086552000000001</v>
      </c>
      <c r="AA790" s="55">
        <v>0</v>
      </c>
      <c r="AB790" s="55">
        <v>0</v>
      </c>
      <c r="AC790" s="55">
        <v>0</v>
      </c>
      <c r="AD790" s="55">
        <v>0</v>
      </c>
      <c r="AE790" s="55">
        <v>0.16086552000000001</v>
      </c>
      <c r="AF790" s="55">
        <v>0.16086552000000001</v>
      </c>
      <c r="AG790" s="55">
        <v>0</v>
      </c>
      <c r="AH790" s="55">
        <v>0</v>
      </c>
      <c r="AI790" s="55">
        <v>0</v>
      </c>
      <c r="AJ790" s="55" t="s">
        <v>2595</v>
      </c>
      <c r="AK790" s="55">
        <v>0</v>
      </c>
      <c r="AL790" s="55" t="s">
        <v>2595</v>
      </c>
      <c r="AM790" s="55">
        <v>0.16086552000000001</v>
      </c>
      <c r="AN790" s="55">
        <v>0.16086552000000001</v>
      </c>
      <c r="AO790" s="53" t="s">
        <v>205</v>
      </c>
    </row>
    <row r="791" spans="1:41" ht="47.25" x14ac:dyDescent="0.2">
      <c r="A791" s="53" t="s">
        <v>1532</v>
      </c>
      <c r="B791" s="53" t="s">
        <v>1653</v>
      </c>
      <c r="C791" s="54" t="s">
        <v>1654</v>
      </c>
      <c r="D791" s="53" t="s">
        <v>131</v>
      </c>
      <c r="E791" s="54">
        <v>2025</v>
      </c>
      <c r="F791" s="54">
        <v>2025</v>
      </c>
      <c r="G791" s="54">
        <v>2025</v>
      </c>
      <c r="H791" s="55" t="s">
        <v>2595</v>
      </c>
      <c r="I791" s="55" t="s">
        <v>2595</v>
      </c>
      <c r="J791" s="55">
        <v>0</v>
      </c>
      <c r="K791" s="55">
        <v>1.7550614499999999</v>
      </c>
      <c r="L791" s="55">
        <v>0</v>
      </c>
      <c r="M791" s="55">
        <v>0</v>
      </c>
      <c r="N791" s="55">
        <v>1.7550614499999999</v>
      </c>
      <c r="O791" s="55">
        <v>0</v>
      </c>
      <c r="P791" s="55">
        <v>3.5854223299999997</v>
      </c>
      <c r="Q791" s="55">
        <v>0</v>
      </c>
      <c r="R791" s="55">
        <v>0</v>
      </c>
      <c r="S791" s="55">
        <v>3.5854223299999997</v>
      </c>
      <c r="T791" s="55">
        <v>0</v>
      </c>
      <c r="U791" s="55">
        <v>0</v>
      </c>
      <c r="V791" s="55">
        <f t="shared" si="33"/>
        <v>1.7550614499999999</v>
      </c>
      <c r="W791" s="55">
        <f t="shared" si="34"/>
        <v>0</v>
      </c>
      <c r="X791" s="55">
        <f t="shared" si="35"/>
        <v>1.7550614499999999</v>
      </c>
      <c r="Y791" s="55">
        <v>0</v>
      </c>
      <c r="Z791" s="55">
        <v>3.5854223299999997</v>
      </c>
      <c r="AA791" s="55">
        <v>0</v>
      </c>
      <c r="AB791" s="55">
        <v>0</v>
      </c>
      <c r="AC791" s="55">
        <v>0</v>
      </c>
      <c r="AD791" s="55">
        <v>0</v>
      </c>
      <c r="AE791" s="55">
        <v>0</v>
      </c>
      <c r="AF791" s="55">
        <v>0</v>
      </c>
      <c r="AG791" s="55">
        <v>1.7550614499999999</v>
      </c>
      <c r="AH791" s="55">
        <v>3.5854223299999997</v>
      </c>
      <c r="AI791" s="55">
        <v>0</v>
      </c>
      <c r="AJ791" s="55" t="s">
        <v>2595</v>
      </c>
      <c r="AK791" s="55">
        <v>0</v>
      </c>
      <c r="AL791" s="55" t="s">
        <v>2595</v>
      </c>
      <c r="AM791" s="55">
        <v>1.7550614499999999</v>
      </c>
      <c r="AN791" s="55">
        <v>3.5854223299999997</v>
      </c>
      <c r="AO791" s="53" t="s">
        <v>1542</v>
      </c>
    </row>
    <row r="792" spans="1:41" ht="31.5" x14ac:dyDescent="0.2">
      <c r="A792" s="53" t="s">
        <v>1532</v>
      </c>
      <c r="B792" s="53" t="s">
        <v>1655</v>
      </c>
      <c r="C792" s="54" t="s">
        <v>1656</v>
      </c>
      <c r="D792" s="53" t="s">
        <v>128</v>
      </c>
      <c r="E792" s="54">
        <v>2017</v>
      </c>
      <c r="F792" s="54">
        <v>2025</v>
      </c>
      <c r="G792" s="54">
        <v>2025</v>
      </c>
      <c r="H792" s="55" t="s">
        <v>2595</v>
      </c>
      <c r="I792" s="55" t="s">
        <v>2595</v>
      </c>
      <c r="J792" s="55">
        <v>1.0847457600000001</v>
      </c>
      <c r="K792" s="55">
        <v>5.7363370400000004</v>
      </c>
      <c r="L792" s="55">
        <v>0</v>
      </c>
      <c r="M792" s="55">
        <v>0</v>
      </c>
      <c r="N792" s="55">
        <v>5.7363370400000004</v>
      </c>
      <c r="O792" s="55">
        <v>0</v>
      </c>
      <c r="P792" s="55">
        <v>5.8055355999999998</v>
      </c>
      <c r="Q792" s="55">
        <v>0</v>
      </c>
      <c r="R792" s="55">
        <v>0</v>
      </c>
      <c r="S792" s="55">
        <v>5.8055355999999998</v>
      </c>
      <c r="T792" s="55">
        <v>0</v>
      </c>
      <c r="U792" s="55">
        <v>0</v>
      </c>
      <c r="V792" s="55">
        <f t="shared" si="33"/>
        <v>4.6515912799999999</v>
      </c>
      <c r="W792" s="55">
        <f t="shared" si="34"/>
        <v>0</v>
      </c>
      <c r="X792" s="55">
        <f t="shared" si="35"/>
        <v>4.6515912799999999</v>
      </c>
      <c r="Y792" s="55">
        <v>0</v>
      </c>
      <c r="Z792" s="55">
        <v>4.7207898400000001</v>
      </c>
      <c r="AA792" s="55">
        <v>1.46582246</v>
      </c>
      <c r="AB792" s="55">
        <v>1.4776800000000001</v>
      </c>
      <c r="AC792" s="55">
        <v>1.5273870000000001</v>
      </c>
      <c r="AD792" s="55">
        <v>1.5471309600000001</v>
      </c>
      <c r="AE792" s="55">
        <v>0</v>
      </c>
      <c r="AF792" s="55">
        <v>0</v>
      </c>
      <c r="AG792" s="55">
        <v>1.65838182</v>
      </c>
      <c r="AH792" s="55">
        <v>1.69597888</v>
      </c>
      <c r="AI792" s="55">
        <v>0</v>
      </c>
      <c r="AJ792" s="55" t="s">
        <v>2595</v>
      </c>
      <c r="AK792" s="55">
        <v>0</v>
      </c>
      <c r="AL792" s="55" t="s">
        <v>2595</v>
      </c>
      <c r="AM792" s="55">
        <v>3.1857688199999998</v>
      </c>
      <c r="AN792" s="55">
        <v>3.2431098400000002</v>
      </c>
      <c r="AO792" s="53" t="s">
        <v>1542</v>
      </c>
    </row>
    <row r="793" spans="1:41" ht="15.75" x14ac:dyDescent="0.2">
      <c r="A793" s="53" t="s">
        <v>1532</v>
      </c>
      <c r="B793" s="53" t="s">
        <v>1657</v>
      </c>
      <c r="C793" s="54" t="s">
        <v>1658</v>
      </c>
      <c r="D793" s="53" t="s">
        <v>131</v>
      </c>
      <c r="E793" s="54">
        <v>2022</v>
      </c>
      <c r="F793" s="54">
        <v>2022</v>
      </c>
      <c r="G793" s="54">
        <v>2022</v>
      </c>
      <c r="H793" s="55" t="s">
        <v>2595</v>
      </c>
      <c r="I793" s="55" t="s">
        <v>2595</v>
      </c>
      <c r="J793" s="55">
        <v>0</v>
      </c>
      <c r="K793" s="55">
        <v>8.1459854099999998</v>
      </c>
      <c r="L793" s="55">
        <v>0</v>
      </c>
      <c r="M793" s="55">
        <v>0</v>
      </c>
      <c r="N793" s="55">
        <v>8.1459854099999998</v>
      </c>
      <c r="O793" s="55">
        <v>0</v>
      </c>
      <c r="P793" s="55">
        <v>8.1459854099999998</v>
      </c>
      <c r="Q793" s="55">
        <v>0</v>
      </c>
      <c r="R793" s="55">
        <v>0</v>
      </c>
      <c r="S793" s="55">
        <v>8.1459854099999998</v>
      </c>
      <c r="T793" s="55">
        <v>0</v>
      </c>
      <c r="U793" s="55">
        <v>0</v>
      </c>
      <c r="V793" s="55">
        <f t="shared" si="33"/>
        <v>8.1459854099999998</v>
      </c>
      <c r="W793" s="55">
        <f t="shared" si="34"/>
        <v>0</v>
      </c>
      <c r="X793" s="55">
        <f t="shared" si="35"/>
        <v>8.1459854099999998</v>
      </c>
      <c r="Y793" s="55">
        <v>0</v>
      </c>
      <c r="Z793" s="55">
        <v>8.1459854099999998</v>
      </c>
      <c r="AA793" s="55">
        <v>0</v>
      </c>
      <c r="AB793" s="55">
        <v>8.1459854099999998</v>
      </c>
      <c r="AC793" s="55">
        <v>0</v>
      </c>
      <c r="AD793" s="55">
        <v>0</v>
      </c>
      <c r="AE793" s="55">
        <v>0</v>
      </c>
      <c r="AF793" s="55">
        <v>0</v>
      </c>
      <c r="AG793" s="55">
        <v>0</v>
      </c>
      <c r="AH793" s="55">
        <v>0</v>
      </c>
      <c r="AI793" s="55">
        <v>0</v>
      </c>
      <c r="AJ793" s="55" t="s">
        <v>2595</v>
      </c>
      <c r="AK793" s="55">
        <v>0</v>
      </c>
      <c r="AL793" s="55" t="s">
        <v>2595</v>
      </c>
      <c r="AM793" s="55">
        <v>0</v>
      </c>
      <c r="AN793" s="55">
        <v>0</v>
      </c>
      <c r="AO793" s="53" t="s">
        <v>205</v>
      </c>
    </row>
    <row r="794" spans="1:41" ht="31.5" x14ac:dyDescent="0.2">
      <c r="A794" s="53" t="s">
        <v>1532</v>
      </c>
      <c r="B794" s="53" t="s">
        <v>1659</v>
      </c>
      <c r="C794" s="54" t="s">
        <v>1660</v>
      </c>
      <c r="D794" s="53" t="s">
        <v>128</v>
      </c>
      <c r="E794" s="54">
        <v>2018</v>
      </c>
      <c r="F794" s="54">
        <v>2025</v>
      </c>
      <c r="G794" s="54">
        <v>2025</v>
      </c>
      <c r="H794" s="55" t="s">
        <v>2595</v>
      </c>
      <c r="I794" s="55" t="s">
        <v>2595</v>
      </c>
      <c r="J794" s="55">
        <v>0.46088135999999996</v>
      </c>
      <c r="K794" s="55">
        <v>2.8745936299999997</v>
      </c>
      <c r="L794" s="55">
        <v>0</v>
      </c>
      <c r="M794" s="55">
        <v>0</v>
      </c>
      <c r="N794" s="55">
        <v>2.8745936299999997</v>
      </c>
      <c r="O794" s="55">
        <v>0</v>
      </c>
      <c r="P794" s="55">
        <v>2.8892100300000001</v>
      </c>
      <c r="Q794" s="55">
        <v>0</v>
      </c>
      <c r="R794" s="55">
        <v>0</v>
      </c>
      <c r="S794" s="55">
        <v>2.8892100300000001</v>
      </c>
      <c r="T794" s="55">
        <v>0</v>
      </c>
      <c r="U794" s="55">
        <v>0</v>
      </c>
      <c r="V794" s="55">
        <f t="shared" si="33"/>
        <v>2.4137122699999995</v>
      </c>
      <c r="W794" s="55">
        <f t="shared" si="34"/>
        <v>0</v>
      </c>
      <c r="X794" s="55">
        <f t="shared" si="35"/>
        <v>2.4137122699999995</v>
      </c>
      <c r="Y794" s="55">
        <v>0</v>
      </c>
      <c r="Z794" s="55">
        <v>2.42832867</v>
      </c>
      <c r="AA794" s="55">
        <v>0.55793358999999998</v>
      </c>
      <c r="AB794" s="55">
        <v>0.56591999999999998</v>
      </c>
      <c r="AC794" s="55">
        <v>0.59332439999999997</v>
      </c>
      <c r="AD794" s="55">
        <v>0.59251823999999997</v>
      </c>
      <c r="AE794" s="55">
        <v>0.61824402000000001</v>
      </c>
      <c r="AF794" s="55">
        <v>0.62036659999999999</v>
      </c>
      <c r="AG794" s="55">
        <v>0.64421025999999992</v>
      </c>
      <c r="AH794" s="55">
        <v>0.64952383000000002</v>
      </c>
      <c r="AI794" s="55">
        <v>0</v>
      </c>
      <c r="AJ794" s="55" t="s">
        <v>2595</v>
      </c>
      <c r="AK794" s="55">
        <v>0</v>
      </c>
      <c r="AL794" s="55" t="s">
        <v>2595</v>
      </c>
      <c r="AM794" s="55">
        <v>1.8557786799999998</v>
      </c>
      <c r="AN794" s="55">
        <v>1.86240867</v>
      </c>
      <c r="AO794" s="53" t="s">
        <v>1542</v>
      </c>
    </row>
    <row r="795" spans="1:41" ht="31.5" x14ac:dyDescent="0.2">
      <c r="A795" s="53" t="s">
        <v>1532</v>
      </c>
      <c r="B795" s="53" t="s">
        <v>1661</v>
      </c>
      <c r="C795" s="54" t="s">
        <v>1662</v>
      </c>
      <c r="D795" s="53" t="s">
        <v>131</v>
      </c>
      <c r="E795" s="54">
        <v>2022</v>
      </c>
      <c r="F795" s="54">
        <v>2023</v>
      </c>
      <c r="G795" s="54">
        <v>2023</v>
      </c>
      <c r="H795" s="55" t="s">
        <v>2595</v>
      </c>
      <c r="I795" s="55" t="s">
        <v>2595</v>
      </c>
      <c r="J795" s="55">
        <v>0</v>
      </c>
      <c r="K795" s="55">
        <v>1.4606456399999999</v>
      </c>
      <c r="L795" s="55">
        <v>0</v>
      </c>
      <c r="M795" s="55">
        <v>0</v>
      </c>
      <c r="N795" s="55">
        <v>1.4606456399999999</v>
      </c>
      <c r="O795" s="55">
        <v>0</v>
      </c>
      <c r="P795" s="55">
        <v>1.4672000000000001</v>
      </c>
      <c r="Q795" s="55">
        <v>0</v>
      </c>
      <c r="R795" s="55">
        <v>0</v>
      </c>
      <c r="S795" s="55">
        <v>1.4672000000000001</v>
      </c>
      <c r="T795" s="55">
        <v>0</v>
      </c>
      <c r="U795" s="55">
        <v>0</v>
      </c>
      <c r="V795" s="55">
        <f t="shared" si="33"/>
        <v>1.4606456399999999</v>
      </c>
      <c r="W795" s="55">
        <f t="shared" si="34"/>
        <v>0</v>
      </c>
      <c r="X795" s="55">
        <f t="shared" si="35"/>
        <v>1.4606456399999999</v>
      </c>
      <c r="Y795" s="55">
        <v>0</v>
      </c>
      <c r="Z795" s="55">
        <v>1.4672000000000001</v>
      </c>
      <c r="AA795" s="55">
        <v>1.4606456399999999</v>
      </c>
      <c r="AB795" s="55">
        <v>1.4672000000000001</v>
      </c>
      <c r="AC795" s="55">
        <v>0</v>
      </c>
      <c r="AD795" s="55">
        <v>0</v>
      </c>
      <c r="AE795" s="55">
        <v>0</v>
      </c>
      <c r="AF795" s="55">
        <v>0</v>
      </c>
      <c r="AG795" s="55">
        <v>0</v>
      </c>
      <c r="AH795" s="55">
        <v>0</v>
      </c>
      <c r="AI795" s="55">
        <v>0</v>
      </c>
      <c r="AJ795" s="55" t="s">
        <v>2595</v>
      </c>
      <c r="AK795" s="55">
        <v>0</v>
      </c>
      <c r="AL795" s="55" t="s">
        <v>2595</v>
      </c>
      <c r="AM795" s="55">
        <v>0</v>
      </c>
      <c r="AN795" s="55">
        <v>0</v>
      </c>
      <c r="AO795" s="53" t="s">
        <v>1542</v>
      </c>
    </row>
    <row r="796" spans="1:41" ht="31.5" x14ac:dyDescent="0.2">
      <c r="A796" s="53" t="s">
        <v>1532</v>
      </c>
      <c r="B796" s="53" t="s">
        <v>1663</v>
      </c>
      <c r="C796" s="54" t="s">
        <v>1664</v>
      </c>
      <c r="D796" s="53" t="s">
        <v>131</v>
      </c>
      <c r="E796" s="54">
        <v>2022</v>
      </c>
      <c r="F796" s="54">
        <v>2025</v>
      </c>
      <c r="G796" s="54">
        <v>2025</v>
      </c>
      <c r="H796" s="55" t="s">
        <v>2595</v>
      </c>
      <c r="I796" s="55" t="s">
        <v>2595</v>
      </c>
      <c r="J796" s="55">
        <v>0</v>
      </c>
      <c r="K796" s="55">
        <v>2.95503231</v>
      </c>
      <c r="L796" s="55">
        <v>0</v>
      </c>
      <c r="M796" s="55">
        <v>0</v>
      </c>
      <c r="N796" s="55">
        <v>2.95503231</v>
      </c>
      <c r="O796" s="55">
        <v>0</v>
      </c>
      <c r="P796" s="55">
        <v>2.9841878299999998</v>
      </c>
      <c r="Q796" s="55">
        <v>0</v>
      </c>
      <c r="R796" s="55">
        <v>0</v>
      </c>
      <c r="S796" s="55">
        <v>2.9841878299999998</v>
      </c>
      <c r="T796" s="55">
        <v>0</v>
      </c>
      <c r="U796" s="55">
        <v>0</v>
      </c>
      <c r="V796" s="55">
        <f t="shared" si="33"/>
        <v>2.95503231</v>
      </c>
      <c r="W796" s="55">
        <f t="shared" si="34"/>
        <v>0</v>
      </c>
      <c r="X796" s="55">
        <f t="shared" si="35"/>
        <v>2.95503231</v>
      </c>
      <c r="Y796" s="55">
        <v>0</v>
      </c>
      <c r="Z796" s="55">
        <v>2.9841878299999998</v>
      </c>
      <c r="AA796" s="55">
        <v>0.47340642000000005</v>
      </c>
      <c r="AB796" s="55">
        <v>0.48260147999999997</v>
      </c>
      <c r="AC796" s="55">
        <v>0.50343547999999994</v>
      </c>
      <c r="AD796" s="55">
        <v>0.50528375000000003</v>
      </c>
      <c r="AE796" s="55">
        <v>1.7048843499999999</v>
      </c>
      <c r="AF796" s="55">
        <v>1.7193543</v>
      </c>
      <c r="AG796" s="55">
        <v>0.27330606000000002</v>
      </c>
      <c r="AH796" s="55">
        <v>0.27694830000000004</v>
      </c>
      <c r="AI796" s="55">
        <v>0</v>
      </c>
      <c r="AJ796" s="55" t="s">
        <v>2595</v>
      </c>
      <c r="AK796" s="55">
        <v>0</v>
      </c>
      <c r="AL796" s="55" t="s">
        <v>2595</v>
      </c>
      <c r="AM796" s="55">
        <v>2.4816258899999997</v>
      </c>
      <c r="AN796" s="55">
        <v>2.5015863500000002</v>
      </c>
      <c r="AO796" s="53" t="s">
        <v>1542</v>
      </c>
    </row>
    <row r="797" spans="1:41" ht="31.5" x14ac:dyDescent="0.2">
      <c r="A797" s="53" t="s">
        <v>1532</v>
      </c>
      <c r="B797" s="53" t="s">
        <v>1665</v>
      </c>
      <c r="C797" s="54" t="s">
        <v>1666</v>
      </c>
      <c r="D797" s="53" t="s">
        <v>131</v>
      </c>
      <c r="E797" s="54">
        <v>2022</v>
      </c>
      <c r="F797" s="54">
        <v>2023</v>
      </c>
      <c r="G797" s="54">
        <v>2023</v>
      </c>
      <c r="H797" s="55" t="s">
        <v>2595</v>
      </c>
      <c r="I797" s="55" t="s">
        <v>2595</v>
      </c>
      <c r="J797" s="55">
        <v>0</v>
      </c>
      <c r="K797" s="55">
        <v>0.23566028</v>
      </c>
      <c r="L797" s="55">
        <v>0</v>
      </c>
      <c r="M797" s="55">
        <v>0</v>
      </c>
      <c r="N797" s="55">
        <v>0.23566028</v>
      </c>
      <c r="O797" s="55">
        <v>0</v>
      </c>
      <c r="P797" s="55">
        <v>0.24023303999999998</v>
      </c>
      <c r="Q797" s="55">
        <v>0</v>
      </c>
      <c r="R797" s="55">
        <v>0</v>
      </c>
      <c r="S797" s="55">
        <v>0.24023303999999998</v>
      </c>
      <c r="T797" s="55">
        <v>0</v>
      </c>
      <c r="U797" s="55">
        <v>0</v>
      </c>
      <c r="V797" s="55">
        <f t="shared" si="33"/>
        <v>0.23566028</v>
      </c>
      <c r="W797" s="55">
        <f t="shared" si="34"/>
        <v>0</v>
      </c>
      <c r="X797" s="55">
        <f t="shared" si="35"/>
        <v>0.23566028</v>
      </c>
      <c r="Y797" s="55">
        <v>0</v>
      </c>
      <c r="Z797" s="55">
        <v>0.24023303999999998</v>
      </c>
      <c r="AA797" s="55">
        <v>0.23566028</v>
      </c>
      <c r="AB797" s="55">
        <v>0.24023303999999998</v>
      </c>
      <c r="AC797" s="55">
        <v>0</v>
      </c>
      <c r="AD797" s="55">
        <v>0</v>
      </c>
      <c r="AE797" s="55">
        <v>0</v>
      </c>
      <c r="AF797" s="55">
        <v>0</v>
      </c>
      <c r="AG797" s="55">
        <v>0</v>
      </c>
      <c r="AH797" s="55">
        <v>0</v>
      </c>
      <c r="AI797" s="55">
        <v>0</v>
      </c>
      <c r="AJ797" s="55" t="s">
        <v>2595</v>
      </c>
      <c r="AK797" s="55">
        <v>0</v>
      </c>
      <c r="AL797" s="55" t="s">
        <v>2595</v>
      </c>
      <c r="AM797" s="55">
        <v>0</v>
      </c>
      <c r="AN797" s="55">
        <v>0</v>
      </c>
      <c r="AO797" s="53" t="s">
        <v>1542</v>
      </c>
    </row>
    <row r="798" spans="1:41" ht="31.5" x14ac:dyDescent="0.2">
      <c r="A798" s="53" t="s">
        <v>1532</v>
      </c>
      <c r="B798" s="53" t="s">
        <v>1667</v>
      </c>
      <c r="C798" s="54" t="s">
        <v>1668</v>
      </c>
      <c r="D798" s="53" t="s">
        <v>128</v>
      </c>
      <c r="E798" s="54">
        <v>2020</v>
      </c>
      <c r="F798" s="54">
        <v>2025</v>
      </c>
      <c r="G798" s="54">
        <v>2025</v>
      </c>
      <c r="H798" s="55" t="s">
        <v>2595</v>
      </c>
      <c r="I798" s="55" t="s">
        <v>2595</v>
      </c>
      <c r="J798" s="55">
        <v>9.2999999999999999E-2</v>
      </c>
      <c r="K798" s="55">
        <v>0.44992715999999999</v>
      </c>
      <c r="L798" s="55">
        <v>0</v>
      </c>
      <c r="M798" s="55">
        <v>0</v>
      </c>
      <c r="N798" s="55">
        <v>0.44992715999999999</v>
      </c>
      <c r="O798" s="55">
        <v>0</v>
      </c>
      <c r="P798" s="55">
        <v>0.44120010000000004</v>
      </c>
      <c r="Q798" s="55">
        <v>0</v>
      </c>
      <c r="R798" s="55">
        <v>0</v>
      </c>
      <c r="S798" s="55">
        <v>0.44120010000000004</v>
      </c>
      <c r="T798" s="55">
        <v>0</v>
      </c>
      <c r="U798" s="55">
        <v>0</v>
      </c>
      <c r="V798" s="55">
        <f t="shared" si="33"/>
        <v>0.35692716000000002</v>
      </c>
      <c r="W798" s="55">
        <f t="shared" si="34"/>
        <v>0</v>
      </c>
      <c r="X798" s="55">
        <f t="shared" si="35"/>
        <v>0.35692716000000002</v>
      </c>
      <c r="Y798" s="55">
        <v>0</v>
      </c>
      <c r="Z798" s="55">
        <v>0.34820010000000001</v>
      </c>
      <c r="AA798" s="55">
        <v>0.10650826000000001</v>
      </c>
      <c r="AB798" s="55">
        <v>0.10899200000000001</v>
      </c>
      <c r="AC798" s="55">
        <v>0.11564284000000001</v>
      </c>
      <c r="AD798" s="55">
        <v>0.11411462</v>
      </c>
      <c r="AE798" s="55">
        <v>0</v>
      </c>
      <c r="AF798" s="55">
        <v>0</v>
      </c>
      <c r="AG798" s="55">
        <v>0.13477606</v>
      </c>
      <c r="AH798" s="55">
        <v>0.12509348000000001</v>
      </c>
      <c r="AI798" s="55">
        <v>0</v>
      </c>
      <c r="AJ798" s="55" t="s">
        <v>2595</v>
      </c>
      <c r="AK798" s="55">
        <v>0</v>
      </c>
      <c r="AL798" s="55" t="s">
        <v>2595</v>
      </c>
      <c r="AM798" s="55">
        <v>0.2504189</v>
      </c>
      <c r="AN798" s="55">
        <v>0.23920810000000001</v>
      </c>
      <c r="AO798" s="53" t="s">
        <v>1542</v>
      </c>
    </row>
    <row r="799" spans="1:41" ht="31.5" x14ac:dyDescent="0.2">
      <c r="A799" s="53" t="s">
        <v>1532</v>
      </c>
      <c r="B799" s="53" t="s">
        <v>1669</v>
      </c>
      <c r="C799" s="54" t="s">
        <v>1670</v>
      </c>
      <c r="D799" s="53" t="s">
        <v>128</v>
      </c>
      <c r="E799" s="54">
        <v>2017</v>
      </c>
      <c r="F799" s="54">
        <v>2025</v>
      </c>
      <c r="G799" s="54">
        <v>2025</v>
      </c>
      <c r="H799" s="55" t="s">
        <v>2595</v>
      </c>
      <c r="I799" s="55" t="s">
        <v>2595</v>
      </c>
      <c r="J799" s="55">
        <v>3.61340971</v>
      </c>
      <c r="K799" s="55">
        <v>7.0370270399999999</v>
      </c>
      <c r="L799" s="55">
        <v>0</v>
      </c>
      <c r="M799" s="55">
        <v>0</v>
      </c>
      <c r="N799" s="55">
        <v>7.0370270399999999</v>
      </c>
      <c r="O799" s="55">
        <v>0</v>
      </c>
      <c r="P799" s="55">
        <v>6.8823709500000003</v>
      </c>
      <c r="Q799" s="55">
        <v>0</v>
      </c>
      <c r="R799" s="55">
        <v>0</v>
      </c>
      <c r="S799" s="55">
        <v>6.8823709500000003</v>
      </c>
      <c r="T799" s="55">
        <v>0</v>
      </c>
      <c r="U799" s="55">
        <v>0</v>
      </c>
      <c r="V799" s="55">
        <f t="shared" si="33"/>
        <v>3.4236173299999999</v>
      </c>
      <c r="W799" s="55">
        <f t="shared" si="34"/>
        <v>0</v>
      </c>
      <c r="X799" s="55">
        <f t="shared" si="35"/>
        <v>3.4236173299999999</v>
      </c>
      <c r="Y799" s="55">
        <v>0</v>
      </c>
      <c r="Z799" s="55">
        <v>3.2689612399999999</v>
      </c>
      <c r="AA799" s="55">
        <v>1.4438854400000001</v>
      </c>
      <c r="AB799" s="55">
        <v>1.4588160000000001</v>
      </c>
      <c r="AC799" s="55">
        <v>0.76773695999999991</v>
      </c>
      <c r="AD799" s="55">
        <v>0.76369018000000011</v>
      </c>
      <c r="AE799" s="55">
        <v>0</v>
      </c>
      <c r="AF799" s="55">
        <v>0</v>
      </c>
      <c r="AG799" s="55">
        <v>1.16044456</v>
      </c>
      <c r="AH799" s="55">
        <v>1.04645506</v>
      </c>
      <c r="AI799" s="55">
        <v>0</v>
      </c>
      <c r="AJ799" s="55" t="s">
        <v>2595</v>
      </c>
      <c r="AK799" s="55">
        <v>0</v>
      </c>
      <c r="AL799" s="55" t="s">
        <v>2595</v>
      </c>
      <c r="AM799" s="55">
        <v>1.9281815200000001</v>
      </c>
      <c r="AN799" s="55">
        <v>1.81014524</v>
      </c>
      <c r="AO799" s="53" t="s">
        <v>1542</v>
      </c>
    </row>
    <row r="800" spans="1:41" ht="31.5" x14ac:dyDescent="0.2">
      <c r="A800" s="53" t="s">
        <v>1532</v>
      </c>
      <c r="B800" s="53" t="s">
        <v>1671</v>
      </c>
      <c r="C800" s="54" t="s">
        <v>1672</v>
      </c>
      <c r="D800" s="53" t="s">
        <v>128</v>
      </c>
      <c r="E800" s="54">
        <v>2017</v>
      </c>
      <c r="F800" s="54">
        <v>2023</v>
      </c>
      <c r="G800" s="54">
        <v>2022</v>
      </c>
      <c r="H800" s="55" t="s">
        <v>2595</v>
      </c>
      <c r="I800" s="55" t="s">
        <v>2595</v>
      </c>
      <c r="J800" s="55">
        <v>1.09274713</v>
      </c>
      <c r="K800" s="55">
        <v>2.5066614700000001</v>
      </c>
      <c r="L800" s="55">
        <v>0</v>
      </c>
      <c r="M800" s="55">
        <v>0</v>
      </c>
      <c r="N800" s="55">
        <v>2.5066614700000001</v>
      </c>
      <c r="O800" s="55">
        <v>0</v>
      </c>
      <c r="P800" s="55">
        <v>1.9227631300000001</v>
      </c>
      <c r="Q800" s="55">
        <v>0</v>
      </c>
      <c r="R800" s="55">
        <v>0</v>
      </c>
      <c r="S800" s="55">
        <v>1.9227631300000001</v>
      </c>
      <c r="T800" s="55">
        <v>0</v>
      </c>
      <c r="U800" s="55">
        <v>0</v>
      </c>
      <c r="V800" s="55">
        <f t="shared" si="33"/>
        <v>1.41391434</v>
      </c>
      <c r="W800" s="55">
        <f t="shared" si="34"/>
        <v>0</v>
      </c>
      <c r="X800" s="55">
        <f t="shared" si="35"/>
        <v>1.41391434</v>
      </c>
      <c r="Y800" s="55">
        <v>0</v>
      </c>
      <c r="Z800" s="55">
        <v>0.83001599999999998</v>
      </c>
      <c r="AA800" s="55">
        <v>1.4131094800000001</v>
      </c>
      <c r="AB800" s="55">
        <v>0.83001599999999998</v>
      </c>
      <c r="AC800" s="55">
        <v>0</v>
      </c>
      <c r="AD800" s="55">
        <v>0</v>
      </c>
      <c r="AE800" s="55">
        <v>0</v>
      </c>
      <c r="AF800" s="55">
        <v>0</v>
      </c>
      <c r="AG800" s="55">
        <v>0</v>
      </c>
      <c r="AH800" s="55">
        <v>0</v>
      </c>
      <c r="AI800" s="55">
        <v>0</v>
      </c>
      <c r="AJ800" s="55" t="s">
        <v>2595</v>
      </c>
      <c r="AK800" s="55">
        <v>0</v>
      </c>
      <c r="AL800" s="55" t="s">
        <v>2595</v>
      </c>
      <c r="AM800" s="55">
        <v>0</v>
      </c>
      <c r="AN800" s="55">
        <v>0</v>
      </c>
      <c r="AO800" s="53" t="s">
        <v>1542</v>
      </c>
    </row>
    <row r="801" spans="1:41" ht="31.5" x14ac:dyDescent="0.2">
      <c r="A801" s="53" t="s">
        <v>1532</v>
      </c>
      <c r="B801" s="53" t="s">
        <v>1673</v>
      </c>
      <c r="C801" s="54" t="s">
        <v>1674</v>
      </c>
      <c r="D801" s="53" t="s">
        <v>128</v>
      </c>
      <c r="E801" s="54">
        <v>2020</v>
      </c>
      <c r="F801" s="54">
        <v>2023</v>
      </c>
      <c r="G801" s="54">
        <v>2023</v>
      </c>
      <c r="H801" s="55" t="s">
        <v>2595</v>
      </c>
      <c r="I801" s="55" t="s">
        <v>2595</v>
      </c>
      <c r="J801" s="55">
        <v>0.13166667000000001</v>
      </c>
      <c r="K801" s="55">
        <v>0.69759661000000006</v>
      </c>
      <c r="L801" s="55">
        <v>0</v>
      </c>
      <c r="M801" s="55">
        <v>0</v>
      </c>
      <c r="N801" s="55">
        <v>0.69759661000000006</v>
      </c>
      <c r="O801" s="55">
        <v>0</v>
      </c>
      <c r="P801" s="55">
        <v>0.67452018999999996</v>
      </c>
      <c r="Q801" s="55">
        <v>0</v>
      </c>
      <c r="R801" s="55">
        <v>0</v>
      </c>
      <c r="S801" s="55">
        <v>0.67452018999999996</v>
      </c>
      <c r="T801" s="55">
        <v>0</v>
      </c>
      <c r="U801" s="55">
        <v>0</v>
      </c>
      <c r="V801" s="55">
        <f t="shared" si="33"/>
        <v>0.56592994000000008</v>
      </c>
      <c r="W801" s="55">
        <f t="shared" si="34"/>
        <v>0</v>
      </c>
      <c r="X801" s="55">
        <f t="shared" si="35"/>
        <v>0.56592994000000008</v>
      </c>
      <c r="Y801" s="55">
        <v>0</v>
      </c>
      <c r="Z801" s="55">
        <v>0.54285351999999998</v>
      </c>
      <c r="AA801" s="55">
        <v>0.34850331999999995</v>
      </c>
      <c r="AB801" s="55">
        <v>0.35631999999999997</v>
      </c>
      <c r="AC801" s="55">
        <v>0.21742662000000001</v>
      </c>
      <c r="AD801" s="55">
        <v>0.18653352000000001</v>
      </c>
      <c r="AE801" s="55">
        <v>0</v>
      </c>
      <c r="AF801" s="55">
        <v>0</v>
      </c>
      <c r="AG801" s="55">
        <v>0</v>
      </c>
      <c r="AH801" s="55">
        <v>0</v>
      </c>
      <c r="AI801" s="55">
        <v>0</v>
      </c>
      <c r="AJ801" s="55" t="s">
        <v>2595</v>
      </c>
      <c r="AK801" s="55">
        <v>0</v>
      </c>
      <c r="AL801" s="55" t="s">
        <v>2595</v>
      </c>
      <c r="AM801" s="55">
        <v>0.21742662000000001</v>
      </c>
      <c r="AN801" s="55">
        <v>0.18653352000000001</v>
      </c>
      <c r="AO801" s="53" t="s">
        <v>1542</v>
      </c>
    </row>
    <row r="802" spans="1:41" ht="31.5" x14ac:dyDescent="0.2">
      <c r="A802" s="53" t="s">
        <v>1532</v>
      </c>
      <c r="B802" s="53" t="s">
        <v>1675</v>
      </c>
      <c r="C802" s="54" t="s">
        <v>1676</v>
      </c>
      <c r="D802" s="53" t="s">
        <v>131</v>
      </c>
      <c r="E802" s="54">
        <v>2022</v>
      </c>
      <c r="F802" s="54">
        <v>2023</v>
      </c>
      <c r="G802" s="54">
        <v>2023</v>
      </c>
      <c r="H802" s="55" t="s">
        <v>2595</v>
      </c>
      <c r="I802" s="55" t="s">
        <v>2595</v>
      </c>
      <c r="J802" s="55">
        <v>0</v>
      </c>
      <c r="K802" s="55">
        <v>3.43874178</v>
      </c>
      <c r="L802" s="55">
        <v>0</v>
      </c>
      <c r="M802" s="55">
        <v>0</v>
      </c>
      <c r="N802" s="55">
        <v>3.43874178</v>
      </c>
      <c r="O802" s="55">
        <v>0</v>
      </c>
      <c r="P802" s="55">
        <v>3.43460272</v>
      </c>
      <c r="Q802" s="55">
        <v>0</v>
      </c>
      <c r="R802" s="55">
        <v>0</v>
      </c>
      <c r="S802" s="55">
        <v>3.43460272</v>
      </c>
      <c r="T802" s="55">
        <v>0</v>
      </c>
      <c r="U802" s="55">
        <v>0</v>
      </c>
      <c r="V802" s="55">
        <f t="shared" si="33"/>
        <v>3.43874178</v>
      </c>
      <c r="W802" s="55">
        <f t="shared" si="34"/>
        <v>0</v>
      </c>
      <c r="X802" s="55">
        <f t="shared" si="35"/>
        <v>3.43874178</v>
      </c>
      <c r="Y802" s="55">
        <v>0</v>
      </c>
      <c r="Z802" s="55">
        <v>3.43460272</v>
      </c>
      <c r="AA802" s="55">
        <v>1.1778990599999999</v>
      </c>
      <c r="AB802" s="55">
        <v>3.43460272</v>
      </c>
      <c r="AC802" s="55">
        <v>0</v>
      </c>
      <c r="AD802" s="55">
        <v>0</v>
      </c>
      <c r="AE802" s="55">
        <v>0</v>
      </c>
      <c r="AF802" s="55">
        <v>0</v>
      </c>
      <c r="AG802" s="55">
        <v>0</v>
      </c>
      <c r="AH802" s="55">
        <v>0</v>
      </c>
      <c r="AI802" s="55">
        <v>0</v>
      </c>
      <c r="AJ802" s="55" t="s">
        <v>2595</v>
      </c>
      <c r="AK802" s="55">
        <v>0</v>
      </c>
      <c r="AL802" s="55" t="s">
        <v>2595</v>
      </c>
      <c r="AM802" s="55">
        <v>0</v>
      </c>
      <c r="AN802" s="55">
        <v>0</v>
      </c>
      <c r="AO802" s="53" t="s">
        <v>1542</v>
      </c>
    </row>
    <row r="803" spans="1:41" ht="31.5" x14ac:dyDescent="0.2">
      <c r="A803" s="53" t="s">
        <v>1532</v>
      </c>
      <c r="B803" s="53" t="s">
        <v>1677</v>
      </c>
      <c r="C803" s="54" t="s">
        <v>1678</v>
      </c>
      <c r="D803" s="53" t="s">
        <v>131</v>
      </c>
      <c r="E803" s="54">
        <v>2022</v>
      </c>
      <c r="F803" s="54">
        <v>2023</v>
      </c>
      <c r="G803" s="54">
        <v>2023</v>
      </c>
      <c r="H803" s="55" t="s">
        <v>2595</v>
      </c>
      <c r="I803" s="55" t="s">
        <v>2595</v>
      </c>
      <c r="J803" s="55">
        <v>0</v>
      </c>
      <c r="K803" s="55">
        <v>2.5980813600000001</v>
      </c>
      <c r="L803" s="55">
        <v>0</v>
      </c>
      <c r="M803" s="55">
        <v>0</v>
      </c>
      <c r="N803" s="55">
        <v>2.5980813600000001</v>
      </c>
      <c r="O803" s="55">
        <v>0</v>
      </c>
      <c r="P803" s="55">
        <v>2.61376192</v>
      </c>
      <c r="Q803" s="55">
        <v>0</v>
      </c>
      <c r="R803" s="55">
        <v>0</v>
      </c>
      <c r="S803" s="55">
        <v>2.61376192</v>
      </c>
      <c r="T803" s="55">
        <v>0</v>
      </c>
      <c r="U803" s="55">
        <v>0</v>
      </c>
      <c r="V803" s="55">
        <f t="shared" si="33"/>
        <v>2.5980813600000001</v>
      </c>
      <c r="W803" s="55">
        <f t="shared" si="34"/>
        <v>0</v>
      </c>
      <c r="X803" s="55">
        <f t="shared" si="35"/>
        <v>2.5980813600000001</v>
      </c>
      <c r="Y803" s="55">
        <v>0</v>
      </c>
      <c r="Z803" s="55">
        <v>2.61376192</v>
      </c>
      <c r="AA803" s="55">
        <v>1.3257594400000001</v>
      </c>
      <c r="AB803" s="55">
        <v>2.61376192</v>
      </c>
      <c r="AC803" s="55">
        <v>0</v>
      </c>
      <c r="AD803" s="55">
        <v>0</v>
      </c>
      <c r="AE803" s="55">
        <v>0</v>
      </c>
      <c r="AF803" s="55">
        <v>0</v>
      </c>
      <c r="AG803" s="55">
        <v>0</v>
      </c>
      <c r="AH803" s="55">
        <v>0</v>
      </c>
      <c r="AI803" s="55">
        <v>0</v>
      </c>
      <c r="AJ803" s="55" t="s">
        <v>2595</v>
      </c>
      <c r="AK803" s="55">
        <v>0</v>
      </c>
      <c r="AL803" s="55" t="s">
        <v>2595</v>
      </c>
      <c r="AM803" s="55">
        <v>0</v>
      </c>
      <c r="AN803" s="55">
        <v>0</v>
      </c>
      <c r="AO803" s="53" t="s">
        <v>1542</v>
      </c>
    </row>
    <row r="804" spans="1:41" ht="31.5" x14ac:dyDescent="0.2">
      <c r="A804" s="53" t="s">
        <v>1532</v>
      </c>
      <c r="B804" s="53" t="s">
        <v>1679</v>
      </c>
      <c r="C804" s="54" t="s">
        <v>1680</v>
      </c>
      <c r="D804" s="53" t="s">
        <v>131</v>
      </c>
      <c r="E804" s="54">
        <v>2022</v>
      </c>
      <c r="F804" s="54">
        <v>2023</v>
      </c>
      <c r="G804" s="54">
        <v>2023</v>
      </c>
      <c r="H804" s="55" t="s">
        <v>2595</v>
      </c>
      <c r="I804" s="55" t="s">
        <v>2595</v>
      </c>
      <c r="J804" s="55">
        <v>0</v>
      </c>
      <c r="K804" s="55">
        <v>0.12521474000000002</v>
      </c>
      <c r="L804" s="55">
        <v>0</v>
      </c>
      <c r="M804" s="55">
        <v>0</v>
      </c>
      <c r="N804" s="55">
        <v>0.12521474000000002</v>
      </c>
      <c r="O804" s="55">
        <v>0</v>
      </c>
      <c r="P804" s="55">
        <v>0.12576000000000001</v>
      </c>
      <c r="Q804" s="55">
        <v>0</v>
      </c>
      <c r="R804" s="55">
        <v>0</v>
      </c>
      <c r="S804" s="55">
        <v>0.12576000000000001</v>
      </c>
      <c r="T804" s="55">
        <v>0</v>
      </c>
      <c r="U804" s="55">
        <v>0</v>
      </c>
      <c r="V804" s="55">
        <f t="shared" si="33"/>
        <v>0.12521474000000002</v>
      </c>
      <c r="W804" s="55">
        <f t="shared" si="34"/>
        <v>0</v>
      </c>
      <c r="X804" s="55">
        <f t="shared" si="35"/>
        <v>0.12521474000000002</v>
      </c>
      <c r="Y804" s="55">
        <v>0</v>
      </c>
      <c r="Z804" s="55">
        <v>0.12576000000000001</v>
      </c>
      <c r="AA804" s="55">
        <v>0.12521474000000002</v>
      </c>
      <c r="AB804" s="55">
        <v>0.12576000000000001</v>
      </c>
      <c r="AC804" s="55">
        <v>0</v>
      </c>
      <c r="AD804" s="55">
        <v>0</v>
      </c>
      <c r="AE804" s="55">
        <v>0</v>
      </c>
      <c r="AF804" s="55">
        <v>0</v>
      </c>
      <c r="AG804" s="55">
        <v>0</v>
      </c>
      <c r="AH804" s="55">
        <v>0</v>
      </c>
      <c r="AI804" s="55">
        <v>0</v>
      </c>
      <c r="AJ804" s="55" t="s">
        <v>2595</v>
      </c>
      <c r="AK804" s="55">
        <v>0</v>
      </c>
      <c r="AL804" s="55" t="s">
        <v>2595</v>
      </c>
      <c r="AM804" s="55">
        <v>0</v>
      </c>
      <c r="AN804" s="55">
        <v>0</v>
      </c>
      <c r="AO804" s="53" t="s">
        <v>1542</v>
      </c>
    </row>
    <row r="805" spans="1:41" ht="31.5" x14ac:dyDescent="0.2">
      <c r="A805" s="53" t="s">
        <v>1532</v>
      </c>
      <c r="B805" s="53" t="s">
        <v>1681</v>
      </c>
      <c r="C805" s="54" t="s">
        <v>1682</v>
      </c>
      <c r="D805" s="53" t="s">
        <v>131</v>
      </c>
      <c r="E805" s="54">
        <v>2023</v>
      </c>
      <c r="F805" s="54">
        <v>2023</v>
      </c>
      <c r="G805" s="54">
        <v>2023</v>
      </c>
      <c r="H805" s="55" t="s">
        <v>2595</v>
      </c>
      <c r="I805" s="55" t="s">
        <v>2595</v>
      </c>
      <c r="J805" s="55">
        <v>0</v>
      </c>
      <c r="K805" s="55">
        <v>0.22229363000000002</v>
      </c>
      <c r="L805" s="55">
        <v>0</v>
      </c>
      <c r="M805" s="55">
        <v>0</v>
      </c>
      <c r="N805" s="55">
        <v>0.22229363000000002</v>
      </c>
      <c r="O805" s="55">
        <v>0</v>
      </c>
      <c r="P805" s="55">
        <v>0.2234592</v>
      </c>
      <c r="Q805" s="55">
        <v>0</v>
      </c>
      <c r="R805" s="55">
        <v>0</v>
      </c>
      <c r="S805" s="55">
        <v>0.2234592</v>
      </c>
      <c r="T805" s="55">
        <v>0</v>
      </c>
      <c r="U805" s="55">
        <v>0</v>
      </c>
      <c r="V805" s="55">
        <f t="shared" si="33"/>
        <v>0.22229363000000002</v>
      </c>
      <c r="W805" s="55">
        <f t="shared" si="34"/>
        <v>0</v>
      </c>
      <c r="X805" s="55">
        <f t="shared" si="35"/>
        <v>0.22229363000000002</v>
      </c>
      <c r="Y805" s="55">
        <v>0</v>
      </c>
      <c r="Z805" s="55">
        <v>0.2234592</v>
      </c>
      <c r="AA805" s="55">
        <v>0</v>
      </c>
      <c r="AB805" s="55">
        <v>0</v>
      </c>
      <c r="AC805" s="55">
        <v>0.22229363000000002</v>
      </c>
      <c r="AD805" s="55">
        <v>0.2234592</v>
      </c>
      <c r="AE805" s="55">
        <v>0</v>
      </c>
      <c r="AF805" s="55">
        <v>0</v>
      </c>
      <c r="AG805" s="55">
        <v>0</v>
      </c>
      <c r="AH805" s="55">
        <v>0</v>
      </c>
      <c r="AI805" s="55">
        <v>0</v>
      </c>
      <c r="AJ805" s="55" t="s">
        <v>2595</v>
      </c>
      <c r="AK805" s="55">
        <v>0</v>
      </c>
      <c r="AL805" s="55" t="s">
        <v>2595</v>
      </c>
      <c r="AM805" s="55">
        <v>0.22229363000000002</v>
      </c>
      <c r="AN805" s="55">
        <v>0.2234592</v>
      </c>
      <c r="AO805" s="53" t="s">
        <v>1542</v>
      </c>
    </row>
    <row r="806" spans="1:41" ht="31.5" x14ac:dyDescent="0.2">
      <c r="A806" s="53" t="s">
        <v>1532</v>
      </c>
      <c r="B806" s="53" t="s">
        <v>1683</v>
      </c>
      <c r="C806" s="54" t="s">
        <v>1684</v>
      </c>
      <c r="D806" s="53" t="s">
        <v>131</v>
      </c>
      <c r="E806" s="54">
        <v>2023</v>
      </c>
      <c r="F806" s="54">
        <v>2023</v>
      </c>
      <c r="G806" s="54">
        <v>2023</v>
      </c>
      <c r="H806" s="55" t="s">
        <v>2595</v>
      </c>
      <c r="I806" s="55" t="s">
        <v>2595</v>
      </c>
      <c r="J806" s="55">
        <v>0</v>
      </c>
      <c r="K806" s="55">
        <v>0.1309178</v>
      </c>
      <c r="L806" s="55">
        <v>0</v>
      </c>
      <c r="M806" s="55">
        <v>0</v>
      </c>
      <c r="N806" s="55">
        <v>0.1309178</v>
      </c>
      <c r="O806" s="55">
        <v>0</v>
      </c>
      <c r="P806" s="55">
        <v>0.13542982000000001</v>
      </c>
      <c r="Q806" s="55">
        <v>0</v>
      </c>
      <c r="R806" s="55">
        <v>0</v>
      </c>
      <c r="S806" s="55">
        <v>0.13542982000000001</v>
      </c>
      <c r="T806" s="55">
        <v>0</v>
      </c>
      <c r="U806" s="55">
        <v>0</v>
      </c>
      <c r="V806" s="55">
        <f t="shared" si="33"/>
        <v>0.1309178</v>
      </c>
      <c r="W806" s="55">
        <f t="shared" si="34"/>
        <v>0</v>
      </c>
      <c r="X806" s="55">
        <f t="shared" si="35"/>
        <v>0.1309178</v>
      </c>
      <c r="Y806" s="55">
        <v>0</v>
      </c>
      <c r="Z806" s="55">
        <v>0.13542982000000001</v>
      </c>
      <c r="AA806" s="55">
        <v>0</v>
      </c>
      <c r="AB806" s="55">
        <v>0</v>
      </c>
      <c r="AC806" s="55">
        <v>0.1309178</v>
      </c>
      <c r="AD806" s="55">
        <v>0.13542982000000001</v>
      </c>
      <c r="AE806" s="55">
        <v>0</v>
      </c>
      <c r="AF806" s="55">
        <v>0</v>
      </c>
      <c r="AG806" s="55">
        <v>0</v>
      </c>
      <c r="AH806" s="55">
        <v>0</v>
      </c>
      <c r="AI806" s="55">
        <v>0</v>
      </c>
      <c r="AJ806" s="55" t="s">
        <v>2595</v>
      </c>
      <c r="AK806" s="55">
        <v>0</v>
      </c>
      <c r="AL806" s="55" t="s">
        <v>2595</v>
      </c>
      <c r="AM806" s="55">
        <v>0.1309178</v>
      </c>
      <c r="AN806" s="55">
        <v>0.13542982000000001</v>
      </c>
      <c r="AO806" s="53" t="s">
        <v>1542</v>
      </c>
    </row>
    <row r="807" spans="1:41" ht="31.5" x14ac:dyDescent="0.2">
      <c r="A807" s="53" t="s">
        <v>1532</v>
      </c>
      <c r="B807" s="53" t="s">
        <v>1685</v>
      </c>
      <c r="C807" s="54" t="s">
        <v>1686</v>
      </c>
      <c r="D807" s="53" t="s">
        <v>131</v>
      </c>
      <c r="E807" s="54">
        <v>2023</v>
      </c>
      <c r="F807" s="54">
        <v>2023</v>
      </c>
      <c r="G807" s="54">
        <v>2023</v>
      </c>
      <c r="H807" s="55" t="s">
        <v>2595</v>
      </c>
      <c r="I807" s="55" t="s">
        <v>2595</v>
      </c>
      <c r="J807" s="55">
        <v>0</v>
      </c>
      <c r="K807" s="55">
        <v>0.73611548000000004</v>
      </c>
      <c r="L807" s="55">
        <v>0</v>
      </c>
      <c r="M807" s="55">
        <v>0</v>
      </c>
      <c r="N807" s="55">
        <v>0.73611548000000004</v>
      </c>
      <c r="O807" s="55">
        <v>0</v>
      </c>
      <c r="P807" s="55">
        <v>0.7441875</v>
      </c>
      <c r="Q807" s="55">
        <v>0</v>
      </c>
      <c r="R807" s="55">
        <v>0</v>
      </c>
      <c r="S807" s="55">
        <v>0.7441875</v>
      </c>
      <c r="T807" s="55">
        <v>0</v>
      </c>
      <c r="U807" s="55">
        <v>0</v>
      </c>
      <c r="V807" s="55">
        <f t="shared" si="33"/>
        <v>0.73611548000000004</v>
      </c>
      <c r="W807" s="55">
        <f t="shared" si="34"/>
        <v>0</v>
      </c>
      <c r="X807" s="55">
        <f t="shared" si="35"/>
        <v>0.73611548000000004</v>
      </c>
      <c r="Y807" s="55">
        <v>0</v>
      </c>
      <c r="Z807" s="55">
        <v>0.7441875</v>
      </c>
      <c r="AA807" s="55">
        <v>0</v>
      </c>
      <c r="AB807" s="55">
        <v>0</v>
      </c>
      <c r="AC807" s="55">
        <v>0.73611548000000004</v>
      </c>
      <c r="AD807" s="55">
        <v>0.7441875</v>
      </c>
      <c r="AE807" s="55">
        <v>0</v>
      </c>
      <c r="AF807" s="55">
        <v>0</v>
      </c>
      <c r="AG807" s="55">
        <v>0</v>
      </c>
      <c r="AH807" s="55">
        <v>0</v>
      </c>
      <c r="AI807" s="55">
        <v>0</v>
      </c>
      <c r="AJ807" s="55" t="s">
        <v>2595</v>
      </c>
      <c r="AK807" s="55">
        <v>0</v>
      </c>
      <c r="AL807" s="55" t="s">
        <v>2595</v>
      </c>
      <c r="AM807" s="55">
        <v>0.73611548000000004</v>
      </c>
      <c r="AN807" s="55">
        <v>0.7441875</v>
      </c>
      <c r="AO807" s="53" t="s">
        <v>1542</v>
      </c>
    </row>
    <row r="808" spans="1:41" ht="31.5" x14ac:dyDescent="0.2">
      <c r="A808" s="53" t="s">
        <v>1532</v>
      </c>
      <c r="B808" s="53" t="s">
        <v>1687</v>
      </c>
      <c r="C808" s="54" t="s">
        <v>1688</v>
      </c>
      <c r="D808" s="53" t="s">
        <v>128</v>
      </c>
      <c r="E808" s="54">
        <v>2020</v>
      </c>
      <c r="F808" s="54">
        <v>2025</v>
      </c>
      <c r="G808" s="54">
        <v>2025</v>
      </c>
      <c r="H808" s="55" t="s">
        <v>2595</v>
      </c>
      <c r="I808" s="55" t="s">
        <v>2595</v>
      </c>
      <c r="J808" s="55">
        <v>1.29925</v>
      </c>
      <c r="K808" s="55">
        <v>19.66883241</v>
      </c>
      <c r="L808" s="55">
        <v>0</v>
      </c>
      <c r="M808" s="55">
        <v>0</v>
      </c>
      <c r="N808" s="55">
        <v>19.66883241</v>
      </c>
      <c r="O808" s="55">
        <v>0</v>
      </c>
      <c r="P808" s="55">
        <v>20.134301969999999</v>
      </c>
      <c r="Q808" s="55">
        <v>0</v>
      </c>
      <c r="R808" s="55">
        <v>0</v>
      </c>
      <c r="S808" s="55">
        <v>20.134301969999999</v>
      </c>
      <c r="T808" s="55">
        <v>0</v>
      </c>
      <c r="U808" s="55">
        <v>0</v>
      </c>
      <c r="V808" s="55">
        <f t="shared" si="33"/>
        <v>18.36958241</v>
      </c>
      <c r="W808" s="55">
        <f t="shared" si="34"/>
        <v>0</v>
      </c>
      <c r="X808" s="55">
        <f t="shared" si="35"/>
        <v>18.36958241</v>
      </c>
      <c r="Y808" s="55">
        <v>0</v>
      </c>
      <c r="Z808" s="55">
        <v>18.835051970000002</v>
      </c>
      <c r="AA808" s="55">
        <v>5.1594853999999994</v>
      </c>
      <c r="AB808" s="55">
        <v>5.28512688</v>
      </c>
      <c r="AC808" s="55">
        <v>3.6329335299999999</v>
      </c>
      <c r="AD808" s="55">
        <v>3.6890185600000001</v>
      </c>
      <c r="AE808" s="55">
        <v>3.7855167399999998</v>
      </c>
      <c r="AF808" s="55">
        <v>3.8624024299999999</v>
      </c>
      <c r="AG808" s="55">
        <v>5.79164674</v>
      </c>
      <c r="AH808" s="55">
        <v>5.9985040999999999</v>
      </c>
      <c r="AI808" s="55">
        <v>0</v>
      </c>
      <c r="AJ808" s="55" t="s">
        <v>2595</v>
      </c>
      <c r="AK808" s="55">
        <v>0</v>
      </c>
      <c r="AL808" s="55" t="s">
        <v>2595</v>
      </c>
      <c r="AM808" s="55">
        <v>13.21009701</v>
      </c>
      <c r="AN808" s="55">
        <v>13.54992509</v>
      </c>
      <c r="AO808" s="53" t="s">
        <v>1542</v>
      </c>
    </row>
    <row r="809" spans="1:41" ht="31.5" x14ac:dyDescent="0.2">
      <c r="A809" s="53" t="s">
        <v>1532</v>
      </c>
      <c r="B809" s="53" t="s">
        <v>1689</v>
      </c>
      <c r="C809" s="54" t="s">
        <v>1690</v>
      </c>
      <c r="D809" s="53" t="s">
        <v>131</v>
      </c>
      <c r="E809" s="54">
        <v>2022</v>
      </c>
      <c r="F809" s="54">
        <v>2025</v>
      </c>
      <c r="G809" s="54">
        <v>2025</v>
      </c>
      <c r="H809" s="55" t="s">
        <v>2595</v>
      </c>
      <c r="I809" s="55" t="s">
        <v>2595</v>
      </c>
      <c r="J809" s="55">
        <v>0</v>
      </c>
      <c r="K809" s="55">
        <v>6.1462678006365108</v>
      </c>
      <c r="L809" s="55">
        <v>0</v>
      </c>
      <c r="M809" s="55">
        <v>0</v>
      </c>
      <c r="N809" s="55">
        <v>6.1462678006365108</v>
      </c>
      <c r="O809" s="55">
        <v>0</v>
      </c>
      <c r="P809" s="55">
        <v>6.1603893799999998</v>
      </c>
      <c r="Q809" s="55">
        <v>0</v>
      </c>
      <c r="R809" s="55">
        <v>0</v>
      </c>
      <c r="S809" s="55">
        <v>6.1603893799999998</v>
      </c>
      <c r="T809" s="55">
        <v>0</v>
      </c>
      <c r="U809" s="55">
        <v>0</v>
      </c>
      <c r="V809" s="55">
        <f t="shared" si="33"/>
        <v>6.1462678006365108</v>
      </c>
      <c r="W809" s="55">
        <f t="shared" si="34"/>
        <v>0</v>
      </c>
      <c r="X809" s="55">
        <f t="shared" si="35"/>
        <v>6.1462678006365108</v>
      </c>
      <c r="Y809" s="55">
        <v>0</v>
      </c>
      <c r="Z809" s="55">
        <v>6.1603893799999998</v>
      </c>
      <c r="AA809" s="55">
        <v>2.3079528452049298</v>
      </c>
      <c r="AB809" s="55">
        <v>2.3286560000000001</v>
      </c>
      <c r="AC809" s="55">
        <v>1.22717537366361</v>
      </c>
      <c r="AD809" s="55">
        <v>1.21905142</v>
      </c>
      <c r="AE809" s="55">
        <v>1.2787167393574801</v>
      </c>
      <c r="AF809" s="55">
        <v>1.27634683</v>
      </c>
      <c r="AG809" s="55">
        <v>1.33242284</v>
      </c>
      <c r="AH809" s="55">
        <v>1.3363351299999999</v>
      </c>
      <c r="AI809" s="55">
        <v>0</v>
      </c>
      <c r="AJ809" s="55" t="s">
        <v>2595</v>
      </c>
      <c r="AK809" s="55">
        <v>0</v>
      </c>
      <c r="AL809" s="55" t="s">
        <v>2595</v>
      </c>
      <c r="AM809" s="55">
        <v>3.83831495</v>
      </c>
      <c r="AN809" s="55">
        <v>3.8317333800000002</v>
      </c>
      <c r="AO809" s="53" t="s">
        <v>1542</v>
      </c>
    </row>
    <row r="810" spans="1:41" ht="15.75" x14ac:dyDescent="0.2">
      <c r="A810" s="53" t="s">
        <v>1532</v>
      </c>
      <c r="B810" s="53" t="s">
        <v>1691</v>
      </c>
      <c r="C810" s="54" t="s">
        <v>1692</v>
      </c>
      <c r="D810" s="53" t="s">
        <v>131</v>
      </c>
      <c r="E810" s="54">
        <v>2024</v>
      </c>
      <c r="F810" s="54">
        <v>2025</v>
      </c>
      <c r="G810" s="54">
        <v>2025</v>
      </c>
      <c r="H810" s="55" t="s">
        <v>2595</v>
      </c>
      <c r="I810" s="55" t="s">
        <v>2595</v>
      </c>
      <c r="J810" s="55">
        <v>0</v>
      </c>
      <c r="K810" s="55">
        <v>0.49212135000000001</v>
      </c>
      <c r="L810" s="55">
        <v>0</v>
      </c>
      <c r="M810" s="55">
        <v>0</v>
      </c>
      <c r="N810" s="55">
        <v>0.49212135000000001</v>
      </c>
      <c r="O810" s="55">
        <v>0</v>
      </c>
      <c r="P810" s="55">
        <v>0.49212135000000001</v>
      </c>
      <c r="Q810" s="55">
        <v>0</v>
      </c>
      <c r="R810" s="55">
        <v>0</v>
      </c>
      <c r="S810" s="55">
        <v>0.49212135000000001</v>
      </c>
      <c r="T810" s="55">
        <v>0</v>
      </c>
      <c r="U810" s="55">
        <v>0</v>
      </c>
      <c r="V810" s="55">
        <f t="shared" si="33"/>
        <v>0.49212135000000001</v>
      </c>
      <c r="W810" s="55">
        <f t="shared" si="34"/>
        <v>0</v>
      </c>
      <c r="X810" s="55">
        <f t="shared" si="35"/>
        <v>0.49212135000000001</v>
      </c>
      <c r="Y810" s="55">
        <v>0</v>
      </c>
      <c r="Z810" s="55">
        <v>0.49212135000000001</v>
      </c>
      <c r="AA810" s="55">
        <v>0</v>
      </c>
      <c r="AB810" s="55">
        <v>0</v>
      </c>
      <c r="AC810" s="55">
        <v>0</v>
      </c>
      <c r="AD810" s="55">
        <v>0</v>
      </c>
      <c r="AE810" s="55">
        <v>0.24099968000000002</v>
      </c>
      <c r="AF810" s="55">
        <v>0.24099968000000002</v>
      </c>
      <c r="AG810" s="55">
        <v>0.25112167000000002</v>
      </c>
      <c r="AH810" s="55">
        <v>0.25112167000000002</v>
      </c>
      <c r="AI810" s="55">
        <v>0</v>
      </c>
      <c r="AJ810" s="55" t="s">
        <v>2595</v>
      </c>
      <c r="AK810" s="55">
        <v>0</v>
      </c>
      <c r="AL810" s="55" t="s">
        <v>2595</v>
      </c>
      <c r="AM810" s="55">
        <v>0.49212135000000001</v>
      </c>
      <c r="AN810" s="55">
        <v>0.49212135000000001</v>
      </c>
      <c r="AO810" s="53" t="s">
        <v>205</v>
      </c>
    </row>
    <row r="811" spans="1:41" ht="31.5" x14ac:dyDescent="0.2">
      <c r="A811" s="53" t="s">
        <v>1532</v>
      </c>
      <c r="B811" s="53" t="s">
        <v>1693</v>
      </c>
      <c r="C811" s="54" t="s">
        <v>1694</v>
      </c>
      <c r="D811" s="53" t="s">
        <v>131</v>
      </c>
      <c r="E811" s="54">
        <v>2022</v>
      </c>
      <c r="F811" s="54">
        <v>2023</v>
      </c>
      <c r="G811" s="54">
        <v>2023</v>
      </c>
      <c r="H811" s="55" t="s">
        <v>2595</v>
      </c>
      <c r="I811" s="55" t="s">
        <v>2595</v>
      </c>
      <c r="J811" s="55">
        <v>0</v>
      </c>
      <c r="K811" s="55">
        <v>1.5941169900000001</v>
      </c>
      <c r="L811" s="55">
        <v>0</v>
      </c>
      <c r="M811" s="55">
        <v>0</v>
      </c>
      <c r="N811" s="55">
        <v>1.5941169900000001</v>
      </c>
      <c r="O811" s="55">
        <v>0</v>
      </c>
      <c r="P811" s="55">
        <v>1.6537439999999999</v>
      </c>
      <c r="Q811" s="55">
        <v>0</v>
      </c>
      <c r="R811" s="55">
        <v>0</v>
      </c>
      <c r="S811" s="55">
        <v>1.6537439999999999</v>
      </c>
      <c r="T811" s="55">
        <v>0</v>
      </c>
      <c r="U811" s="55">
        <v>0</v>
      </c>
      <c r="V811" s="55">
        <f t="shared" si="33"/>
        <v>1.5941169900000001</v>
      </c>
      <c r="W811" s="55">
        <f t="shared" si="34"/>
        <v>0</v>
      </c>
      <c r="X811" s="55">
        <f t="shared" si="35"/>
        <v>1.5941169900000001</v>
      </c>
      <c r="Y811" s="55">
        <v>0</v>
      </c>
      <c r="Z811" s="55">
        <v>1.6537439999999999</v>
      </c>
      <c r="AA811" s="55">
        <v>1.5941169900000001</v>
      </c>
      <c r="AB811" s="55">
        <v>1.6537439999999999</v>
      </c>
      <c r="AC811" s="55">
        <v>0</v>
      </c>
      <c r="AD811" s="55">
        <v>0</v>
      </c>
      <c r="AE811" s="55">
        <v>0</v>
      </c>
      <c r="AF811" s="55">
        <v>0</v>
      </c>
      <c r="AG811" s="55">
        <v>0</v>
      </c>
      <c r="AH811" s="55">
        <v>0</v>
      </c>
      <c r="AI811" s="55">
        <v>0</v>
      </c>
      <c r="AJ811" s="55" t="s">
        <v>2595</v>
      </c>
      <c r="AK811" s="55">
        <v>0</v>
      </c>
      <c r="AL811" s="55" t="s">
        <v>2595</v>
      </c>
      <c r="AM811" s="55">
        <v>0</v>
      </c>
      <c r="AN811" s="55">
        <v>0</v>
      </c>
      <c r="AO811" s="53" t="s">
        <v>1542</v>
      </c>
    </row>
    <row r="812" spans="1:41" ht="15.75" x14ac:dyDescent="0.2">
      <c r="A812" s="53" t="s">
        <v>1532</v>
      </c>
      <c r="B812" s="53" t="s">
        <v>1695</v>
      </c>
      <c r="C812" s="54" t="s">
        <v>1696</v>
      </c>
      <c r="D812" s="53" t="s">
        <v>131</v>
      </c>
      <c r="E812" s="54">
        <v>2025</v>
      </c>
      <c r="F812" s="54">
        <v>2025</v>
      </c>
      <c r="G812" s="54">
        <v>2025</v>
      </c>
      <c r="H812" s="55" t="s">
        <v>2595</v>
      </c>
      <c r="I812" s="55" t="s">
        <v>2595</v>
      </c>
      <c r="J812" s="55">
        <v>0</v>
      </c>
      <c r="K812" s="55">
        <v>1.50537085</v>
      </c>
      <c r="L812" s="55">
        <v>0</v>
      </c>
      <c r="M812" s="55">
        <v>0</v>
      </c>
      <c r="N812" s="55">
        <v>1.50537085</v>
      </c>
      <c r="O812" s="55">
        <v>0</v>
      </c>
      <c r="P812" s="55">
        <v>1.50537085</v>
      </c>
      <c r="Q812" s="55">
        <v>0</v>
      </c>
      <c r="R812" s="55">
        <v>0</v>
      </c>
      <c r="S812" s="55">
        <v>1.50537085</v>
      </c>
      <c r="T812" s="55">
        <v>0</v>
      </c>
      <c r="U812" s="55">
        <v>0</v>
      </c>
      <c r="V812" s="55">
        <f t="shared" ref="V812:V875" si="36">K812-J812</f>
        <v>1.50537085</v>
      </c>
      <c r="W812" s="55">
        <f t="shared" ref="W812:W875" si="37">U812</f>
        <v>0</v>
      </c>
      <c r="X812" s="55">
        <f t="shared" ref="X812:X875" si="38">V812</f>
        <v>1.50537085</v>
      </c>
      <c r="Y812" s="55">
        <v>0</v>
      </c>
      <c r="Z812" s="55">
        <v>1.50537085</v>
      </c>
      <c r="AA812" s="55">
        <v>0</v>
      </c>
      <c r="AB812" s="55">
        <v>0</v>
      </c>
      <c r="AC812" s="55">
        <v>0</v>
      </c>
      <c r="AD812" s="55">
        <v>0</v>
      </c>
      <c r="AE812" s="55">
        <v>0</v>
      </c>
      <c r="AF812" s="55">
        <v>0</v>
      </c>
      <c r="AG812" s="55">
        <v>1.50537085</v>
      </c>
      <c r="AH812" s="55">
        <v>1.50537085</v>
      </c>
      <c r="AI812" s="55">
        <v>0</v>
      </c>
      <c r="AJ812" s="55" t="s">
        <v>2595</v>
      </c>
      <c r="AK812" s="55">
        <v>0</v>
      </c>
      <c r="AL812" s="55" t="s">
        <v>2595</v>
      </c>
      <c r="AM812" s="55">
        <v>1.50537085</v>
      </c>
      <c r="AN812" s="55">
        <v>1.50537085</v>
      </c>
      <c r="AO812" s="53" t="s">
        <v>205</v>
      </c>
    </row>
    <row r="813" spans="1:41" ht="15.75" x14ac:dyDescent="0.2">
      <c r="A813" s="53" t="s">
        <v>1532</v>
      </c>
      <c r="B813" s="53" t="s">
        <v>1697</v>
      </c>
      <c r="C813" s="54" t="s">
        <v>1698</v>
      </c>
      <c r="D813" s="53" t="s">
        <v>131</v>
      </c>
      <c r="E813" s="54">
        <v>2024</v>
      </c>
      <c r="F813" s="54">
        <v>2025</v>
      </c>
      <c r="G813" s="54">
        <v>2025</v>
      </c>
      <c r="H813" s="55" t="s">
        <v>2595</v>
      </c>
      <c r="I813" s="55" t="s">
        <v>2595</v>
      </c>
      <c r="J813" s="55">
        <v>0</v>
      </c>
      <c r="K813" s="55">
        <v>4.33902505</v>
      </c>
      <c r="L813" s="55">
        <v>0</v>
      </c>
      <c r="M813" s="55">
        <v>0</v>
      </c>
      <c r="N813" s="55">
        <v>4.33902505</v>
      </c>
      <c r="O813" s="55">
        <v>0</v>
      </c>
      <c r="P813" s="55">
        <v>4.33902505</v>
      </c>
      <c r="Q813" s="55">
        <v>0</v>
      </c>
      <c r="R813" s="55">
        <v>0</v>
      </c>
      <c r="S813" s="55">
        <v>4.33902505</v>
      </c>
      <c r="T813" s="55">
        <v>0</v>
      </c>
      <c r="U813" s="55">
        <v>0</v>
      </c>
      <c r="V813" s="55">
        <f t="shared" si="36"/>
        <v>4.33902505</v>
      </c>
      <c r="W813" s="55">
        <f t="shared" si="37"/>
        <v>0</v>
      </c>
      <c r="X813" s="55">
        <f t="shared" si="38"/>
        <v>4.33902505</v>
      </c>
      <c r="Y813" s="55">
        <v>0</v>
      </c>
      <c r="Z813" s="55">
        <v>4.33902505</v>
      </c>
      <c r="AA813" s="55">
        <v>0</v>
      </c>
      <c r="AB813" s="55">
        <v>0</v>
      </c>
      <c r="AC813" s="55">
        <v>0</v>
      </c>
      <c r="AD813" s="55">
        <v>0</v>
      </c>
      <c r="AE813" s="55">
        <v>4.33902505</v>
      </c>
      <c r="AF813" s="55">
        <v>4.33902505</v>
      </c>
      <c r="AG813" s="55">
        <v>0</v>
      </c>
      <c r="AH813" s="55">
        <v>0</v>
      </c>
      <c r="AI813" s="55">
        <v>0</v>
      </c>
      <c r="AJ813" s="55" t="s">
        <v>2595</v>
      </c>
      <c r="AK813" s="55">
        <v>0</v>
      </c>
      <c r="AL813" s="55" t="s">
        <v>2595</v>
      </c>
      <c r="AM813" s="55">
        <v>4.33902505</v>
      </c>
      <c r="AN813" s="55">
        <v>4.33902505</v>
      </c>
      <c r="AO813" s="53" t="s">
        <v>205</v>
      </c>
    </row>
    <row r="814" spans="1:41" ht="31.5" x14ac:dyDescent="0.2">
      <c r="A814" s="53" t="s">
        <v>1532</v>
      </c>
      <c r="B814" s="53" t="s">
        <v>1699</v>
      </c>
      <c r="C814" s="54" t="s">
        <v>1700</v>
      </c>
      <c r="D814" s="53" t="s">
        <v>131</v>
      </c>
      <c r="E814" s="54">
        <v>2025</v>
      </c>
      <c r="F814" s="54">
        <v>2025</v>
      </c>
      <c r="G814" s="54">
        <v>2025</v>
      </c>
      <c r="H814" s="55" t="s">
        <v>2595</v>
      </c>
      <c r="I814" s="55" t="s">
        <v>2595</v>
      </c>
      <c r="J814" s="55">
        <v>0</v>
      </c>
      <c r="K814" s="55">
        <v>1.5846241000000001</v>
      </c>
      <c r="L814" s="55">
        <v>0</v>
      </c>
      <c r="M814" s="55">
        <v>0</v>
      </c>
      <c r="N814" s="55">
        <v>1.5846241000000001</v>
      </c>
      <c r="O814" s="55">
        <v>0</v>
      </c>
      <c r="P814" s="55">
        <v>3.6257079800000001</v>
      </c>
      <c r="Q814" s="55">
        <v>0</v>
      </c>
      <c r="R814" s="55">
        <v>0</v>
      </c>
      <c r="S814" s="55">
        <v>3.6257079800000001</v>
      </c>
      <c r="T814" s="55">
        <v>0</v>
      </c>
      <c r="U814" s="55">
        <v>0</v>
      </c>
      <c r="V814" s="55">
        <f t="shared" si="36"/>
        <v>1.5846241000000001</v>
      </c>
      <c r="W814" s="55">
        <f t="shared" si="37"/>
        <v>0</v>
      </c>
      <c r="X814" s="55">
        <f t="shared" si="38"/>
        <v>1.5846241000000001</v>
      </c>
      <c r="Y814" s="55">
        <v>0</v>
      </c>
      <c r="Z814" s="55">
        <v>3.6257079800000001</v>
      </c>
      <c r="AA814" s="55">
        <v>0</v>
      </c>
      <c r="AB814" s="55">
        <v>0</v>
      </c>
      <c r="AC814" s="55">
        <v>0</v>
      </c>
      <c r="AD814" s="55">
        <v>0</v>
      </c>
      <c r="AE814" s="55">
        <v>0</v>
      </c>
      <c r="AF814" s="55">
        <v>0</v>
      </c>
      <c r="AG814" s="55">
        <v>1.5846241000000001</v>
      </c>
      <c r="AH814" s="55">
        <v>3.6257079800000001</v>
      </c>
      <c r="AI814" s="55">
        <v>0</v>
      </c>
      <c r="AJ814" s="55" t="s">
        <v>2595</v>
      </c>
      <c r="AK814" s="55">
        <v>0</v>
      </c>
      <c r="AL814" s="55" t="s">
        <v>2595</v>
      </c>
      <c r="AM814" s="55">
        <v>1.5846241000000001</v>
      </c>
      <c r="AN814" s="55">
        <v>3.6257079800000001</v>
      </c>
      <c r="AO814" s="53" t="s">
        <v>1542</v>
      </c>
    </row>
    <row r="815" spans="1:41" ht="141.75" x14ac:dyDescent="0.2">
      <c r="A815" s="53" t="s">
        <v>1532</v>
      </c>
      <c r="B815" s="53" t="s">
        <v>1701</v>
      </c>
      <c r="C815" s="54" t="s">
        <v>1702</v>
      </c>
      <c r="D815" s="53" t="s">
        <v>128</v>
      </c>
      <c r="E815" s="54">
        <v>2017</v>
      </c>
      <c r="F815" s="54">
        <v>2022</v>
      </c>
      <c r="G815" s="54">
        <v>2022</v>
      </c>
      <c r="H815" s="55" t="s">
        <v>2595</v>
      </c>
      <c r="I815" s="55" t="s">
        <v>2595</v>
      </c>
      <c r="J815" s="55">
        <v>1.61959152</v>
      </c>
      <c r="K815" s="55">
        <v>2.52123162</v>
      </c>
      <c r="L815" s="55">
        <v>0</v>
      </c>
      <c r="M815" s="55">
        <v>0</v>
      </c>
      <c r="N815" s="55">
        <v>2.52123162</v>
      </c>
      <c r="O815" s="55">
        <v>0</v>
      </c>
      <c r="P815" s="55">
        <v>2.52123162</v>
      </c>
      <c r="Q815" s="55">
        <v>0</v>
      </c>
      <c r="R815" s="55">
        <v>0</v>
      </c>
      <c r="S815" s="55">
        <v>2.52123162</v>
      </c>
      <c r="T815" s="55">
        <v>0</v>
      </c>
      <c r="U815" s="55">
        <v>0</v>
      </c>
      <c r="V815" s="55">
        <f t="shared" si="36"/>
        <v>0.90164010000000006</v>
      </c>
      <c r="W815" s="55">
        <f t="shared" si="37"/>
        <v>0</v>
      </c>
      <c r="X815" s="55">
        <f t="shared" si="38"/>
        <v>0.90164010000000006</v>
      </c>
      <c r="Y815" s="55">
        <v>0</v>
      </c>
      <c r="Z815" s="55">
        <v>0.90164009999999994</v>
      </c>
      <c r="AA815" s="55">
        <v>0</v>
      </c>
      <c r="AB815" s="55">
        <v>0.90164009999999994</v>
      </c>
      <c r="AC815" s="55">
        <v>0</v>
      </c>
      <c r="AD815" s="55">
        <v>0</v>
      </c>
      <c r="AE815" s="55">
        <v>0</v>
      </c>
      <c r="AF815" s="55">
        <v>0</v>
      </c>
      <c r="AG815" s="55">
        <v>0</v>
      </c>
      <c r="AH815" s="55">
        <v>0</v>
      </c>
      <c r="AI815" s="55">
        <v>0</v>
      </c>
      <c r="AJ815" s="55" t="s">
        <v>2595</v>
      </c>
      <c r="AK815" s="55">
        <v>0</v>
      </c>
      <c r="AL815" s="55" t="s">
        <v>2595</v>
      </c>
      <c r="AM815" s="55">
        <v>0</v>
      </c>
      <c r="AN815" s="55">
        <v>0</v>
      </c>
      <c r="AO815" s="53" t="s">
        <v>1703</v>
      </c>
    </row>
    <row r="816" spans="1:41" ht="31.5" x14ac:dyDescent="0.2">
      <c r="A816" s="53" t="s">
        <v>1532</v>
      </c>
      <c r="B816" s="53" t="s">
        <v>1704</v>
      </c>
      <c r="C816" s="54" t="s">
        <v>1705</v>
      </c>
      <c r="D816" s="53" t="s">
        <v>128</v>
      </c>
      <c r="E816" s="54">
        <v>2017</v>
      </c>
      <c r="F816" s="54">
        <v>2025</v>
      </c>
      <c r="G816" s="54">
        <v>2025</v>
      </c>
      <c r="H816" s="55" t="s">
        <v>2595</v>
      </c>
      <c r="I816" s="55" t="s">
        <v>2595</v>
      </c>
      <c r="J816" s="55">
        <v>0.68369491999999998</v>
      </c>
      <c r="K816" s="55">
        <v>3.2254603099999999</v>
      </c>
      <c r="L816" s="55">
        <v>0</v>
      </c>
      <c r="M816" s="55">
        <v>0</v>
      </c>
      <c r="N816" s="55">
        <v>3.2254603099999999</v>
      </c>
      <c r="O816" s="55">
        <v>0</v>
      </c>
      <c r="P816" s="55">
        <v>3.22698668</v>
      </c>
      <c r="Q816" s="55">
        <v>0</v>
      </c>
      <c r="R816" s="55">
        <v>0</v>
      </c>
      <c r="S816" s="55">
        <v>3.22698668</v>
      </c>
      <c r="T816" s="55">
        <v>0</v>
      </c>
      <c r="U816" s="55">
        <v>0</v>
      </c>
      <c r="V816" s="55">
        <f t="shared" si="36"/>
        <v>2.5417653900000001</v>
      </c>
      <c r="W816" s="55">
        <f t="shared" si="37"/>
        <v>0</v>
      </c>
      <c r="X816" s="55">
        <f t="shared" si="38"/>
        <v>2.5417653900000001</v>
      </c>
      <c r="Y816" s="55">
        <v>0</v>
      </c>
      <c r="Z816" s="55">
        <v>2.5432917600000002</v>
      </c>
      <c r="AA816" s="55">
        <v>0.79098047999999999</v>
      </c>
      <c r="AB816" s="55">
        <v>0.80724942</v>
      </c>
      <c r="AC816" s="55">
        <v>0.84115386000000003</v>
      </c>
      <c r="AD816" s="55">
        <v>0.84115386000000003</v>
      </c>
      <c r="AE816" s="55">
        <v>0.43824117000000001</v>
      </c>
      <c r="AF816" s="55">
        <v>0.43824117000000001</v>
      </c>
      <c r="AG816" s="55">
        <v>0.45664731000000003</v>
      </c>
      <c r="AH816" s="55">
        <v>0.45664731000000003</v>
      </c>
      <c r="AI816" s="55">
        <v>0</v>
      </c>
      <c r="AJ816" s="55" t="s">
        <v>2595</v>
      </c>
      <c r="AK816" s="55">
        <v>0</v>
      </c>
      <c r="AL816" s="55" t="s">
        <v>2595</v>
      </c>
      <c r="AM816" s="55">
        <v>1.73604234</v>
      </c>
      <c r="AN816" s="55">
        <v>1.73604234</v>
      </c>
      <c r="AO816" s="53" t="s">
        <v>1542</v>
      </c>
    </row>
    <row r="817" spans="1:41" ht="63" x14ac:dyDescent="0.2">
      <c r="A817" s="53" t="s">
        <v>1532</v>
      </c>
      <c r="B817" s="53" t="s">
        <v>1706</v>
      </c>
      <c r="C817" s="54" t="s">
        <v>1707</v>
      </c>
      <c r="D817" s="53" t="s">
        <v>128</v>
      </c>
      <c r="E817" s="54">
        <v>2017</v>
      </c>
      <c r="F817" s="54">
        <v>2025</v>
      </c>
      <c r="G817" s="54">
        <v>2025</v>
      </c>
      <c r="H817" s="55" t="s">
        <v>2595</v>
      </c>
      <c r="I817" s="55" t="s">
        <v>2595</v>
      </c>
      <c r="J817" s="55">
        <v>1.2884899999999999</v>
      </c>
      <c r="K817" s="55">
        <v>6.2001477000000005</v>
      </c>
      <c r="L817" s="55">
        <v>0</v>
      </c>
      <c r="M817" s="55">
        <v>0</v>
      </c>
      <c r="N817" s="55">
        <v>6.2001477000000005</v>
      </c>
      <c r="O817" s="55">
        <v>0</v>
      </c>
      <c r="P817" s="55">
        <v>6.2001477000000005</v>
      </c>
      <c r="Q817" s="55">
        <v>0</v>
      </c>
      <c r="R817" s="55">
        <v>0</v>
      </c>
      <c r="S817" s="55">
        <v>6.2001477000000005</v>
      </c>
      <c r="T817" s="55">
        <v>0</v>
      </c>
      <c r="U817" s="55">
        <v>0</v>
      </c>
      <c r="V817" s="55">
        <f t="shared" si="36"/>
        <v>4.911657700000001</v>
      </c>
      <c r="W817" s="55">
        <f t="shared" si="37"/>
        <v>0</v>
      </c>
      <c r="X817" s="55">
        <f t="shared" si="38"/>
        <v>4.911657700000001</v>
      </c>
      <c r="Y817" s="55">
        <v>0</v>
      </c>
      <c r="Z817" s="55">
        <v>4.9116577000000001</v>
      </c>
      <c r="AA817" s="55">
        <v>1.5204638099999999</v>
      </c>
      <c r="AB817" s="55">
        <v>1.5204638099999999</v>
      </c>
      <c r="AC817" s="55">
        <v>1.61690976</v>
      </c>
      <c r="AD817" s="55">
        <v>1.61690976</v>
      </c>
      <c r="AE817" s="55">
        <v>0.84240998999999994</v>
      </c>
      <c r="AF817" s="55">
        <v>0.84240998999999994</v>
      </c>
      <c r="AG817" s="55">
        <v>0.93187414000000002</v>
      </c>
      <c r="AH817" s="55">
        <v>0.93187414000000002</v>
      </c>
      <c r="AI817" s="55">
        <v>0</v>
      </c>
      <c r="AJ817" s="55" t="s">
        <v>2595</v>
      </c>
      <c r="AK817" s="55">
        <v>0</v>
      </c>
      <c r="AL817" s="55" t="s">
        <v>2595</v>
      </c>
      <c r="AM817" s="55">
        <v>3.3911938899999998</v>
      </c>
      <c r="AN817" s="55">
        <v>3.3911938899999998</v>
      </c>
      <c r="AO817" s="53" t="s">
        <v>1708</v>
      </c>
    </row>
    <row r="818" spans="1:41" ht="63" x14ac:dyDescent="0.2">
      <c r="A818" s="53" t="s">
        <v>1532</v>
      </c>
      <c r="B818" s="53" t="s">
        <v>1709</v>
      </c>
      <c r="C818" s="54" t="s">
        <v>1710</v>
      </c>
      <c r="D818" s="53" t="s">
        <v>128</v>
      </c>
      <c r="E818" s="54">
        <v>2017</v>
      </c>
      <c r="F818" s="54">
        <v>2025</v>
      </c>
      <c r="G818" s="54">
        <v>2025</v>
      </c>
      <c r="H818" s="55" t="s">
        <v>2595</v>
      </c>
      <c r="I818" s="55" t="s">
        <v>2595</v>
      </c>
      <c r="J818" s="55">
        <v>4.1846560000000004</v>
      </c>
      <c r="K818" s="55">
        <v>19.410325519999997</v>
      </c>
      <c r="L818" s="55">
        <v>0</v>
      </c>
      <c r="M818" s="55">
        <v>0</v>
      </c>
      <c r="N818" s="55">
        <v>19.410325519999997</v>
      </c>
      <c r="O818" s="55">
        <v>0</v>
      </c>
      <c r="P818" s="55">
        <v>19.410325519999997</v>
      </c>
      <c r="Q818" s="55">
        <v>0</v>
      </c>
      <c r="R818" s="55">
        <v>0</v>
      </c>
      <c r="S818" s="55">
        <v>19.410325519999997</v>
      </c>
      <c r="T818" s="55">
        <v>0</v>
      </c>
      <c r="U818" s="55">
        <v>0</v>
      </c>
      <c r="V818" s="55">
        <f t="shared" si="36"/>
        <v>15.225669519999997</v>
      </c>
      <c r="W818" s="55">
        <f t="shared" si="37"/>
        <v>0</v>
      </c>
      <c r="X818" s="55">
        <f t="shared" si="38"/>
        <v>15.225669519999997</v>
      </c>
      <c r="Y818" s="55">
        <v>0</v>
      </c>
      <c r="Z818" s="55">
        <v>15.22566952</v>
      </c>
      <c r="AA818" s="55">
        <v>4.7599991200000007</v>
      </c>
      <c r="AB818" s="55">
        <v>4.7599991200000007</v>
      </c>
      <c r="AC818" s="55">
        <v>5.0619350400000007</v>
      </c>
      <c r="AD818" s="55">
        <v>5.0619350400000007</v>
      </c>
      <c r="AE818" s="55">
        <v>2.6372681600000001</v>
      </c>
      <c r="AF818" s="55">
        <v>2.6372681600000001</v>
      </c>
      <c r="AG818" s="55">
        <v>2.7664672000000001</v>
      </c>
      <c r="AH818" s="55">
        <v>2.7664672000000001</v>
      </c>
      <c r="AI818" s="55">
        <v>0</v>
      </c>
      <c r="AJ818" s="55" t="s">
        <v>2595</v>
      </c>
      <c r="AK818" s="55">
        <v>0</v>
      </c>
      <c r="AL818" s="55" t="s">
        <v>2595</v>
      </c>
      <c r="AM818" s="55">
        <v>10.4656704</v>
      </c>
      <c r="AN818" s="55">
        <v>10.4656704</v>
      </c>
      <c r="AO818" s="53" t="s">
        <v>1708</v>
      </c>
    </row>
    <row r="819" spans="1:41" ht="31.5" x14ac:dyDescent="0.2">
      <c r="A819" s="53" t="s">
        <v>1532</v>
      </c>
      <c r="B819" s="53" t="s">
        <v>1711</v>
      </c>
      <c r="C819" s="54" t="s">
        <v>1712</v>
      </c>
      <c r="D819" s="53" t="s">
        <v>131</v>
      </c>
      <c r="E819" s="54">
        <v>2022</v>
      </c>
      <c r="F819" s="54">
        <v>2025</v>
      </c>
      <c r="G819" s="54">
        <v>2025</v>
      </c>
      <c r="H819" s="55" t="s">
        <v>2595</v>
      </c>
      <c r="I819" s="55" t="s">
        <v>2595</v>
      </c>
      <c r="J819" s="55">
        <v>0</v>
      </c>
      <c r="K819" s="55">
        <v>5.1980734499999999</v>
      </c>
      <c r="L819" s="55">
        <v>0</v>
      </c>
      <c r="M819" s="55">
        <v>0</v>
      </c>
      <c r="N819" s="55">
        <v>5.1980734499999999</v>
      </c>
      <c r="O819" s="55">
        <v>0</v>
      </c>
      <c r="P819" s="55">
        <v>5.1980734499999999</v>
      </c>
      <c r="Q819" s="55">
        <v>0</v>
      </c>
      <c r="R819" s="55">
        <v>0</v>
      </c>
      <c r="S819" s="55">
        <v>5.1980734499999999</v>
      </c>
      <c r="T819" s="55">
        <v>0</v>
      </c>
      <c r="U819" s="55">
        <v>0</v>
      </c>
      <c r="V819" s="55">
        <f t="shared" si="36"/>
        <v>5.1980734499999999</v>
      </c>
      <c r="W819" s="55">
        <f t="shared" si="37"/>
        <v>0</v>
      </c>
      <c r="X819" s="55">
        <f t="shared" si="38"/>
        <v>5.1980734499999999</v>
      </c>
      <c r="Y819" s="55">
        <v>0</v>
      </c>
      <c r="Z819" s="55">
        <v>5.1980734499999999</v>
      </c>
      <c r="AA819" s="55">
        <v>1.22045425</v>
      </c>
      <c r="AB819" s="55">
        <v>1.22045425</v>
      </c>
      <c r="AC819" s="55">
        <v>1.27171335</v>
      </c>
      <c r="AD819" s="55">
        <v>1.27171335</v>
      </c>
      <c r="AE819" s="55">
        <v>1.3251252999999998</v>
      </c>
      <c r="AF819" s="55">
        <v>1.3251252999999998</v>
      </c>
      <c r="AG819" s="55">
        <v>1.3807805499999999</v>
      </c>
      <c r="AH819" s="55">
        <v>1.3807805499999999</v>
      </c>
      <c r="AI819" s="55">
        <v>0</v>
      </c>
      <c r="AJ819" s="55" t="s">
        <v>2595</v>
      </c>
      <c r="AK819" s="55">
        <v>0</v>
      </c>
      <c r="AL819" s="55" t="s">
        <v>2595</v>
      </c>
      <c r="AM819" s="55">
        <v>3.9776191999999999</v>
      </c>
      <c r="AN819" s="55">
        <v>3.9776191999999999</v>
      </c>
      <c r="AO819" s="53" t="s">
        <v>205</v>
      </c>
    </row>
    <row r="820" spans="1:41" ht="31.5" x14ac:dyDescent="0.2">
      <c r="A820" s="53" t="s">
        <v>1532</v>
      </c>
      <c r="B820" s="53" t="s">
        <v>1713</v>
      </c>
      <c r="C820" s="54" t="s">
        <v>1714</v>
      </c>
      <c r="D820" s="53" t="s">
        <v>128</v>
      </c>
      <c r="E820" s="54">
        <v>2018</v>
      </c>
      <c r="F820" s="54">
        <v>2023</v>
      </c>
      <c r="G820" s="54">
        <v>2023</v>
      </c>
      <c r="H820" s="55" t="s">
        <v>2595</v>
      </c>
      <c r="I820" s="55" t="s">
        <v>2595</v>
      </c>
      <c r="J820" s="55">
        <v>5.6735542800000003</v>
      </c>
      <c r="K820" s="55">
        <v>11.228362300000001</v>
      </c>
      <c r="L820" s="55">
        <v>0</v>
      </c>
      <c r="M820" s="55">
        <v>0</v>
      </c>
      <c r="N820" s="55">
        <v>11.228362300000001</v>
      </c>
      <c r="O820" s="55">
        <v>0</v>
      </c>
      <c r="P820" s="55">
        <v>11.228362300000001</v>
      </c>
      <c r="Q820" s="55">
        <v>0</v>
      </c>
      <c r="R820" s="55">
        <v>0</v>
      </c>
      <c r="S820" s="55">
        <v>11.228362300000001</v>
      </c>
      <c r="T820" s="55">
        <v>0</v>
      </c>
      <c r="U820" s="55">
        <v>0</v>
      </c>
      <c r="V820" s="55">
        <f t="shared" si="36"/>
        <v>5.5548080200000003</v>
      </c>
      <c r="W820" s="55">
        <f t="shared" si="37"/>
        <v>0</v>
      </c>
      <c r="X820" s="55">
        <f t="shared" si="38"/>
        <v>5.5548080200000003</v>
      </c>
      <c r="Y820" s="55">
        <v>0</v>
      </c>
      <c r="Z820" s="55">
        <v>5.5548080200000003</v>
      </c>
      <c r="AA820" s="55">
        <v>5.5548080200000003</v>
      </c>
      <c r="AB820" s="55">
        <v>5.5548080200000003</v>
      </c>
      <c r="AC820" s="55">
        <v>0</v>
      </c>
      <c r="AD820" s="55">
        <v>0</v>
      </c>
      <c r="AE820" s="55">
        <v>0</v>
      </c>
      <c r="AF820" s="55">
        <v>0</v>
      </c>
      <c r="AG820" s="55">
        <v>0</v>
      </c>
      <c r="AH820" s="55">
        <v>0</v>
      </c>
      <c r="AI820" s="55">
        <v>0</v>
      </c>
      <c r="AJ820" s="55" t="s">
        <v>2595</v>
      </c>
      <c r="AK820" s="55">
        <v>0</v>
      </c>
      <c r="AL820" s="55" t="s">
        <v>2595</v>
      </c>
      <c r="AM820" s="55">
        <v>0</v>
      </c>
      <c r="AN820" s="55">
        <v>0</v>
      </c>
      <c r="AO820" s="53" t="s">
        <v>1542</v>
      </c>
    </row>
    <row r="821" spans="1:41" ht="31.5" x14ac:dyDescent="0.2">
      <c r="A821" s="53" t="s">
        <v>1532</v>
      </c>
      <c r="B821" s="53" t="s">
        <v>1715</v>
      </c>
      <c r="C821" s="54" t="s">
        <v>1716</v>
      </c>
      <c r="D821" s="53" t="s">
        <v>128</v>
      </c>
      <c r="E821" s="54">
        <v>2018</v>
      </c>
      <c r="F821" s="54">
        <v>2023</v>
      </c>
      <c r="G821" s="54">
        <v>2023</v>
      </c>
      <c r="H821" s="55" t="s">
        <v>2595</v>
      </c>
      <c r="I821" s="55" t="s">
        <v>2595</v>
      </c>
      <c r="J821" s="55">
        <v>13.30525894</v>
      </c>
      <c r="K821" s="55">
        <v>23.674088999999999</v>
      </c>
      <c r="L821" s="55">
        <v>0</v>
      </c>
      <c r="M821" s="55">
        <v>0</v>
      </c>
      <c r="N821" s="55">
        <v>23.674088999999999</v>
      </c>
      <c r="O821" s="55">
        <v>0</v>
      </c>
      <c r="P821" s="55">
        <v>23.674088999999999</v>
      </c>
      <c r="Q821" s="55">
        <v>0</v>
      </c>
      <c r="R821" s="55">
        <v>0</v>
      </c>
      <c r="S821" s="55">
        <v>23.674088999999999</v>
      </c>
      <c r="T821" s="55">
        <v>0</v>
      </c>
      <c r="U821" s="55">
        <v>0</v>
      </c>
      <c r="V821" s="55">
        <f t="shared" si="36"/>
        <v>10.368830059999999</v>
      </c>
      <c r="W821" s="55">
        <f t="shared" si="37"/>
        <v>0</v>
      </c>
      <c r="X821" s="55">
        <f t="shared" si="38"/>
        <v>10.368830059999999</v>
      </c>
      <c r="Y821" s="55">
        <v>0</v>
      </c>
      <c r="Z821" s="55">
        <v>10.368830060000001</v>
      </c>
      <c r="AA821" s="55">
        <v>10.368830060000001</v>
      </c>
      <c r="AB821" s="55">
        <v>10.368830060000001</v>
      </c>
      <c r="AC821" s="55">
        <v>0</v>
      </c>
      <c r="AD821" s="55">
        <v>0</v>
      </c>
      <c r="AE821" s="55">
        <v>0</v>
      </c>
      <c r="AF821" s="55">
        <v>0</v>
      </c>
      <c r="AG821" s="55">
        <v>0</v>
      </c>
      <c r="AH821" s="55">
        <v>0</v>
      </c>
      <c r="AI821" s="55">
        <v>0</v>
      </c>
      <c r="AJ821" s="55" t="s">
        <v>2595</v>
      </c>
      <c r="AK821" s="55">
        <v>0</v>
      </c>
      <c r="AL821" s="55" t="s">
        <v>2595</v>
      </c>
      <c r="AM821" s="55">
        <v>0</v>
      </c>
      <c r="AN821" s="55">
        <v>0</v>
      </c>
      <c r="AO821" s="53" t="s">
        <v>1542</v>
      </c>
    </row>
    <row r="822" spans="1:41" ht="31.5" x14ac:dyDescent="0.2">
      <c r="A822" s="53" t="s">
        <v>1532</v>
      </c>
      <c r="B822" s="53" t="s">
        <v>1717</v>
      </c>
      <c r="C822" s="54" t="s">
        <v>1718</v>
      </c>
      <c r="D822" s="53" t="s">
        <v>195</v>
      </c>
      <c r="E822" s="54">
        <v>2021</v>
      </c>
      <c r="F822" s="54">
        <v>2022</v>
      </c>
      <c r="G822" s="54">
        <v>2022</v>
      </c>
      <c r="H822" s="55" t="s">
        <v>2595</v>
      </c>
      <c r="I822" s="55" t="s">
        <v>2595</v>
      </c>
      <c r="J822" s="55">
        <v>1.47528316</v>
      </c>
      <c r="K822" s="55">
        <v>1.4765618999999999</v>
      </c>
      <c r="L822" s="55">
        <v>0</v>
      </c>
      <c r="M822" s="55">
        <v>0</v>
      </c>
      <c r="N822" s="55">
        <v>1.4765618999999999</v>
      </c>
      <c r="O822" s="55">
        <v>0</v>
      </c>
      <c r="P822" s="55">
        <v>1.47528316</v>
      </c>
      <c r="Q822" s="55">
        <v>0</v>
      </c>
      <c r="R822" s="55">
        <v>0</v>
      </c>
      <c r="S822" s="55">
        <v>1.47528316</v>
      </c>
      <c r="T822" s="55">
        <v>0</v>
      </c>
      <c r="U822" s="55">
        <v>0</v>
      </c>
      <c r="V822" s="55">
        <f t="shared" si="36"/>
        <v>1.2787399999998339E-3</v>
      </c>
      <c r="W822" s="55">
        <f t="shared" si="37"/>
        <v>0</v>
      </c>
      <c r="X822" s="55">
        <f t="shared" si="38"/>
        <v>1.2787399999998339E-3</v>
      </c>
      <c r="Y822" s="55">
        <v>0</v>
      </c>
      <c r="Z822" s="55">
        <v>0</v>
      </c>
      <c r="AA822" s="55">
        <v>0</v>
      </c>
      <c r="AB822" s="55">
        <v>0</v>
      </c>
      <c r="AC822" s="55">
        <v>0</v>
      </c>
      <c r="AD822" s="55">
        <v>0</v>
      </c>
      <c r="AE822" s="55">
        <v>0</v>
      </c>
      <c r="AF822" s="55">
        <v>0</v>
      </c>
      <c r="AG822" s="55">
        <v>0</v>
      </c>
      <c r="AH822" s="55">
        <v>0</v>
      </c>
      <c r="AI822" s="55">
        <v>0</v>
      </c>
      <c r="AJ822" s="55" t="s">
        <v>2595</v>
      </c>
      <c r="AK822" s="55">
        <v>0</v>
      </c>
      <c r="AL822" s="55" t="s">
        <v>2595</v>
      </c>
      <c r="AM822" s="55">
        <v>0</v>
      </c>
      <c r="AN822" s="55">
        <v>0</v>
      </c>
      <c r="AO822" s="53" t="s">
        <v>205</v>
      </c>
    </row>
    <row r="823" spans="1:41" ht="63" x14ac:dyDescent="0.2">
      <c r="A823" s="53" t="s">
        <v>1532</v>
      </c>
      <c r="B823" s="53" t="s">
        <v>1719</v>
      </c>
      <c r="C823" s="54" t="s">
        <v>1720</v>
      </c>
      <c r="D823" s="53" t="s">
        <v>128</v>
      </c>
      <c r="E823" s="54">
        <v>2020</v>
      </c>
      <c r="F823" s="54">
        <v>2023</v>
      </c>
      <c r="G823" s="54">
        <v>2023</v>
      </c>
      <c r="H823" s="55" t="s">
        <v>2595</v>
      </c>
      <c r="I823" s="55" t="s">
        <v>2595</v>
      </c>
      <c r="J823" s="55">
        <v>6.2844410000000002</v>
      </c>
      <c r="K823" s="55">
        <v>10.64</v>
      </c>
      <c r="L823" s="55">
        <v>0</v>
      </c>
      <c r="M823" s="55">
        <v>0</v>
      </c>
      <c r="N823" s="55">
        <v>10.64</v>
      </c>
      <c r="O823" s="55">
        <v>0</v>
      </c>
      <c r="P823" s="55">
        <v>10.639040999999999</v>
      </c>
      <c r="Q823" s="55">
        <v>0</v>
      </c>
      <c r="R823" s="55">
        <v>0</v>
      </c>
      <c r="S823" s="55">
        <v>10.639040999999999</v>
      </c>
      <c r="T823" s="55">
        <v>0</v>
      </c>
      <c r="U823" s="55">
        <v>0</v>
      </c>
      <c r="V823" s="55">
        <f t="shared" si="36"/>
        <v>4.3555590000000004</v>
      </c>
      <c r="W823" s="55">
        <f t="shared" si="37"/>
        <v>0</v>
      </c>
      <c r="X823" s="55">
        <f t="shared" si="38"/>
        <v>4.3555590000000004</v>
      </c>
      <c r="Y823" s="55">
        <v>0</v>
      </c>
      <c r="Z823" s="55">
        <v>4.3546000000000005</v>
      </c>
      <c r="AA823" s="55">
        <v>2.2799999999999998</v>
      </c>
      <c r="AB823" s="55">
        <v>2.2799999999999998</v>
      </c>
      <c r="AC823" s="55">
        <v>2.0745999999999998</v>
      </c>
      <c r="AD823" s="55">
        <v>2.0745999999999998</v>
      </c>
      <c r="AE823" s="55">
        <v>0</v>
      </c>
      <c r="AF823" s="55">
        <v>0</v>
      </c>
      <c r="AG823" s="55">
        <v>0</v>
      </c>
      <c r="AH823" s="55">
        <v>0</v>
      </c>
      <c r="AI823" s="55">
        <v>0</v>
      </c>
      <c r="AJ823" s="55" t="s">
        <v>2595</v>
      </c>
      <c r="AK823" s="55">
        <v>0</v>
      </c>
      <c r="AL823" s="55" t="s">
        <v>2595</v>
      </c>
      <c r="AM823" s="55">
        <v>2.0745999999999998</v>
      </c>
      <c r="AN823" s="55">
        <v>2.0745999999999998</v>
      </c>
      <c r="AO823" s="53" t="s">
        <v>1708</v>
      </c>
    </row>
    <row r="824" spans="1:41" ht="31.5" x14ac:dyDescent="0.2">
      <c r="A824" s="53" t="s">
        <v>1532</v>
      </c>
      <c r="B824" s="53" t="s">
        <v>1721</v>
      </c>
      <c r="C824" s="54" t="s">
        <v>1722</v>
      </c>
      <c r="D824" s="53" t="s">
        <v>128</v>
      </c>
      <c r="E824" s="54">
        <v>2020</v>
      </c>
      <c r="F824" s="54">
        <v>2023</v>
      </c>
      <c r="G824" s="54">
        <v>2023</v>
      </c>
      <c r="H824" s="55" t="s">
        <v>2595</v>
      </c>
      <c r="I824" s="55" t="s">
        <v>2595</v>
      </c>
      <c r="J824" s="55">
        <v>2.59364968</v>
      </c>
      <c r="K824" s="55">
        <v>4.70504210280229</v>
      </c>
      <c r="L824" s="55">
        <v>0</v>
      </c>
      <c r="M824" s="55">
        <v>0</v>
      </c>
      <c r="N824" s="55">
        <v>4.70504210280229</v>
      </c>
      <c r="O824" s="55">
        <v>0</v>
      </c>
      <c r="P824" s="55">
        <v>4.8972186600000001</v>
      </c>
      <c r="Q824" s="55">
        <v>0</v>
      </c>
      <c r="R824" s="55">
        <v>0</v>
      </c>
      <c r="S824" s="55">
        <v>4.8972186600000001</v>
      </c>
      <c r="T824" s="55">
        <v>0</v>
      </c>
      <c r="U824" s="55">
        <v>0</v>
      </c>
      <c r="V824" s="55">
        <f t="shared" si="36"/>
        <v>2.11139242280229</v>
      </c>
      <c r="W824" s="55">
        <f t="shared" si="37"/>
        <v>0</v>
      </c>
      <c r="X824" s="55">
        <f t="shared" si="38"/>
        <v>2.11139242280229</v>
      </c>
      <c r="Y824" s="55">
        <v>0</v>
      </c>
      <c r="Z824" s="55">
        <v>2.3035689800000001</v>
      </c>
      <c r="AA824" s="55">
        <v>0.32030476848720002</v>
      </c>
      <c r="AB824" s="55">
        <v>0.38775999999999999</v>
      </c>
      <c r="AC824" s="55">
        <v>1.7435553500000001</v>
      </c>
      <c r="AD824" s="55">
        <v>1.91580898</v>
      </c>
      <c r="AE824" s="55">
        <v>0</v>
      </c>
      <c r="AF824" s="55">
        <v>0</v>
      </c>
      <c r="AG824" s="55">
        <v>0</v>
      </c>
      <c r="AH824" s="55">
        <v>0</v>
      </c>
      <c r="AI824" s="55">
        <v>0</v>
      </c>
      <c r="AJ824" s="55" t="s">
        <v>2595</v>
      </c>
      <c r="AK824" s="55">
        <v>0</v>
      </c>
      <c r="AL824" s="55" t="s">
        <v>2595</v>
      </c>
      <c r="AM824" s="55">
        <v>1.7435553500000001</v>
      </c>
      <c r="AN824" s="55">
        <v>1.91580898</v>
      </c>
      <c r="AO824" s="53" t="s">
        <v>1542</v>
      </c>
    </row>
    <row r="825" spans="1:41" ht="15.75" x14ac:dyDescent="0.2">
      <c r="A825" s="53" t="s">
        <v>1532</v>
      </c>
      <c r="B825" s="53" t="s">
        <v>1723</v>
      </c>
      <c r="C825" s="54" t="s">
        <v>1724</v>
      </c>
      <c r="D825" s="53" t="s">
        <v>128</v>
      </c>
      <c r="E825" s="54">
        <v>2019</v>
      </c>
      <c r="F825" s="54">
        <v>2022</v>
      </c>
      <c r="G825" s="54">
        <v>2022</v>
      </c>
      <c r="H825" s="55" t="s">
        <v>2595</v>
      </c>
      <c r="I825" s="55" t="s">
        <v>2595</v>
      </c>
      <c r="J825" s="55">
        <v>47.397232799999998</v>
      </c>
      <c r="K825" s="55">
        <v>65.289163619999997</v>
      </c>
      <c r="L825" s="55">
        <v>2.43088506</v>
      </c>
      <c r="M825" s="55">
        <v>3.7358794</v>
      </c>
      <c r="N825" s="55">
        <v>54.811178079999998</v>
      </c>
      <c r="O825" s="55">
        <v>4.3112210800000001</v>
      </c>
      <c r="P825" s="55">
        <v>65.289163619999997</v>
      </c>
      <c r="Q825" s="55">
        <v>2.43088506</v>
      </c>
      <c r="R825" s="55">
        <v>3.7358794</v>
      </c>
      <c r="S825" s="55">
        <v>54.811178079999998</v>
      </c>
      <c r="T825" s="55">
        <v>4.3112210800000001</v>
      </c>
      <c r="U825" s="55">
        <v>0</v>
      </c>
      <c r="V825" s="55">
        <f t="shared" si="36"/>
        <v>17.891930819999999</v>
      </c>
      <c r="W825" s="55">
        <f t="shared" si="37"/>
        <v>0</v>
      </c>
      <c r="X825" s="55">
        <f t="shared" si="38"/>
        <v>17.891930819999999</v>
      </c>
      <c r="Y825" s="55">
        <v>0</v>
      </c>
      <c r="Z825" s="55">
        <v>17.891930820000002</v>
      </c>
      <c r="AA825" s="55">
        <v>19.327904539999999</v>
      </c>
      <c r="AB825" s="55">
        <v>17.891930820000002</v>
      </c>
      <c r="AC825" s="55">
        <v>0</v>
      </c>
      <c r="AD825" s="55">
        <v>0</v>
      </c>
      <c r="AE825" s="55">
        <v>0</v>
      </c>
      <c r="AF825" s="55">
        <v>0</v>
      </c>
      <c r="AG825" s="55">
        <v>0</v>
      </c>
      <c r="AH825" s="55">
        <v>0</v>
      </c>
      <c r="AI825" s="55">
        <v>0</v>
      </c>
      <c r="AJ825" s="55" t="s">
        <v>2595</v>
      </c>
      <c r="AK825" s="55">
        <v>0</v>
      </c>
      <c r="AL825" s="55" t="s">
        <v>2595</v>
      </c>
      <c r="AM825" s="55">
        <v>0</v>
      </c>
      <c r="AN825" s="55">
        <v>0</v>
      </c>
      <c r="AO825" s="53" t="s">
        <v>205</v>
      </c>
    </row>
    <row r="826" spans="1:41" ht="110.25" x14ac:dyDescent="0.2">
      <c r="A826" s="53" t="s">
        <v>1532</v>
      </c>
      <c r="B826" s="53" t="s">
        <v>1725</v>
      </c>
      <c r="C826" s="54" t="s">
        <v>1726</v>
      </c>
      <c r="D826" s="53" t="s">
        <v>195</v>
      </c>
      <c r="E826" s="54">
        <v>2021</v>
      </c>
      <c r="F826" s="54">
        <v>2022</v>
      </c>
      <c r="G826" s="54">
        <v>2022</v>
      </c>
      <c r="H826" s="55" t="s">
        <v>2595</v>
      </c>
      <c r="I826" s="55" t="s">
        <v>2595</v>
      </c>
      <c r="J826" s="55">
        <v>5.7596499999999997</v>
      </c>
      <c r="K826" s="55">
        <v>5.8010239775879997</v>
      </c>
      <c r="L826" s="55">
        <v>0</v>
      </c>
      <c r="M826" s="55">
        <v>0</v>
      </c>
      <c r="N826" s="55">
        <v>5.8010239775879997</v>
      </c>
      <c r="O826" s="55">
        <v>0</v>
      </c>
      <c r="P826" s="55">
        <v>5.7596499999999997</v>
      </c>
      <c r="Q826" s="55">
        <v>0</v>
      </c>
      <c r="R826" s="55">
        <v>0</v>
      </c>
      <c r="S826" s="55">
        <v>5.7596499999999997</v>
      </c>
      <c r="T826" s="55">
        <v>0</v>
      </c>
      <c r="U826" s="55">
        <v>0</v>
      </c>
      <c r="V826" s="55">
        <f t="shared" si="36"/>
        <v>4.1373977587999988E-2</v>
      </c>
      <c r="W826" s="55">
        <f t="shared" si="37"/>
        <v>0</v>
      </c>
      <c r="X826" s="55">
        <f t="shared" si="38"/>
        <v>4.1373977587999988E-2</v>
      </c>
      <c r="Y826" s="55">
        <v>0</v>
      </c>
      <c r="Z826" s="55">
        <v>0</v>
      </c>
      <c r="AA826" s="55">
        <v>0</v>
      </c>
      <c r="AB826" s="55">
        <v>0</v>
      </c>
      <c r="AC826" s="55">
        <v>0</v>
      </c>
      <c r="AD826" s="55">
        <v>0</v>
      </c>
      <c r="AE826" s="55">
        <v>0</v>
      </c>
      <c r="AF826" s="55">
        <v>0</v>
      </c>
      <c r="AG826" s="55">
        <v>0</v>
      </c>
      <c r="AH826" s="55">
        <v>0</v>
      </c>
      <c r="AI826" s="55">
        <v>0</v>
      </c>
      <c r="AJ826" s="55" t="s">
        <v>2595</v>
      </c>
      <c r="AK826" s="55">
        <v>0</v>
      </c>
      <c r="AL826" s="55" t="s">
        <v>2595</v>
      </c>
      <c r="AM826" s="55">
        <v>0</v>
      </c>
      <c r="AN826" s="55">
        <v>0</v>
      </c>
      <c r="AO826" s="53" t="s">
        <v>1567</v>
      </c>
    </row>
    <row r="827" spans="1:41" ht="47.25" x14ac:dyDescent="0.2">
      <c r="A827" s="53" t="s">
        <v>1532</v>
      </c>
      <c r="B827" s="53" t="s">
        <v>1727</v>
      </c>
      <c r="C827" s="54" t="s">
        <v>1728</v>
      </c>
      <c r="D827" s="53" t="s">
        <v>131</v>
      </c>
      <c r="E827" s="54">
        <v>2022</v>
      </c>
      <c r="F827" s="54">
        <v>2023</v>
      </c>
      <c r="G827" s="54">
        <v>2023</v>
      </c>
      <c r="H827" s="55" t="s">
        <v>2595</v>
      </c>
      <c r="I827" s="55" t="s">
        <v>2595</v>
      </c>
      <c r="J827" s="55">
        <v>0</v>
      </c>
      <c r="K827" s="55">
        <v>5.73437856662217</v>
      </c>
      <c r="L827" s="55">
        <v>0</v>
      </c>
      <c r="M827" s="55">
        <v>0</v>
      </c>
      <c r="N827" s="55">
        <v>5.73437856662217</v>
      </c>
      <c r="O827" s="55">
        <v>0</v>
      </c>
      <c r="P827" s="55">
        <v>5.7343785699999996</v>
      </c>
      <c r="Q827" s="55">
        <v>0</v>
      </c>
      <c r="R827" s="55">
        <v>0</v>
      </c>
      <c r="S827" s="55">
        <v>5.73437856662217</v>
      </c>
      <c r="T827" s="55">
        <v>0</v>
      </c>
      <c r="U827" s="55">
        <v>0</v>
      </c>
      <c r="V827" s="55">
        <f t="shared" si="36"/>
        <v>5.73437856662217</v>
      </c>
      <c r="W827" s="55">
        <f t="shared" si="37"/>
        <v>0</v>
      </c>
      <c r="X827" s="55">
        <f t="shared" si="38"/>
        <v>5.73437856662217</v>
      </c>
      <c r="Y827" s="55">
        <v>0</v>
      </c>
      <c r="Z827" s="55">
        <v>5.7343785699999996</v>
      </c>
      <c r="AA827" s="55">
        <v>5.7343785699999996</v>
      </c>
      <c r="AB827" s="55">
        <v>5.7343785699999996</v>
      </c>
      <c r="AC827" s="55">
        <v>0</v>
      </c>
      <c r="AD827" s="55">
        <v>0</v>
      </c>
      <c r="AE827" s="55">
        <v>0</v>
      </c>
      <c r="AF827" s="55">
        <v>0</v>
      </c>
      <c r="AG827" s="55">
        <v>0</v>
      </c>
      <c r="AH827" s="55">
        <v>0</v>
      </c>
      <c r="AI827" s="55">
        <v>0</v>
      </c>
      <c r="AJ827" s="55" t="s">
        <v>2595</v>
      </c>
      <c r="AK827" s="55">
        <v>0</v>
      </c>
      <c r="AL827" s="55" t="s">
        <v>2595</v>
      </c>
      <c r="AM827" s="55">
        <v>0</v>
      </c>
      <c r="AN827" s="55">
        <v>0</v>
      </c>
      <c r="AO827" s="53" t="s">
        <v>205</v>
      </c>
    </row>
    <row r="828" spans="1:41" ht="110.25" x14ac:dyDescent="0.2">
      <c r="A828" s="53" t="s">
        <v>1532</v>
      </c>
      <c r="B828" s="53" t="s">
        <v>1729</v>
      </c>
      <c r="C828" s="54" t="s">
        <v>1730</v>
      </c>
      <c r="D828" s="53" t="s">
        <v>131</v>
      </c>
      <c r="E828" s="54">
        <v>2023</v>
      </c>
      <c r="F828" s="54">
        <v>2024</v>
      </c>
      <c r="G828" s="54">
        <v>2024</v>
      </c>
      <c r="H828" s="55" t="s">
        <v>2595</v>
      </c>
      <c r="I828" s="55" t="s">
        <v>2595</v>
      </c>
      <c r="J828" s="55">
        <v>0</v>
      </c>
      <c r="K828" s="55">
        <v>6.7516012924758497</v>
      </c>
      <c r="L828" s="55">
        <v>0</v>
      </c>
      <c r="M828" s="55">
        <v>0</v>
      </c>
      <c r="N828" s="55">
        <v>6.7516012924758497</v>
      </c>
      <c r="O828" s="55">
        <v>0</v>
      </c>
      <c r="P828" s="55">
        <v>6.75160129</v>
      </c>
      <c r="Q828" s="55">
        <v>0</v>
      </c>
      <c r="R828" s="55">
        <v>0</v>
      </c>
      <c r="S828" s="55">
        <v>6.7516012924758497</v>
      </c>
      <c r="T828" s="55">
        <v>0</v>
      </c>
      <c r="U828" s="55">
        <v>0</v>
      </c>
      <c r="V828" s="55">
        <f t="shared" si="36"/>
        <v>6.7516012924758497</v>
      </c>
      <c r="W828" s="55">
        <f t="shared" si="37"/>
        <v>0</v>
      </c>
      <c r="X828" s="55">
        <f t="shared" si="38"/>
        <v>6.7516012924758497</v>
      </c>
      <c r="Y828" s="55">
        <v>0</v>
      </c>
      <c r="Z828" s="55">
        <v>6.75160129</v>
      </c>
      <c r="AA828" s="55">
        <v>0</v>
      </c>
      <c r="AB828" s="55">
        <v>0</v>
      </c>
      <c r="AC828" s="55">
        <v>6.75160129</v>
      </c>
      <c r="AD828" s="55">
        <v>6.75160129</v>
      </c>
      <c r="AE828" s="55">
        <v>0</v>
      </c>
      <c r="AF828" s="55">
        <v>0</v>
      </c>
      <c r="AG828" s="55">
        <v>0</v>
      </c>
      <c r="AH828" s="55">
        <v>0</v>
      </c>
      <c r="AI828" s="55">
        <v>0</v>
      </c>
      <c r="AJ828" s="55" t="s">
        <v>2595</v>
      </c>
      <c r="AK828" s="55">
        <v>0</v>
      </c>
      <c r="AL828" s="55" t="s">
        <v>2595</v>
      </c>
      <c r="AM828" s="55">
        <v>6.75160129</v>
      </c>
      <c r="AN828" s="55">
        <v>6.75160129</v>
      </c>
      <c r="AO828" s="53" t="s">
        <v>1567</v>
      </c>
    </row>
    <row r="829" spans="1:41" ht="110.25" x14ac:dyDescent="0.2">
      <c r="A829" s="53" t="s">
        <v>1532</v>
      </c>
      <c r="B829" s="53" t="s">
        <v>1731</v>
      </c>
      <c r="C829" s="54" t="s">
        <v>1732</v>
      </c>
      <c r="D829" s="53" t="s">
        <v>131</v>
      </c>
      <c r="E829" s="54" t="s">
        <v>2595</v>
      </c>
      <c r="F829" s="54">
        <v>2024</v>
      </c>
      <c r="G829" s="54" t="s">
        <v>2595</v>
      </c>
      <c r="H829" s="55" t="s">
        <v>2595</v>
      </c>
      <c r="I829" s="55" t="s">
        <v>2595</v>
      </c>
      <c r="J829" s="55">
        <v>0</v>
      </c>
      <c r="K829" s="55">
        <v>100.20138595</v>
      </c>
      <c r="L829" s="55">
        <v>4.0121981</v>
      </c>
      <c r="M829" s="55">
        <v>40.455814590000003</v>
      </c>
      <c r="N829" s="55">
        <v>46.566838009999998</v>
      </c>
      <c r="O829" s="55">
        <v>9.1665352500000008</v>
      </c>
      <c r="P829" s="55">
        <v>0</v>
      </c>
      <c r="Q829" s="55">
        <v>0</v>
      </c>
      <c r="R829" s="55">
        <v>0</v>
      </c>
      <c r="S829" s="55">
        <v>0</v>
      </c>
      <c r="T829" s="55">
        <v>0</v>
      </c>
      <c r="U829" s="55">
        <v>0</v>
      </c>
      <c r="V829" s="55">
        <f t="shared" si="36"/>
        <v>100.20138595</v>
      </c>
      <c r="W829" s="55">
        <f t="shared" si="37"/>
        <v>0</v>
      </c>
      <c r="X829" s="55">
        <f t="shared" si="38"/>
        <v>100.20138595</v>
      </c>
      <c r="Y829" s="55">
        <v>0</v>
      </c>
      <c r="Z829" s="55">
        <v>0</v>
      </c>
      <c r="AA829" s="55">
        <v>4.0121981</v>
      </c>
      <c r="AB829" s="55">
        <v>0</v>
      </c>
      <c r="AC829" s="55">
        <v>96.189187849999996</v>
      </c>
      <c r="AD829" s="55">
        <v>0</v>
      </c>
      <c r="AE829" s="55">
        <v>0</v>
      </c>
      <c r="AF829" s="55">
        <v>0</v>
      </c>
      <c r="AG829" s="55">
        <v>0</v>
      </c>
      <c r="AH829" s="55">
        <v>0</v>
      </c>
      <c r="AI829" s="55">
        <v>0</v>
      </c>
      <c r="AJ829" s="55" t="s">
        <v>2595</v>
      </c>
      <c r="AK829" s="55">
        <v>0</v>
      </c>
      <c r="AL829" s="55" t="s">
        <v>2595</v>
      </c>
      <c r="AM829" s="55">
        <v>96.189187849999996</v>
      </c>
      <c r="AN829" s="55">
        <v>0</v>
      </c>
      <c r="AO829" s="53" t="s">
        <v>1567</v>
      </c>
    </row>
    <row r="830" spans="1:41" ht="31.5" x14ac:dyDescent="0.2">
      <c r="A830" s="53" t="s">
        <v>1532</v>
      </c>
      <c r="B830" s="53" t="s">
        <v>1733</v>
      </c>
      <c r="C830" s="54" t="s">
        <v>1734</v>
      </c>
      <c r="D830" s="53" t="s">
        <v>112</v>
      </c>
      <c r="E830" s="54">
        <v>2021</v>
      </c>
      <c r="F830" s="54">
        <v>2023</v>
      </c>
      <c r="G830" s="54">
        <v>2027</v>
      </c>
      <c r="H830" s="55" t="s">
        <v>2595</v>
      </c>
      <c r="I830" s="55" t="s">
        <v>2595</v>
      </c>
      <c r="J830" s="55">
        <v>1.355</v>
      </c>
      <c r="K830" s="55">
        <v>40.384243869999999</v>
      </c>
      <c r="L830" s="55">
        <v>1.6170393699999999</v>
      </c>
      <c r="M830" s="55">
        <v>16.304938960000001</v>
      </c>
      <c r="N830" s="55">
        <v>18.76786959</v>
      </c>
      <c r="O830" s="55">
        <v>3.6943959500000001</v>
      </c>
      <c r="P830" s="55">
        <v>40.384243869999999</v>
      </c>
      <c r="Q830" s="55">
        <v>1.6170393699999999</v>
      </c>
      <c r="R830" s="55">
        <v>16.304938960000001</v>
      </c>
      <c r="S830" s="55">
        <v>18.76786959</v>
      </c>
      <c r="T830" s="55">
        <v>3.6943959500000001</v>
      </c>
      <c r="U830" s="55">
        <v>0</v>
      </c>
      <c r="V830" s="55">
        <f t="shared" si="36"/>
        <v>39.029243870000002</v>
      </c>
      <c r="W830" s="55">
        <f t="shared" si="37"/>
        <v>0</v>
      </c>
      <c r="X830" s="55">
        <f t="shared" si="38"/>
        <v>39.029243870000002</v>
      </c>
      <c r="Y830" s="55">
        <v>0</v>
      </c>
      <c r="Z830" s="55">
        <v>39.029243870000002</v>
      </c>
      <c r="AA830" s="55">
        <v>38.767204499999998</v>
      </c>
      <c r="AB830" s="55">
        <v>0</v>
      </c>
      <c r="AC830" s="55">
        <v>0</v>
      </c>
      <c r="AD830" s="55">
        <v>0</v>
      </c>
      <c r="AE830" s="55">
        <v>0</v>
      </c>
      <c r="AF830" s="55">
        <v>0</v>
      </c>
      <c r="AG830" s="55">
        <v>0</v>
      </c>
      <c r="AH830" s="55">
        <v>0</v>
      </c>
      <c r="AI830" s="55">
        <v>0</v>
      </c>
      <c r="AJ830" s="55" t="s">
        <v>2595</v>
      </c>
      <c r="AK830" s="55">
        <v>39.029243870000002</v>
      </c>
      <c r="AL830" s="55" t="s">
        <v>2595</v>
      </c>
      <c r="AM830" s="55">
        <v>0</v>
      </c>
      <c r="AN830" s="55">
        <v>39.029243870000002</v>
      </c>
      <c r="AO830" s="53" t="s">
        <v>205</v>
      </c>
    </row>
    <row r="831" spans="1:41" ht="31.5" x14ac:dyDescent="0.2">
      <c r="A831" s="53" t="s">
        <v>1532</v>
      </c>
      <c r="B831" s="53" t="s">
        <v>1735</v>
      </c>
      <c r="C831" s="54" t="s">
        <v>1736</v>
      </c>
      <c r="D831" s="53" t="s">
        <v>112</v>
      </c>
      <c r="E831" s="54">
        <v>2021</v>
      </c>
      <c r="F831" s="54">
        <v>2022</v>
      </c>
      <c r="G831" s="54">
        <v>2023</v>
      </c>
      <c r="H831" s="55" t="s">
        <v>2595</v>
      </c>
      <c r="I831" s="55" t="s">
        <v>2595</v>
      </c>
      <c r="J831" s="55">
        <v>1.39096445</v>
      </c>
      <c r="K831" s="55">
        <v>41.537976739999998</v>
      </c>
      <c r="L831" s="55">
        <v>1.6724722599999999</v>
      </c>
      <c r="M831" s="55">
        <v>16.766868419999998</v>
      </c>
      <c r="N831" s="55">
        <v>19.299575489999999</v>
      </c>
      <c r="O831" s="55">
        <v>3.79906057</v>
      </c>
      <c r="P831" s="55">
        <v>86.733682449999989</v>
      </c>
      <c r="Q831" s="55">
        <v>1.29596445</v>
      </c>
      <c r="R831" s="55">
        <v>74.977304999999987</v>
      </c>
      <c r="S831" s="55">
        <v>7.0806800000000001</v>
      </c>
      <c r="T831" s="55">
        <v>3.3797330000000003</v>
      </c>
      <c r="U831" s="55">
        <v>0</v>
      </c>
      <c r="V831" s="55">
        <f t="shared" si="36"/>
        <v>40.147012289999999</v>
      </c>
      <c r="W831" s="55">
        <f t="shared" si="37"/>
        <v>0</v>
      </c>
      <c r="X831" s="55">
        <f t="shared" si="38"/>
        <v>40.147012289999999</v>
      </c>
      <c r="Y831" s="55">
        <v>0</v>
      </c>
      <c r="Z831" s="55">
        <v>85.342717999999991</v>
      </c>
      <c r="AA831" s="55">
        <v>39.865504480000006</v>
      </c>
      <c r="AB831" s="55">
        <v>39.865504480000006</v>
      </c>
      <c r="AC831" s="55">
        <v>0</v>
      </c>
      <c r="AD831" s="55">
        <v>45.477213519999999</v>
      </c>
      <c r="AE831" s="55">
        <v>0</v>
      </c>
      <c r="AF831" s="55">
        <v>0</v>
      </c>
      <c r="AG831" s="55">
        <v>0</v>
      </c>
      <c r="AH831" s="55">
        <v>0</v>
      </c>
      <c r="AI831" s="55">
        <v>0</v>
      </c>
      <c r="AJ831" s="55" t="s">
        <v>2595</v>
      </c>
      <c r="AK831" s="55">
        <v>0</v>
      </c>
      <c r="AL831" s="55" t="s">
        <v>2595</v>
      </c>
      <c r="AM831" s="55">
        <v>0</v>
      </c>
      <c r="AN831" s="55">
        <v>45.477213519999999</v>
      </c>
      <c r="AO831" s="53" t="s">
        <v>205</v>
      </c>
    </row>
    <row r="832" spans="1:41" ht="110.25" x14ac:dyDescent="0.2">
      <c r="A832" s="53" t="s">
        <v>1532</v>
      </c>
      <c r="B832" s="53" t="s">
        <v>1737</v>
      </c>
      <c r="C832" s="54" t="s">
        <v>1738</v>
      </c>
      <c r="D832" s="53" t="s">
        <v>112</v>
      </c>
      <c r="E832" s="54">
        <v>2021</v>
      </c>
      <c r="F832" s="54">
        <v>2023</v>
      </c>
      <c r="G832" s="54">
        <v>2023</v>
      </c>
      <c r="H832" s="55" t="s">
        <v>2595</v>
      </c>
      <c r="I832" s="55" t="s">
        <v>2595</v>
      </c>
      <c r="J832" s="55">
        <v>1.32852E-2</v>
      </c>
      <c r="K832" s="55">
        <v>0.49588902000000001</v>
      </c>
      <c r="L832" s="55">
        <v>2.067428E-2</v>
      </c>
      <c r="M832" s="55">
        <v>0.19986858000000002</v>
      </c>
      <c r="N832" s="55">
        <v>0.23005966</v>
      </c>
      <c r="O832" s="55">
        <v>4.5286499999999993E-2</v>
      </c>
      <c r="P832" s="55">
        <v>0.64925496999999999</v>
      </c>
      <c r="Q832" s="55">
        <v>1.32852E-2</v>
      </c>
      <c r="R832" s="55">
        <v>2.6959800000000003E-2</v>
      </c>
      <c r="S832" s="55">
        <v>0.50460627000000002</v>
      </c>
      <c r="T832" s="55">
        <v>0.1044037</v>
      </c>
      <c r="U832" s="55">
        <v>0</v>
      </c>
      <c r="V832" s="55">
        <f t="shared" si="36"/>
        <v>0.48260382000000002</v>
      </c>
      <c r="W832" s="55">
        <f t="shared" si="37"/>
        <v>0</v>
      </c>
      <c r="X832" s="55">
        <f t="shared" si="38"/>
        <v>0.48260382000000002</v>
      </c>
      <c r="Y832" s="55">
        <v>0</v>
      </c>
      <c r="Z832" s="55">
        <v>0.63596976999999999</v>
      </c>
      <c r="AA832" s="55">
        <v>0.47521474000000002</v>
      </c>
      <c r="AB832" s="55">
        <v>0.63596976999999999</v>
      </c>
      <c r="AC832" s="55">
        <v>0</v>
      </c>
      <c r="AD832" s="55">
        <v>0</v>
      </c>
      <c r="AE832" s="55">
        <v>0</v>
      </c>
      <c r="AF832" s="55">
        <v>0</v>
      </c>
      <c r="AG832" s="55">
        <v>0</v>
      </c>
      <c r="AH832" s="55">
        <v>0</v>
      </c>
      <c r="AI832" s="55">
        <v>0</v>
      </c>
      <c r="AJ832" s="55" t="s">
        <v>2595</v>
      </c>
      <c r="AK832" s="55">
        <v>0</v>
      </c>
      <c r="AL832" s="55" t="s">
        <v>2595</v>
      </c>
      <c r="AM832" s="55">
        <v>0</v>
      </c>
      <c r="AN832" s="55">
        <v>0</v>
      </c>
      <c r="AO832" s="53" t="s">
        <v>1567</v>
      </c>
    </row>
    <row r="833" spans="1:41" ht="31.5" x14ac:dyDescent="0.2">
      <c r="A833" s="53" t="s">
        <v>1532</v>
      </c>
      <c r="B833" s="53" t="s">
        <v>1739</v>
      </c>
      <c r="C833" s="54" t="s">
        <v>1740</v>
      </c>
      <c r="D833" s="53" t="s">
        <v>131</v>
      </c>
      <c r="E833" s="54">
        <v>2022</v>
      </c>
      <c r="F833" s="54">
        <v>2023</v>
      </c>
      <c r="G833" s="54">
        <v>2023</v>
      </c>
      <c r="H833" s="55" t="s">
        <v>2595</v>
      </c>
      <c r="I833" s="55" t="s">
        <v>2595</v>
      </c>
      <c r="J833" s="55">
        <v>0</v>
      </c>
      <c r="K833" s="55">
        <v>6.2937674500000007</v>
      </c>
      <c r="L833" s="55">
        <v>0</v>
      </c>
      <c r="M833" s="55">
        <v>0</v>
      </c>
      <c r="N833" s="55">
        <v>6.2937674500000007</v>
      </c>
      <c r="O833" s="55">
        <v>0</v>
      </c>
      <c r="P833" s="55">
        <v>6.2937674500000007</v>
      </c>
      <c r="Q833" s="55">
        <v>0</v>
      </c>
      <c r="R833" s="55">
        <v>0</v>
      </c>
      <c r="S833" s="55">
        <v>6.2937674500000007</v>
      </c>
      <c r="T833" s="55">
        <v>0</v>
      </c>
      <c r="U833" s="55">
        <v>0</v>
      </c>
      <c r="V833" s="55">
        <f t="shared" si="36"/>
        <v>6.2937674500000007</v>
      </c>
      <c r="W833" s="55">
        <f t="shared" si="37"/>
        <v>0</v>
      </c>
      <c r="X833" s="55">
        <f t="shared" si="38"/>
        <v>6.2937674500000007</v>
      </c>
      <c r="Y833" s="55">
        <v>0</v>
      </c>
      <c r="Z833" s="55">
        <v>6.2937674500000007</v>
      </c>
      <c r="AA833" s="55">
        <v>6.2937674500000007</v>
      </c>
      <c r="AB833" s="55">
        <v>6.2937674500000007</v>
      </c>
      <c r="AC833" s="55">
        <v>0</v>
      </c>
      <c r="AD833" s="55">
        <v>0</v>
      </c>
      <c r="AE833" s="55">
        <v>0</v>
      </c>
      <c r="AF833" s="55">
        <v>0</v>
      </c>
      <c r="AG833" s="55">
        <v>0</v>
      </c>
      <c r="AH833" s="55">
        <v>0</v>
      </c>
      <c r="AI833" s="55">
        <v>0</v>
      </c>
      <c r="AJ833" s="55" t="s">
        <v>2595</v>
      </c>
      <c r="AK833" s="55">
        <v>0</v>
      </c>
      <c r="AL833" s="55" t="s">
        <v>2595</v>
      </c>
      <c r="AM833" s="55">
        <v>0</v>
      </c>
      <c r="AN833" s="55">
        <v>0</v>
      </c>
      <c r="AO833" s="53" t="s">
        <v>205</v>
      </c>
    </row>
    <row r="834" spans="1:41" ht="31.5" x14ac:dyDescent="0.2">
      <c r="A834" s="53" t="s">
        <v>1532</v>
      </c>
      <c r="B834" s="53" t="s">
        <v>1741</v>
      </c>
      <c r="C834" s="54" t="s">
        <v>1742</v>
      </c>
      <c r="D834" s="53" t="s">
        <v>195</v>
      </c>
      <c r="E834" s="54">
        <v>2021</v>
      </c>
      <c r="F834" s="54">
        <v>2022</v>
      </c>
      <c r="G834" s="54">
        <v>2022</v>
      </c>
      <c r="H834" s="55" t="s">
        <v>2595</v>
      </c>
      <c r="I834" s="55" t="s">
        <v>2595</v>
      </c>
      <c r="J834" s="55">
        <v>0.52672299999999994</v>
      </c>
      <c r="K834" s="55">
        <v>0.55298940000000008</v>
      </c>
      <c r="L834" s="55">
        <v>0</v>
      </c>
      <c r="M834" s="55">
        <v>0</v>
      </c>
      <c r="N834" s="55">
        <v>0.55298940000000008</v>
      </c>
      <c r="O834" s="55">
        <v>0</v>
      </c>
      <c r="P834" s="55">
        <v>0.52672299999999994</v>
      </c>
      <c r="Q834" s="55">
        <v>0</v>
      </c>
      <c r="R834" s="55">
        <v>0</v>
      </c>
      <c r="S834" s="55">
        <v>0.52672299999999994</v>
      </c>
      <c r="T834" s="55">
        <v>0</v>
      </c>
      <c r="U834" s="55">
        <v>0</v>
      </c>
      <c r="V834" s="55">
        <f t="shared" si="36"/>
        <v>2.6266400000000134E-2</v>
      </c>
      <c r="W834" s="55">
        <f t="shared" si="37"/>
        <v>0</v>
      </c>
      <c r="X834" s="55">
        <f t="shared" si="38"/>
        <v>2.6266400000000134E-2</v>
      </c>
      <c r="Y834" s="55">
        <v>0</v>
      </c>
      <c r="Z834" s="55">
        <v>0</v>
      </c>
      <c r="AA834" s="55">
        <v>0</v>
      </c>
      <c r="AB834" s="55">
        <v>0</v>
      </c>
      <c r="AC834" s="55">
        <v>0</v>
      </c>
      <c r="AD834" s="55">
        <v>0</v>
      </c>
      <c r="AE834" s="55">
        <v>0</v>
      </c>
      <c r="AF834" s="55">
        <v>0</v>
      </c>
      <c r="AG834" s="55">
        <v>0</v>
      </c>
      <c r="AH834" s="55">
        <v>0</v>
      </c>
      <c r="AI834" s="55">
        <v>0</v>
      </c>
      <c r="AJ834" s="55" t="s">
        <v>2595</v>
      </c>
      <c r="AK834" s="55">
        <v>0</v>
      </c>
      <c r="AL834" s="55" t="s">
        <v>2595</v>
      </c>
      <c r="AM834" s="55">
        <v>0</v>
      </c>
      <c r="AN834" s="55">
        <v>0</v>
      </c>
      <c r="AO834" s="53" t="s">
        <v>205</v>
      </c>
    </row>
    <row r="835" spans="1:41" ht="126" x14ac:dyDescent="0.2">
      <c r="A835" s="53" t="s">
        <v>1532</v>
      </c>
      <c r="B835" s="53" t="s">
        <v>1743</v>
      </c>
      <c r="C835" s="54" t="s">
        <v>1744</v>
      </c>
      <c r="D835" s="53" t="s">
        <v>128</v>
      </c>
      <c r="E835" s="54">
        <v>2011</v>
      </c>
      <c r="F835" s="54">
        <v>2025</v>
      </c>
      <c r="G835" s="54">
        <v>2011</v>
      </c>
      <c r="H835" s="55" t="s">
        <v>2595</v>
      </c>
      <c r="I835" s="55" t="s">
        <v>2595</v>
      </c>
      <c r="J835" s="55">
        <v>0.91070224</v>
      </c>
      <c r="K835" s="55">
        <v>50.224580000000003</v>
      </c>
      <c r="L835" s="55">
        <v>1.9663422399999999</v>
      </c>
      <c r="M835" s="55">
        <v>21.247499999999999</v>
      </c>
      <c r="N835" s="55">
        <v>20.94351</v>
      </c>
      <c r="O835" s="55">
        <v>6.0672277600000095</v>
      </c>
      <c r="P835" s="55">
        <v>0.91070224</v>
      </c>
      <c r="Q835" s="55">
        <v>0.91070224</v>
      </c>
      <c r="R835" s="55">
        <v>0</v>
      </c>
      <c r="S835" s="55">
        <v>0</v>
      </c>
      <c r="T835" s="55">
        <v>0</v>
      </c>
      <c r="U835" s="55">
        <v>0</v>
      </c>
      <c r="V835" s="55">
        <f t="shared" si="36"/>
        <v>49.313877760000004</v>
      </c>
      <c r="W835" s="55">
        <f t="shared" si="37"/>
        <v>0</v>
      </c>
      <c r="X835" s="55">
        <f t="shared" si="38"/>
        <v>49.313877760000004</v>
      </c>
      <c r="Y835" s="55">
        <v>0</v>
      </c>
      <c r="Z835" s="55">
        <v>0</v>
      </c>
      <c r="AA835" s="55">
        <v>0</v>
      </c>
      <c r="AB835" s="55">
        <v>0</v>
      </c>
      <c r="AC835" s="55">
        <v>1.0556400000000001</v>
      </c>
      <c r="AD835" s="55">
        <v>0</v>
      </c>
      <c r="AE835" s="55">
        <v>48.25823776</v>
      </c>
      <c r="AF835" s="55">
        <v>0</v>
      </c>
      <c r="AG835" s="55">
        <v>0</v>
      </c>
      <c r="AH835" s="55">
        <v>0</v>
      </c>
      <c r="AI835" s="55">
        <v>0</v>
      </c>
      <c r="AJ835" s="55" t="s">
        <v>2595</v>
      </c>
      <c r="AK835" s="55">
        <v>0</v>
      </c>
      <c r="AL835" s="55" t="s">
        <v>2595</v>
      </c>
      <c r="AM835" s="55">
        <v>49.313877760000004</v>
      </c>
      <c r="AN835" s="55">
        <v>0</v>
      </c>
      <c r="AO835" s="53" t="s">
        <v>1745</v>
      </c>
    </row>
    <row r="836" spans="1:41" ht="126" x14ac:dyDescent="0.2">
      <c r="A836" s="53" t="s">
        <v>1532</v>
      </c>
      <c r="B836" s="53" t="s">
        <v>1746</v>
      </c>
      <c r="C836" s="54" t="s">
        <v>1747</v>
      </c>
      <c r="D836" s="53" t="s">
        <v>128</v>
      </c>
      <c r="E836" s="54">
        <v>2012</v>
      </c>
      <c r="F836" s="54">
        <v>2026</v>
      </c>
      <c r="G836" s="54">
        <v>2012</v>
      </c>
      <c r="H836" s="55" t="s">
        <v>2595</v>
      </c>
      <c r="I836" s="55" t="s">
        <v>2595</v>
      </c>
      <c r="J836" s="55">
        <v>0.69965719999999998</v>
      </c>
      <c r="K836" s="55">
        <v>55.247219999999999</v>
      </c>
      <c r="L836" s="55">
        <v>1.8608571999999999</v>
      </c>
      <c r="M836" s="55">
        <v>23.37229</v>
      </c>
      <c r="N836" s="55">
        <v>23.037880000000001</v>
      </c>
      <c r="O836" s="55">
        <v>6.9761927999999997</v>
      </c>
      <c r="P836" s="55">
        <v>0.69965719999999998</v>
      </c>
      <c r="Q836" s="55">
        <v>0.69965719999999998</v>
      </c>
      <c r="R836" s="55">
        <v>0</v>
      </c>
      <c r="S836" s="55">
        <v>0</v>
      </c>
      <c r="T836" s="55">
        <v>0</v>
      </c>
      <c r="U836" s="55">
        <v>0</v>
      </c>
      <c r="V836" s="55">
        <f t="shared" si="36"/>
        <v>54.547562800000001</v>
      </c>
      <c r="W836" s="55">
        <f t="shared" si="37"/>
        <v>0</v>
      </c>
      <c r="X836" s="55">
        <f t="shared" si="38"/>
        <v>54.547562800000001</v>
      </c>
      <c r="Y836" s="55">
        <v>0</v>
      </c>
      <c r="Z836" s="55">
        <v>0</v>
      </c>
      <c r="AA836" s="55">
        <v>0</v>
      </c>
      <c r="AB836" s="55">
        <v>0</v>
      </c>
      <c r="AC836" s="55">
        <v>0</v>
      </c>
      <c r="AD836" s="55">
        <v>0</v>
      </c>
      <c r="AE836" s="55">
        <v>1.1612</v>
      </c>
      <c r="AF836" s="55">
        <v>0</v>
      </c>
      <c r="AG836" s="55">
        <v>53.386362800000001</v>
      </c>
      <c r="AH836" s="55">
        <v>0</v>
      </c>
      <c r="AI836" s="55">
        <v>0</v>
      </c>
      <c r="AJ836" s="55" t="s">
        <v>2595</v>
      </c>
      <c r="AK836" s="55">
        <v>0</v>
      </c>
      <c r="AL836" s="55" t="s">
        <v>2595</v>
      </c>
      <c r="AM836" s="55">
        <v>54.547562800000001</v>
      </c>
      <c r="AN836" s="55">
        <v>0</v>
      </c>
      <c r="AO836" s="53" t="s">
        <v>1745</v>
      </c>
    </row>
    <row r="837" spans="1:41" ht="63" x14ac:dyDescent="0.2">
      <c r="A837" s="53" t="s">
        <v>1532</v>
      </c>
      <c r="B837" s="53" t="s">
        <v>1748</v>
      </c>
      <c r="C837" s="54" t="s">
        <v>1749</v>
      </c>
      <c r="D837" s="53" t="s">
        <v>131</v>
      </c>
      <c r="E837" s="54">
        <v>2022</v>
      </c>
      <c r="F837" s="54">
        <v>2023</v>
      </c>
      <c r="G837" s="54">
        <v>2023</v>
      </c>
      <c r="H837" s="55" t="s">
        <v>2595</v>
      </c>
      <c r="I837" s="55" t="s">
        <v>2595</v>
      </c>
      <c r="J837" s="55">
        <v>0</v>
      </c>
      <c r="K837" s="55">
        <v>9.3778299999999994</v>
      </c>
      <c r="L837" s="55">
        <v>0.19712000000000002</v>
      </c>
      <c r="M837" s="55">
        <v>3.9673099999999999</v>
      </c>
      <c r="N837" s="55">
        <v>3.9105500000000002</v>
      </c>
      <c r="O837" s="55">
        <v>1.3028499999999998</v>
      </c>
      <c r="P837" s="55">
        <v>0.92751978999999996</v>
      </c>
      <c r="Q837" s="55">
        <v>0.92751978999999996</v>
      </c>
      <c r="R837" s="55">
        <v>0</v>
      </c>
      <c r="S837" s="55">
        <v>0</v>
      </c>
      <c r="T837" s="55">
        <v>0</v>
      </c>
      <c r="U837" s="55">
        <v>0</v>
      </c>
      <c r="V837" s="55">
        <f t="shared" si="36"/>
        <v>9.3778299999999994</v>
      </c>
      <c r="W837" s="55">
        <f t="shared" si="37"/>
        <v>0</v>
      </c>
      <c r="X837" s="55">
        <f t="shared" si="38"/>
        <v>9.3778299999999994</v>
      </c>
      <c r="Y837" s="55">
        <v>0</v>
      </c>
      <c r="Z837" s="55">
        <v>0.92751978999999996</v>
      </c>
      <c r="AA837" s="55">
        <v>9.1807099999999995</v>
      </c>
      <c r="AB837" s="55">
        <v>0.92751978999999996</v>
      </c>
      <c r="AC837" s="55">
        <v>0</v>
      </c>
      <c r="AD837" s="55">
        <v>0</v>
      </c>
      <c r="AE837" s="55">
        <v>0</v>
      </c>
      <c r="AF837" s="55">
        <v>0</v>
      </c>
      <c r="AG837" s="55">
        <v>0</v>
      </c>
      <c r="AH837" s="55">
        <v>0</v>
      </c>
      <c r="AI837" s="55">
        <v>0</v>
      </c>
      <c r="AJ837" s="55" t="s">
        <v>2595</v>
      </c>
      <c r="AK837" s="55">
        <v>0</v>
      </c>
      <c r="AL837" s="55" t="s">
        <v>2595</v>
      </c>
      <c r="AM837" s="55">
        <v>0</v>
      </c>
      <c r="AN837" s="55">
        <v>0</v>
      </c>
      <c r="AO837" s="53" t="s">
        <v>991</v>
      </c>
    </row>
    <row r="838" spans="1:41" ht="63" x14ac:dyDescent="0.2">
      <c r="A838" s="53" t="s">
        <v>1532</v>
      </c>
      <c r="B838" s="53" t="s">
        <v>1750</v>
      </c>
      <c r="C838" s="54" t="s">
        <v>1751</v>
      </c>
      <c r="D838" s="53" t="s">
        <v>131</v>
      </c>
      <c r="E838" s="54">
        <v>2022</v>
      </c>
      <c r="F838" s="54">
        <v>2023</v>
      </c>
      <c r="G838" s="54">
        <v>2023</v>
      </c>
      <c r="H838" s="55" t="s">
        <v>2595</v>
      </c>
      <c r="I838" s="55" t="s">
        <v>2595</v>
      </c>
      <c r="J838" s="55">
        <v>0</v>
      </c>
      <c r="K838" s="55">
        <v>9.3778299999999994</v>
      </c>
      <c r="L838" s="55">
        <v>0.19712000000000002</v>
      </c>
      <c r="M838" s="55">
        <v>3.9673099999999999</v>
      </c>
      <c r="N838" s="55">
        <v>3.9105500000000002</v>
      </c>
      <c r="O838" s="55">
        <v>1.3028499999999998</v>
      </c>
      <c r="P838" s="55">
        <v>0.92751978999999996</v>
      </c>
      <c r="Q838" s="55">
        <v>0.92751978999999996</v>
      </c>
      <c r="R838" s="55">
        <v>0</v>
      </c>
      <c r="S838" s="55">
        <v>0</v>
      </c>
      <c r="T838" s="55">
        <v>0</v>
      </c>
      <c r="U838" s="55">
        <v>0</v>
      </c>
      <c r="V838" s="55">
        <f t="shared" si="36"/>
        <v>9.3778299999999994</v>
      </c>
      <c r="W838" s="55">
        <f t="shared" si="37"/>
        <v>0</v>
      </c>
      <c r="X838" s="55">
        <f t="shared" si="38"/>
        <v>9.3778299999999994</v>
      </c>
      <c r="Y838" s="55">
        <v>0</v>
      </c>
      <c r="Z838" s="55">
        <v>0.92751978999999996</v>
      </c>
      <c r="AA838" s="55">
        <v>9.1807099999999995</v>
      </c>
      <c r="AB838" s="55">
        <v>0.92751978999999996</v>
      </c>
      <c r="AC838" s="55">
        <v>0</v>
      </c>
      <c r="AD838" s="55">
        <v>0</v>
      </c>
      <c r="AE838" s="55">
        <v>0</v>
      </c>
      <c r="AF838" s="55">
        <v>0</v>
      </c>
      <c r="AG838" s="55">
        <v>0</v>
      </c>
      <c r="AH838" s="55">
        <v>0</v>
      </c>
      <c r="AI838" s="55">
        <v>0</v>
      </c>
      <c r="AJ838" s="55" t="s">
        <v>2595</v>
      </c>
      <c r="AK838" s="55">
        <v>0</v>
      </c>
      <c r="AL838" s="55" t="s">
        <v>2595</v>
      </c>
      <c r="AM838" s="55">
        <v>0</v>
      </c>
      <c r="AN838" s="55">
        <v>0</v>
      </c>
      <c r="AO838" s="53" t="s">
        <v>991</v>
      </c>
    </row>
    <row r="839" spans="1:41" ht="63" x14ac:dyDescent="0.2">
      <c r="A839" s="53" t="s">
        <v>1532</v>
      </c>
      <c r="B839" s="53" t="s">
        <v>1752</v>
      </c>
      <c r="C839" s="54" t="s">
        <v>1753</v>
      </c>
      <c r="D839" s="53" t="s">
        <v>131</v>
      </c>
      <c r="E839" s="54">
        <v>2022</v>
      </c>
      <c r="F839" s="54">
        <v>2023</v>
      </c>
      <c r="G839" s="54">
        <v>2023</v>
      </c>
      <c r="H839" s="55" t="s">
        <v>2595</v>
      </c>
      <c r="I839" s="55" t="s">
        <v>2595</v>
      </c>
      <c r="J839" s="55">
        <v>0</v>
      </c>
      <c r="K839" s="55">
        <v>9.3778299999999994</v>
      </c>
      <c r="L839" s="55">
        <v>0.19712000000000002</v>
      </c>
      <c r="M839" s="55">
        <v>3.9673099999999999</v>
      </c>
      <c r="N839" s="55">
        <v>3.9105500000000002</v>
      </c>
      <c r="O839" s="55">
        <v>1.3028499999999998</v>
      </c>
      <c r="P839" s="55">
        <v>0.92751978999999996</v>
      </c>
      <c r="Q839" s="55">
        <v>0.92751978999999996</v>
      </c>
      <c r="R839" s="55">
        <v>0</v>
      </c>
      <c r="S839" s="55">
        <v>0</v>
      </c>
      <c r="T839" s="55">
        <v>0</v>
      </c>
      <c r="U839" s="55">
        <v>0</v>
      </c>
      <c r="V839" s="55">
        <f t="shared" si="36"/>
        <v>9.3778299999999994</v>
      </c>
      <c r="W839" s="55">
        <f t="shared" si="37"/>
        <v>0</v>
      </c>
      <c r="X839" s="55">
        <f t="shared" si="38"/>
        <v>9.3778299999999994</v>
      </c>
      <c r="Y839" s="55">
        <v>0</v>
      </c>
      <c r="Z839" s="55">
        <v>0.92751978999999996</v>
      </c>
      <c r="AA839" s="55">
        <v>9.1807099999999995</v>
      </c>
      <c r="AB839" s="55">
        <v>0.92751978999999996</v>
      </c>
      <c r="AC839" s="55">
        <v>0</v>
      </c>
      <c r="AD839" s="55">
        <v>0</v>
      </c>
      <c r="AE839" s="55">
        <v>0</v>
      </c>
      <c r="AF839" s="55">
        <v>0</v>
      </c>
      <c r="AG839" s="55">
        <v>0</v>
      </c>
      <c r="AH839" s="55">
        <v>0</v>
      </c>
      <c r="AI839" s="55">
        <v>0</v>
      </c>
      <c r="AJ839" s="55" t="s">
        <v>2595</v>
      </c>
      <c r="AK839" s="55">
        <v>0</v>
      </c>
      <c r="AL839" s="55" t="s">
        <v>2595</v>
      </c>
      <c r="AM839" s="55">
        <v>0</v>
      </c>
      <c r="AN839" s="55">
        <v>0</v>
      </c>
      <c r="AO839" s="53" t="s">
        <v>991</v>
      </c>
    </row>
    <row r="840" spans="1:41" ht="63" x14ac:dyDescent="0.2">
      <c r="A840" s="53" t="s">
        <v>1532</v>
      </c>
      <c r="B840" s="53" t="s">
        <v>1754</v>
      </c>
      <c r="C840" s="54" t="s">
        <v>1755</v>
      </c>
      <c r="D840" s="53" t="s">
        <v>131</v>
      </c>
      <c r="E840" s="54">
        <v>2022</v>
      </c>
      <c r="F840" s="54">
        <v>2024</v>
      </c>
      <c r="G840" s="54">
        <v>2023</v>
      </c>
      <c r="H840" s="55" t="s">
        <v>2595</v>
      </c>
      <c r="I840" s="55" t="s">
        <v>2595</v>
      </c>
      <c r="J840" s="55">
        <v>0</v>
      </c>
      <c r="K840" s="55">
        <v>3.0913485000000001</v>
      </c>
      <c r="L840" s="55">
        <v>0.1729001</v>
      </c>
      <c r="M840" s="55">
        <v>0.73252422000000006</v>
      </c>
      <c r="N840" s="55">
        <v>1.4509943000000001</v>
      </c>
      <c r="O840" s="55">
        <v>0.73492988000000004</v>
      </c>
      <c r="P840" s="55">
        <v>0.92751978999999996</v>
      </c>
      <c r="Q840" s="55">
        <v>0.92751978999999996</v>
      </c>
      <c r="R840" s="55">
        <v>0</v>
      </c>
      <c r="S840" s="55">
        <v>0</v>
      </c>
      <c r="T840" s="55">
        <v>0</v>
      </c>
      <c r="U840" s="55">
        <v>0</v>
      </c>
      <c r="V840" s="55">
        <f t="shared" si="36"/>
        <v>3.0913485000000001</v>
      </c>
      <c r="W840" s="55">
        <f t="shared" si="37"/>
        <v>0</v>
      </c>
      <c r="X840" s="55">
        <f t="shared" si="38"/>
        <v>3.0913485000000001</v>
      </c>
      <c r="Y840" s="55">
        <v>0</v>
      </c>
      <c r="Z840" s="55">
        <v>0.92751978999999996</v>
      </c>
      <c r="AA840" s="55">
        <v>0.1729001</v>
      </c>
      <c r="AB840" s="55">
        <v>0.92751978999999996</v>
      </c>
      <c r="AC840" s="55">
        <v>2.9184484000000004</v>
      </c>
      <c r="AD840" s="55">
        <v>0</v>
      </c>
      <c r="AE840" s="55">
        <v>0</v>
      </c>
      <c r="AF840" s="55">
        <v>0</v>
      </c>
      <c r="AG840" s="55">
        <v>0</v>
      </c>
      <c r="AH840" s="55">
        <v>0</v>
      </c>
      <c r="AI840" s="55">
        <v>0</v>
      </c>
      <c r="AJ840" s="55" t="s">
        <v>2595</v>
      </c>
      <c r="AK840" s="55">
        <v>0</v>
      </c>
      <c r="AL840" s="55" t="s">
        <v>2595</v>
      </c>
      <c r="AM840" s="55">
        <v>2.9184484000000004</v>
      </c>
      <c r="AN840" s="55">
        <v>0</v>
      </c>
      <c r="AO840" s="53" t="s">
        <v>991</v>
      </c>
    </row>
    <row r="841" spans="1:41" ht="63" x14ac:dyDescent="0.2">
      <c r="A841" s="53" t="s">
        <v>1532</v>
      </c>
      <c r="B841" s="53" t="s">
        <v>1756</v>
      </c>
      <c r="C841" s="54" t="s">
        <v>1757</v>
      </c>
      <c r="D841" s="53" t="s">
        <v>131</v>
      </c>
      <c r="E841" s="54">
        <v>2022</v>
      </c>
      <c r="F841" s="54">
        <v>2023</v>
      </c>
      <c r="G841" s="54">
        <v>2023</v>
      </c>
      <c r="H841" s="55" t="s">
        <v>2595</v>
      </c>
      <c r="I841" s="55" t="s">
        <v>2595</v>
      </c>
      <c r="J841" s="55">
        <v>0</v>
      </c>
      <c r="K841" s="55">
        <v>3.0913485000000001</v>
      </c>
      <c r="L841" s="55">
        <v>0.1729001</v>
      </c>
      <c r="M841" s="55">
        <v>0.73252422000000006</v>
      </c>
      <c r="N841" s="55">
        <v>1.4509943000000001</v>
      </c>
      <c r="O841" s="55">
        <v>0.73492988000000004</v>
      </c>
      <c r="P841" s="55">
        <v>0.92751978999999996</v>
      </c>
      <c r="Q841" s="55">
        <v>0.92751978999999996</v>
      </c>
      <c r="R841" s="55">
        <v>0</v>
      </c>
      <c r="S841" s="55">
        <v>0</v>
      </c>
      <c r="T841" s="55">
        <v>0</v>
      </c>
      <c r="U841" s="55">
        <v>0</v>
      </c>
      <c r="V841" s="55">
        <f t="shared" si="36"/>
        <v>3.0913485000000001</v>
      </c>
      <c r="W841" s="55">
        <f t="shared" si="37"/>
        <v>0</v>
      </c>
      <c r="X841" s="55">
        <f t="shared" si="38"/>
        <v>3.0913485000000001</v>
      </c>
      <c r="Y841" s="55">
        <v>0</v>
      </c>
      <c r="Z841" s="55">
        <v>0.92751978999999996</v>
      </c>
      <c r="AA841" s="55">
        <v>0.1729001</v>
      </c>
      <c r="AB841" s="55">
        <v>0.92751978999999996</v>
      </c>
      <c r="AC841" s="55">
        <v>2.9184484000000004</v>
      </c>
      <c r="AD841" s="55">
        <v>0</v>
      </c>
      <c r="AE841" s="55">
        <v>0</v>
      </c>
      <c r="AF841" s="55">
        <v>0</v>
      </c>
      <c r="AG841" s="55">
        <v>0</v>
      </c>
      <c r="AH841" s="55">
        <v>0</v>
      </c>
      <c r="AI841" s="55">
        <v>0</v>
      </c>
      <c r="AJ841" s="55" t="s">
        <v>2595</v>
      </c>
      <c r="AK841" s="55">
        <v>0</v>
      </c>
      <c r="AL841" s="55" t="s">
        <v>2595</v>
      </c>
      <c r="AM841" s="55">
        <v>2.9184484000000004</v>
      </c>
      <c r="AN841" s="55">
        <v>0</v>
      </c>
      <c r="AO841" s="53" t="s">
        <v>991</v>
      </c>
    </row>
    <row r="842" spans="1:41" ht="63" x14ac:dyDescent="0.2">
      <c r="A842" s="53" t="s">
        <v>1532</v>
      </c>
      <c r="B842" s="53" t="s">
        <v>1758</v>
      </c>
      <c r="C842" s="54" t="s">
        <v>1759</v>
      </c>
      <c r="D842" s="53" t="s">
        <v>131</v>
      </c>
      <c r="E842" s="54">
        <v>2022</v>
      </c>
      <c r="F842" s="54">
        <v>2023</v>
      </c>
      <c r="G842" s="54">
        <v>2023</v>
      </c>
      <c r="H842" s="55" t="s">
        <v>2595</v>
      </c>
      <c r="I842" s="55" t="s">
        <v>2595</v>
      </c>
      <c r="J842" s="55">
        <v>0</v>
      </c>
      <c r="K842" s="55">
        <v>12.055706389999999</v>
      </c>
      <c r="L842" s="55">
        <v>0.48272669000000001</v>
      </c>
      <c r="M842" s="55">
        <v>4.8674318000000003</v>
      </c>
      <c r="N842" s="55">
        <v>5.6026782199999996</v>
      </c>
      <c r="O842" s="55">
        <v>1.10286968</v>
      </c>
      <c r="P842" s="55">
        <v>0.92751978999999996</v>
      </c>
      <c r="Q842" s="55">
        <v>0.92751978999999996</v>
      </c>
      <c r="R842" s="55">
        <v>0</v>
      </c>
      <c r="S842" s="55">
        <v>0</v>
      </c>
      <c r="T842" s="55">
        <v>0</v>
      </c>
      <c r="U842" s="55">
        <v>0</v>
      </c>
      <c r="V842" s="55">
        <f t="shared" si="36"/>
        <v>12.055706389999999</v>
      </c>
      <c r="W842" s="55">
        <f t="shared" si="37"/>
        <v>0</v>
      </c>
      <c r="X842" s="55">
        <f t="shared" si="38"/>
        <v>12.055706389999999</v>
      </c>
      <c r="Y842" s="55">
        <v>0</v>
      </c>
      <c r="Z842" s="55">
        <v>0.92751978999999996</v>
      </c>
      <c r="AA842" s="55">
        <v>11.572979699999999</v>
      </c>
      <c r="AB842" s="55">
        <v>0.92751978999999996</v>
      </c>
      <c r="AC842" s="55">
        <v>0</v>
      </c>
      <c r="AD842" s="55">
        <v>0</v>
      </c>
      <c r="AE842" s="55">
        <v>0</v>
      </c>
      <c r="AF842" s="55">
        <v>0</v>
      </c>
      <c r="AG842" s="55">
        <v>0</v>
      </c>
      <c r="AH842" s="55">
        <v>0</v>
      </c>
      <c r="AI842" s="55">
        <v>0</v>
      </c>
      <c r="AJ842" s="55" t="s">
        <v>2595</v>
      </c>
      <c r="AK842" s="55">
        <v>0</v>
      </c>
      <c r="AL842" s="55" t="s">
        <v>2595</v>
      </c>
      <c r="AM842" s="55">
        <v>0</v>
      </c>
      <c r="AN842" s="55">
        <v>0</v>
      </c>
      <c r="AO842" s="53" t="s">
        <v>991</v>
      </c>
    </row>
    <row r="843" spans="1:41" ht="63" x14ac:dyDescent="0.2">
      <c r="A843" s="53" t="s">
        <v>1532</v>
      </c>
      <c r="B843" s="53" t="s">
        <v>1760</v>
      </c>
      <c r="C843" s="54" t="s">
        <v>1761</v>
      </c>
      <c r="D843" s="53" t="s">
        <v>131</v>
      </c>
      <c r="E843" s="54">
        <v>2022</v>
      </c>
      <c r="F843" s="54">
        <v>2023</v>
      </c>
      <c r="G843" s="54">
        <v>2023</v>
      </c>
      <c r="H843" s="55" t="s">
        <v>2595</v>
      </c>
      <c r="I843" s="55" t="s">
        <v>2595</v>
      </c>
      <c r="J843" s="55">
        <v>0</v>
      </c>
      <c r="K843" s="55">
        <v>12.055706389999999</v>
      </c>
      <c r="L843" s="55">
        <v>0.48272669000000001</v>
      </c>
      <c r="M843" s="55">
        <v>4.8674318000000003</v>
      </c>
      <c r="N843" s="55">
        <v>5.6026782199999996</v>
      </c>
      <c r="O843" s="55">
        <v>1.10286968</v>
      </c>
      <c r="P843" s="55">
        <v>0.92751978999999996</v>
      </c>
      <c r="Q843" s="55">
        <v>0.92751978999999996</v>
      </c>
      <c r="R843" s="55">
        <v>0</v>
      </c>
      <c r="S843" s="55">
        <v>0</v>
      </c>
      <c r="T843" s="55">
        <v>0</v>
      </c>
      <c r="U843" s="55">
        <v>0</v>
      </c>
      <c r="V843" s="55">
        <f t="shared" si="36"/>
        <v>12.055706389999999</v>
      </c>
      <c r="W843" s="55">
        <f t="shared" si="37"/>
        <v>0</v>
      </c>
      <c r="X843" s="55">
        <f t="shared" si="38"/>
        <v>12.055706389999999</v>
      </c>
      <c r="Y843" s="55">
        <v>0</v>
      </c>
      <c r="Z843" s="55">
        <v>0.92751978999999996</v>
      </c>
      <c r="AA843" s="55">
        <v>11.572979699999999</v>
      </c>
      <c r="AB843" s="55">
        <v>0.92751978999999996</v>
      </c>
      <c r="AC843" s="55">
        <v>0</v>
      </c>
      <c r="AD843" s="55">
        <v>0</v>
      </c>
      <c r="AE843" s="55">
        <v>0</v>
      </c>
      <c r="AF843" s="55">
        <v>0</v>
      </c>
      <c r="AG843" s="55">
        <v>0</v>
      </c>
      <c r="AH843" s="55">
        <v>0</v>
      </c>
      <c r="AI843" s="55">
        <v>0</v>
      </c>
      <c r="AJ843" s="55" t="s">
        <v>2595</v>
      </c>
      <c r="AK843" s="55">
        <v>0</v>
      </c>
      <c r="AL843" s="55" t="s">
        <v>2595</v>
      </c>
      <c r="AM843" s="55">
        <v>0</v>
      </c>
      <c r="AN843" s="55">
        <v>0</v>
      </c>
      <c r="AO843" s="53" t="s">
        <v>991</v>
      </c>
    </row>
    <row r="844" spans="1:41" ht="18.75" customHeight="1" x14ac:dyDescent="0.2">
      <c r="A844" s="53" t="s">
        <v>1532</v>
      </c>
      <c r="B844" s="53" t="s">
        <v>1762</v>
      </c>
      <c r="C844" s="54" t="s">
        <v>1763</v>
      </c>
      <c r="D844" s="53" t="s">
        <v>131</v>
      </c>
      <c r="E844" s="54">
        <v>2022</v>
      </c>
      <c r="F844" s="54">
        <v>2023</v>
      </c>
      <c r="G844" s="54">
        <v>2023</v>
      </c>
      <c r="H844" s="55" t="s">
        <v>2595</v>
      </c>
      <c r="I844" s="55" t="s">
        <v>2595</v>
      </c>
      <c r="J844" s="55">
        <v>0</v>
      </c>
      <c r="K844" s="55">
        <v>12.055706389999999</v>
      </c>
      <c r="L844" s="55">
        <v>0.48272669000000001</v>
      </c>
      <c r="M844" s="55">
        <v>4.8674318000000003</v>
      </c>
      <c r="N844" s="55">
        <v>5.6026782199999996</v>
      </c>
      <c r="O844" s="55">
        <v>1.10286968</v>
      </c>
      <c r="P844" s="55">
        <v>0.92751978999999996</v>
      </c>
      <c r="Q844" s="55">
        <v>0.92751978999999996</v>
      </c>
      <c r="R844" s="55">
        <v>0</v>
      </c>
      <c r="S844" s="55">
        <v>0</v>
      </c>
      <c r="T844" s="55">
        <v>0</v>
      </c>
      <c r="U844" s="55">
        <v>0</v>
      </c>
      <c r="V844" s="55">
        <f t="shared" si="36"/>
        <v>12.055706389999999</v>
      </c>
      <c r="W844" s="55">
        <f t="shared" si="37"/>
        <v>0</v>
      </c>
      <c r="X844" s="55">
        <f t="shared" si="38"/>
        <v>12.055706389999999</v>
      </c>
      <c r="Y844" s="55">
        <v>0</v>
      </c>
      <c r="Z844" s="55">
        <v>0.92751978999999996</v>
      </c>
      <c r="AA844" s="55">
        <v>11.572979699999999</v>
      </c>
      <c r="AB844" s="55">
        <v>0.92751978999999996</v>
      </c>
      <c r="AC844" s="55">
        <v>0</v>
      </c>
      <c r="AD844" s="55">
        <v>0</v>
      </c>
      <c r="AE844" s="55">
        <v>0</v>
      </c>
      <c r="AF844" s="55">
        <v>0</v>
      </c>
      <c r="AG844" s="55">
        <v>0</v>
      </c>
      <c r="AH844" s="55">
        <v>0</v>
      </c>
      <c r="AI844" s="55">
        <v>0</v>
      </c>
      <c r="AJ844" s="55" t="s">
        <v>2595</v>
      </c>
      <c r="AK844" s="55">
        <v>0</v>
      </c>
      <c r="AL844" s="55" t="s">
        <v>2595</v>
      </c>
      <c r="AM844" s="55">
        <v>0</v>
      </c>
      <c r="AN844" s="55">
        <v>0</v>
      </c>
      <c r="AO844" s="53" t="s">
        <v>991</v>
      </c>
    </row>
    <row r="845" spans="1:41" ht="63" x14ac:dyDescent="0.2">
      <c r="A845" s="53" t="s">
        <v>1532</v>
      </c>
      <c r="B845" s="53" t="s">
        <v>1764</v>
      </c>
      <c r="C845" s="54" t="s">
        <v>1765</v>
      </c>
      <c r="D845" s="53" t="s">
        <v>131</v>
      </c>
      <c r="E845" s="54">
        <v>2022</v>
      </c>
      <c r="F845" s="54">
        <v>2024</v>
      </c>
      <c r="G845" s="54">
        <v>2023</v>
      </c>
      <c r="H845" s="55" t="s">
        <v>2595</v>
      </c>
      <c r="I845" s="55" t="s">
        <v>2595</v>
      </c>
      <c r="J845" s="55">
        <v>0</v>
      </c>
      <c r="K845" s="55">
        <v>12.58567476</v>
      </c>
      <c r="L845" s="55">
        <v>0.50348393000000002</v>
      </c>
      <c r="M845" s="55">
        <v>5.08159881</v>
      </c>
      <c r="N845" s="55">
        <v>5.8491960699999996</v>
      </c>
      <c r="O845" s="55">
        <v>1.1513959500000002</v>
      </c>
      <c r="P845" s="55">
        <v>0.92751978999999996</v>
      </c>
      <c r="Q845" s="55">
        <v>0.92751978999999996</v>
      </c>
      <c r="R845" s="55">
        <v>0</v>
      </c>
      <c r="S845" s="55">
        <v>0</v>
      </c>
      <c r="T845" s="55">
        <v>0</v>
      </c>
      <c r="U845" s="55">
        <v>0</v>
      </c>
      <c r="V845" s="55">
        <f t="shared" si="36"/>
        <v>12.58567476</v>
      </c>
      <c r="W845" s="55">
        <f t="shared" si="37"/>
        <v>0</v>
      </c>
      <c r="X845" s="55">
        <f t="shared" si="38"/>
        <v>12.58567476</v>
      </c>
      <c r="Y845" s="55">
        <v>0</v>
      </c>
      <c r="Z845" s="55">
        <v>0.92751978999999996</v>
      </c>
      <c r="AA845" s="55">
        <v>0.50348393000000002</v>
      </c>
      <c r="AB845" s="55">
        <v>0.92751978999999996</v>
      </c>
      <c r="AC845" s="55">
        <v>12.08219083</v>
      </c>
      <c r="AD845" s="55">
        <v>0</v>
      </c>
      <c r="AE845" s="55">
        <v>0</v>
      </c>
      <c r="AF845" s="55">
        <v>0</v>
      </c>
      <c r="AG845" s="55">
        <v>0</v>
      </c>
      <c r="AH845" s="55">
        <v>0</v>
      </c>
      <c r="AI845" s="55">
        <v>0</v>
      </c>
      <c r="AJ845" s="55" t="s">
        <v>2595</v>
      </c>
      <c r="AK845" s="55">
        <v>0</v>
      </c>
      <c r="AL845" s="55" t="s">
        <v>2595</v>
      </c>
      <c r="AM845" s="55">
        <v>12.08219083</v>
      </c>
      <c r="AN845" s="55">
        <v>0</v>
      </c>
      <c r="AO845" s="53" t="s">
        <v>991</v>
      </c>
    </row>
    <row r="846" spans="1:41" ht="47.25" x14ac:dyDescent="0.2">
      <c r="A846" s="53" t="s">
        <v>1532</v>
      </c>
      <c r="B846" s="53" t="s">
        <v>1766</v>
      </c>
      <c r="C846" s="54" t="s">
        <v>1767</v>
      </c>
      <c r="D846" s="53" t="s">
        <v>131</v>
      </c>
      <c r="E846" s="54">
        <v>2022</v>
      </c>
      <c r="F846" s="54">
        <v>2024</v>
      </c>
      <c r="G846" s="54">
        <v>2023</v>
      </c>
      <c r="H846" s="55" t="s">
        <v>2595</v>
      </c>
      <c r="I846" s="55" t="s">
        <v>2595</v>
      </c>
      <c r="J846" s="55">
        <v>0</v>
      </c>
      <c r="K846" s="55">
        <v>12.58567476</v>
      </c>
      <c r="L846" s="55">
        <v>0.50348393000000002</v>
      </c>
      <c r="M846" s="55">
        <v>5.08159881</v>
      </c>
      <c r="N846" s="55">
        <v>5.8491960699999996</v>
      </c>
      <c r="O846" s="55">
        <v>1.1513959500000002</v>
      </c>
      <c r="P846" s="55">
        <v>0.92751978999999996</v>
      </c>
      <c r="Q846" s="55">
        <v>0.92751978999999996</v>
      </c>
      <c r="R846" s="55">
        <v>0</v>
      </c>
      <c r="S846" s="55">
        <v>0</v>
      </c>
      <c r="T846" s="55">
        <v>0</v>
      </c>
      <c r="U846" s="55">
        <v>0</v>
      </c>
      <c r="V846" s="55">
        <f t="shared" si="36"/>
        <v>12.58567476</v>
      </c>
      <c r="W846" s="55">
        <f t="shared" si="37"/>
        <v>0</v>
      </c>
      <c r="X846" s="55">
        <f t="shared" si="38"/>
        <v>12.58567476</v>
      </c>
      <c r="Y846" s="55">
        <v>0</v>
      </c>
      <c r="Z846" s="55">
        <v>0.92751978999999996</v>
      </c>
      <c r="AA846" s="55">
        <v>0.50348393000000002</v>
      </c>
      <c r="AB846" s="55">
        <v>0.92751978999999996</v>
      </c>
      <c r="AC846" s="55">
        <v>12.08219083</v>
      </c>
      <c r="AD846" s="55">
        <v>0</v>
      </c>
      <c r="AE846" s="55">
        <v>0</v>
      </c>
      <c r="AF846" s="55">
        <v>0</v>
      </c>
      <c r="AG846" s="55">
        <v>0</v>
      </c>
      <c r="AH846" s="55">
        <v>0</v>
      </c>
      <c r="AI846" s="55">
        <v>0</v>
      </c>
      <c r="AJ846" s="55" t="s">
        <v>2595</v>
      </c>
      <c r="AK846" s="55">
        <v>0</v>
      </c>
      <c r="AL846" s="55" t="s">
        <v>2595</v>
      </c>
      <c r="AM846" s="55">
        <v>12.08219083</v>
      </c>
      <c r="AN846" s="55">
        <v>0</v>
      </c>
      <c r="AO846" s="53" t="s">
        <v>1225</v>
      </c>
    </row>
    <row r="847" spans="1:41" ht="63" x14ac:dyDescent="0.2">
      <c r="A847" s="53" t="s">
        <v>1532</v>
      </c>
      <c r="B847" s="53" t="s">
        <v>1768</v>
      </c>
      <c r="C847" s="54" t="s">
        <v>1769</v>
      </c>
      <c r="D847" s="53" t="s">
        <v>131</v>
      </c>
      <c r="E847" s="54">
        <v>2022</v>
      </c>
      <c r="F847" s="54">
        <v>2024</v>
      </c>
      <c r="G847" s="54">
        <v>2023</v>
      </c>
      <c r="H847" s="55" t="s">
        <v>2595</v>
      </c>
      <c r="I847" s="55" t="s">
        <v>2595</v>
      </c>
      <c r="J847" s="55">
        <v>0</v>
      </c>
      <c r="K847" s="55">
        <v>12.58567476</v>
      </c>
      <c r="L847" s="55">
        <v>0.50348393000000002</v>
      </c>
      <c r="M847" s="55">
        <v>5.08159881</v>
      </c>
      <c r="N847" s="55">
        <v>5.8491960699999996</v>
      </c>
      <c r="O847" s="55">
        <v>1.1513959500000002</v>
      </c>
      <c r="P847" s="55">
        <v>0.92751978999999996</v>
      </c>
      <c r="Q847" s="55">
        <v>0.92751978999999996</v>
      </c>
      <c r="R847" s="55">
        <v>0</v>
      </c>
      <c r="S847" s="55">
        <v>0</v>
      </c>
      <c r="T847" s="55">
        <v>0</v>
      </c>
      <c r="U847" s="55">
        <v>0</v>
      </c>
      <c r="V847" s="55">
        <f t="shared" si="36"/>
        <v>12.58567476</v>
      </c>
      <c r="W847" s="55">
        <f t="shared" si="37"/>
        <v>0</v>
      </c>
      <c r="X847" s="55">
        <f t="shared" si="38"/>
        <v>12.58567476</v>
      </c>
      <c r="Y847" s="55">
        <v>0</v>
      </c>
      <c r="Z847" s="55">
        <v>0.92751978999999996</v>
      </c>
      <c r="AA847" s="55">
        <v>0.50348393000000002</v>
      </c>
      <c r="AB847" s="55">
        <v>0.92751978999999996</v>
      </c>
      <c r="AC847" s="55">
        <v>12.08219083</v>
      </c>
      <c r="AD847" s="55">
        <v>0</v>
      </c>
      <c r="AE847" s="55">
        <v>0</v>
      </c>
      <c r="AF847" s="55">
        <v>0</v>
      </c>
      <c r="AG847" s="55">
        <v>0</v>
      </c>
      <c r="AH847" s="55">
        <v>0</v>
      </c>
      <c r="AI847" s="55">
        <v>0</v>
      </c>
      <c r="AJ847" s="55" t="s">
        <v>2595</v>
      </c>
      <c r="AK847" s="55">
        <v>0</v>
      </c>
      <c r="AL847" s="55" t="s">
        <v>2595</v>
      </c>
      <c r="AM847" s="55">
        <v>12.08219083</v>
      </c>
      <c r="AN847" s="55">
        <v>0</v>
      </c>
      <c r="AO847" s="53" t="s">
        <v>991</v>
      </c>
    </row>
    <row r="848" spans="1:41" ht="63" x14ac:dyDescent="0.2">
      <c r="A848" s="53" t="s">
        <v>1532</v>
      </c>
      <c r="B848" s="53" t="s">
        <v>1770</v>
      </c>
      <c r="C848" s="54" t="s">
        <v>1771</v>
      </c>
      <c r="D848" s="53" t="s">
        <v>131</v>
      </c>
      <c r="E848" s="54">
        <v>2022</v>
      </c>
      <c r="F848" s="54">
        <v>2024</v>
      </c>
      <c r="G848" s="54">
        <v>2023</v>
      </c>
      <c r="H848" s="55" t="s">
        <v>2595</v>
      </c>
      <c r="I848" s="55" t="s">
        <v>2595</v>
      </c>
      <c r="J848" s="55">
        <v>0</v>
      </c>
      <c r="K848" s="55">
        <v>12.58567476</v>
      </c>
      <c r="L848" s="55">
        <v>0.50348393000000002</v>
      </c>
      <c r="M848" s="55">
        <v>5.08159881</v>
      </c>
      <c r="N848" s="55">
        <v>5.8491960699999996</v>
      </c>
      <c r="O848" s="55">
        <v>1.1513959500000002</v>
      </c>
      <c r="P848" s="55">
        <v>0.92751978999999996</v>
      </c>
      <c r="Q848" s="55">
        <v>0.92751978999999996</v>
      </c>
      <c r="R848" s="55">
        <v>0</v>
      </c>
      <c r="S848" s="55">
        <v>0</v>
      </c>
      <c r="T848" s="55">
        <v>0</v>
      </c>
      <c r="U848" s="55">
        <v>0</v>
      </c>
      <c r="V848" s="55">
        <f t="shared" si="36"/>
        <v>12.58567476</v>
      </c>
      <c r="W848" s="55">
        <f t="shared" si="37"/>
        <v>0</v>
      </c>
      <c r="X848" s="55">
        <f t="shared" si="38"/>
        <v>12.58567476</v>
      </c>
      <c r="Y848" s="55">
        <v>0</v>
      </c>
      <c r="Z848" s="55">
        <v>0.92751978999999996</v>
      </c>
      <c r="AA848" s="55">
        <v>0.50348393000000002</v>
      </c>
      <c r="AB848" s="55">
        <v>0.92751978999999996</v>
      </c>
      <c r="AC848" s="55">
        <v>12.08219083</v>
      </c>
      <c r="AD848" s="55">
        <v>0</v>
      </c>
      <c r="AE848" s="55">
        <v>0</v>
      </c>
      <c r="AF848" s="55">
        <v>0</v>
      </c>
      <c r="AG848" s="55">
        <v>0</v>
      </c>
      <c r="AH848" s="55">
        <v>0</v>
      </c>
      <c r="AI848" s="55">
        <v>0</v>
      </c>
      <c r="AJ848" s="55" t="s">
        <v>2595</v>
      </c>
      <c r="AK848" s="55">
        <v>0</v>
      </c>
      <c r="AL848" s="55" t="s">
        <v>2595</v>
      </c>
      <c r="AM848" s="55">
        <v>12.08219083</v>
      </c>
      <c r="AN848" s="55">
        <v>0</v>
      </c>
      <c r="AO848" s="53" t="s">
        <v>991</v>
      </c>
    </row>
    <row r="849" spans="1:41" ht="63" x14ac:dyDescent="0.2">
      <c r="A849" s="53" t="s">
        <v>1532</v>
      </c>
      <c r="B849" s="53" t="s">
        <v>1772</v>
      </c>
      <c r="C849" s="54" t="s">
        <v>1773</v>
      </c>
      <c r="D849" s="53" t="s">
        <v>131</v>
      </c>
      <c r="E849" s="54">
        <v>2022</v>
      </c>
      <c r="F849" s="54">
        <v>2024</v>
      </c>
      <c r="G849" s="54">
        <v>2023</v>
      </c>
      <c r="H849" s="55" t="s">
        <v>2595</v>
      </c>
      <c r="I849" s="55" t="s">
        <v>2595</v>
      </c>
      <c r="J849" s="55">
        <v>0</v>
      </c>
      <c r="K849" s="55">
        <v>12.58567476</v>
      </c>
      <c r="L849" s="55">
        <v>0.50348393000000002</v>
      </c>
      <c r="M849" s="55">
        <v>5.08159881</v>
      </c>
      <c r="N849" s="55">
        <v>5.8491960699999996</v>
      </c>
      <c r="O849" s="55">
        <v>1.1513959500000002</v>
      </c>
      <c r="P849" s="55">
        <v>0.92751978999999996</v>
      </c>
      <c r="Q849" s="55">
        <v>0.92751978999999996</v>
      </c>
      <c r="R849" s="55">
        <v>0</v>
      </c>
      <c r="S849" s="55">
        <v>0</v>
      </c>
      <c r="T849" s="55">
        <v>0</v>
      </c>
      <c r="U849" s="55">
        <v>0</v>
      </c>
      <c r="V849" s="55">
        <f t="shared" si="36"/>
        <v>12.58567476</v>
      </c>
      <c r="W849" s="55">
        <f t="shared" si="37"/>
        <v>0</v>
      </c>
      <c r="X849" s="55">
        <f t="shared" si="38"/>
        <v>12.58567476</v>
      </c>
      <c r="Y849" s="55">
        <v>0</v>
      </c>
      <c r="Z849" s="55">
        <v>0.92751978999999996</v>
      </c>
      <c r="AA849" s="55">
        <v>0.50348393000000002</v>
      </c>
      <c r="AB849" s="55">
        <v>0.92751978999999996</v>
      </c>
      <c r="AC849" s="55">
        <v>12.08219083</v>
      </c>
      <c r="AD849" s="55">
        <v>0</v>
      </c>
      <c r="AE849" s="55">
        <v>0</v>
      </c>
      <c r="AF849" s="55">
        <v>0</v>
      </c>
      <c r="AG849" s="55">
        <v>0</v>
      </c>
      <c r="AH849" s="55">
        <v>0</v>
      </c>
      <c r="AI849" s="55">
        <v>0</v>
      </c>
      <c r="AJ849" s="55" t="s">
        <v>2595</v>
      </c>
      <c r="AK849" s="55">
        <v>0</v>
      </c>
      <c r="AL849" s="55" t="s">
        <v>2595</v>
      </c>
      <c r="AM849" s="55">
        <v>12.08219083</v>
      </c>
      <c r="AN849" s="55">
        <v>0</v>
      </c>
      <c r="AO849" s="53" t="s">
        <v>991</v>
      </c>
    </row>
    <row r="850" spans="1:41" ht="47.25" x14ac:dyDescent="0.2">
      <c r="A850" s="53" t="s">
        <v>1532</v>
      </c>
      <c r="B850" s="53" t="s">
        <v>1774</v>
      </c>
      <c r="C850" s="54" t="s">
        <v>1775</v>
      </c>
      <c r="D850" s="53" t="s">
        <v>131</v>
      </c>
      <c r="E850" s="54">
        <v>2022</v>
      </c>
      <c r="F850" s="54">
        <v>2024</v>
      </c>
      <c r="G850" s="54">
        <v>2023</v>
      </c>
      <c r="H850" s="55" t="s">
        <v>2595</v>
      </c>
      <c r="I850" s="55" t="s">
        <v>2595</v>
      </c>
      <c r="J850" s="55">
        <v>0</v>
      </c>
      <c r="K850" s="55">
        <v>12.58567476</v>
      </c>
      <c r="L850" s="55">
        <v>0.50348393000000002</v>
      </c>
      <c r="M850" s="55">
        <v>5.08159881</v>
      </c>
      <c r="N850" s="55">
        <v>5.8491960699999996</v>
      </c>
      <c r="O850" s="55">
        <v>1.1513959500000002</v>
      </c>
      <c r="P850" s="55">
        <v>0.92751978999999996</v>
      </c>
      <c r="Q850" s="55">
        <v>0.92751978999999996</v>
      </c>
      <c r="R850" s="55">
        <v>0</v>
      </c>
      <c r="S850" s="55">
        <v>0</v>
      </c>
      <c r="T850" s="55">
        <v>0</v>
      </c>
      <c r="U850" s="55">
        <v>0</v>
      </c>
      <c r="V850" s="55">
        <f t="shared" si="36"/>
        <v>12.58567476</v>
      </c>
      <c r="W850" s="55">
        <f t="shared" si="37"/>
        <v>0</v>
      </c>
      <c r="X850" s="55">
        <f t="shared" si="38"/>
        <v>12.58567476</v>
      </c>
      <c r="Y850" s="55">
        <v>0</v>
      </c>
      <c r="Z850" s="55">
        <v>0.92751978999999996</v>
      </c>
      <c r="AA850" s="55">
        <v>0.50348393000000002</v>
      </c>
      <c r="AB850" s="55">
        <v>0.92751978999999996</v>
      </c>
      <c r="AC850" s="55">
        <v>12.08219083</v>
      </c>
      <c r="AD850" s="55">
        <v>0</v>
      </c>
      <c r="AE850" s="55">
        <v>0</v>
      </c>
      <c r="AF850" s="55">
        <v>0</v>
      </c>
      <c r="AG850" s="55">
        <v>0</v>
      </c>
      <c r="AH850" s="55">
        <v>0</v>
      </c>
      <c r="AI850" s="55">
        <v>0</v>
      </c>
      <c r="AJ850" s="55" t="s">
        <v>2595</v>
      </c>
      <c r="AK850" s="55">
        <v>0</v>
      </c>
      <c r="AL850" s="55" t="s">
        <v>2595</v>
      </c>
      <c r="AM850" s="55">
        <v>12.08219083</v>
      </c>
      <c r="AN850" s="55">
        <v>0</v>
      </c>
      <c r="AO850" s="53" t="s">
        <v>1225</v>
      </c>
    </row>
    <row r="851" spans="1:41" ht="63" x14ac:dyDescent="0.2">
      <c r="A851" s="53" t="s">
        <v>1532</v>
      </c>
      <c r="B851" s="53" t="s">
        <v>1776</v>
      </c>
      <c r="C851" s="54" t="s">
        <v>1777</v>
      </c>
      <c r="D851" s="53" t="s">
        <v>131</v>
      </c>
      <c r="E851" s="54">
        <v>2022</v>
      </c>
      <c r="F851" s="54">
        <v>2024</v>
      </c>
      <c r="G851" s="54">
        <v>2023</v>
      </c>
      <c r="H851" s="55" t="s">
        <v>2595</v>
      </c>
      <c r="I851" s="55" t="s">
        <v>2595</v>
      </c>
      <c r="J851" s="55">
        <v>0</v>
      </c>
      <c r="K851" s="55">
        <v>12.58567476</v>
      </c>
      <c r="L851" s="55">
        <v>0.50348393000000002</v>
      </c>
      <c r="M851" s="55">
        <v>5.08159881</v>
      </c>
      <c r="N851" s="55">
        <v>5.8491960699999996</v>
      </c>
      <c r="O851" s="55">
        <v>1.1513959500000002</v>
      </c>
      <c r="P851" s="55">
        <v>0.92751978999999996</v>
      </c>
      <c r="Q851" s="55">
        <v>0.92751978999999996</v>
      </c>
      <c r="R851" s="55">
        <v>0</v>
      </c>
      <c r="S851" s="55">
        <v>0</v>
      </c>
      <c r="T851" s="55">
        <v>0</v>
      </c>
      <c r="U851" s="55">
        <v>0</v>
      </c>
      <c r="V851" s="55">
        <f t="shared" si="36"/>
        <v>12.58567476</v>
      </c>
      <c r="W851" s="55">
        <f t="shared" si="37"/>
        <v>0</v>
      </c>
      <c r="X851" s="55">
        <f t="shared" si="38"/>
        <v>12.58567476</v>
      </c>
      <c r="Y851" s="55">
        <v>0</v>
      </c>
      <c r="Z851" s="55">
        <v>0.92751978999999996</v>
      </c>
      <c r="AA851" s="55">
        <v>0.50348393000000002</v>
      </c>
      <c r="AB851" s="55">
        <v>0.92751978999999996</v>
      </c>
      <c r="AC851" s="55">
        <v>12.08219083</v>
      </c>
      <c r="AD851" s="55">
        <v>0</v>
      </c>
      <c r="AE851" s="55">
        <v>0</v>
      </c>
      <c r="AF851" s="55">
        <v>0</v>
      </c>
      <c r="AG851" s="55">
        <v>0</v>
      </c>
      <c r="AH851" s="55">
        <v>0</v>
      </c>
      <c r="AI851" s="55">
        <v>0</v>
      </c>
      <c r="AJ851" s="55" t="s">
        <v>2595</v>
      </c>
      <c r="AK851" s="55">
        <v>0</v>
      </c>
      <c r="AL851" s="55" t="s">
        <v>2595</v>
      </c>
      <c r="AM851" s="55">
        <v>12.08219083</v>
      </c>
      <c r="AN851" s="55">
        <v>0</v>
      </c>
      <c r="AO851" s="53" t="s">
        <v>991</v>
      </c>
    </row>
    <row r="852" spans="1:41" ht="63" x14ac:dyDescent="0.2">
      <c r="A852" s="53" t="s">
        <v>1532</v>
      </c>
      <c r="B852" s="53" t="s">
        <v>1778</v>
      </c>
      <c r="C852" s="54" t="s">
        <v>1779</v>
      </c>
      <c r="D852" s="53" t="s">
        <v>131</v>
      </c>
      <c r="E852" s="54">
        <v>2022</v>
      </c>
      <c r="F852" s="54">
        <v>2024</v>
      </c>
      <c r="G852" s="54">
        <v>2023</v>
      </c>
      <c r="H852" s="55" t="s">
        <v>2595</v>
      </c>
      <c r="I852" s="55" t="s">
        <v>2595</v>
      </c>
      <c r="J852" s="55">
        <v>0</v>
      </c>
      <c r="K852" s="55">
        <v>12.58567476</v>
      </c>
      <c r="L852" s="55">
        <v>0.50348393000000002</v>
      </c>
      <c r="M852" s="55">
        <v>5.08159881</v>
      </c>
      <c r="N852" s="55">
        <v>5.8491960699999996</v>
      </c>
      <c r="O852" s="55">
        <v>1.1513959500000002</v>
      </c>
      <c r="P852" s="55">
        <v>0.92751978999999996</v>
      </c>
      <c r="Q852" s="55">
        <v>0.92751978999999996</v>
      </c>
      <c r="R852" s="55">
        <v>0</v>
      </c>
      <c r="S852" s="55">
        <v>0</v>
      </c>
      <c r="T852" s="55">
        <v>0</v>
      </c>
      <c r="U852" s="55">
        <v>0</v>
      </c>
      <c r="V852" s="55">
        <f t="shared" si="36"/>
        <v>12.58567476</v>
      </c>
      <c r="W852" s="55">
        <f t="shared" si="37"/>
        <v>0</v>
      </c>
      <c r="X852" s="55">
        <f t="shared" si="38"/>
        <v>12.58567476</v>
      </c>
      <c r="Y852" s="55">
        <v>0</v>
      </c>
      <c r="Z852" s="55">
        <v>0.92751978999999996</v>
      </c>
      <c r="AA852" s="55">
        <v>0.50348393000000002</v>
      </c>
      <c r="AB852" s="55">
        <v>0.92751978999999996</v>
      </c>
      <c r="AC852" s="55">
        <v>12.08219083</v>
      </c>
      <c r="AD852" s="55">
        <v>0</v>
      </c>
      <c r="AE852" s="55">
        <v>0</v>
      </c>
      <c r="AF852" s="55">
        <v>0</v>
      </c>
      <c r="AG852" s="55">
        <v>0</v>
      </c>
      <c r="AH852" s="55">
        <v>0</v>
      </c>
      <c r="AI852" s="55">
        <v>0</v>
      </c>
      <c r="AJ852" s="55" t="s">
        <v>2595</v>
      </c>
      <c r="AK852" s="55">
        <v>0</v>
      </c>
      <c r="AL852" s="55" t="s">
        <v>2595</v>
      </c>
      <c r="AM852" s="55">
        <v>12.08219083</v>
      </c>
      <c r="AN852" s="55">
        <v>0</v>
      </c>
      <c r="AO852" s="53" t="s">
        <v>991</v>
      </c>
    </row>
    <row r="853" spans="1:41" ht="78.75" x14ac:dyDescent="0.2">
      <c r="A853" s="53" t="s">
        <v>1532</v>
      </c>
      <c r="B853" s="53" t="s">
        <v>1780</v>
      </c>
      <c r="C853" s="54" t="s">
        <v>1781</v>
      </c>
      <c r="D853" s="53" t="s">
        <v>131</v>
      </c>
      <c r="E853" s="54">
        <v>2022</v>
      </c>
      <c r="F853" s="54" t="s">
        <v>2595</v>
      </c>
      <c r="G853" s="54">
        <v>2022</v>
      </c>
      <c r="H853" s="55" t="s">
        <v>2595</v>
      </c>
      <c r="I853" s="55" t="s">
        <v>2595</v>
      </c>
      <c r="J853" s="55">
        <v>0</v>
      </c>
      <c r="K853" s="55" t="s">
        <v>2595</v>
      </c>
      <c r="L853" s="55" t="s">
        <v>2595</v>
      </c>
      <c r="M853" s="55" t="s">
        <v>2595</v>
      </c>
      <c r="N853" s="55" t="s">
        <v>2595</v>
      </c>
      <c r="O853" s="55" t="s">
        <v>2595</v>
      </c>
      <c r="P853" s="55">
        <v>6.55</v>
      </c>
      <c r="Q853" s="55">
        <v>6.55</v>
      </c>
      <c r="R853" s="55">
        <v>0</v>
      </c>
      <c r="S853" s="55">
        <v>0</v>
      </c>
      <c r="T853" s="55">
        <v>0</v>
      </c>
      <c r="U853" s="55">
        <v>0</v>
      </c>
      <c r="V853" s="55" t="e">
        <f t="shared" si="36"/>
        <v>#VALUE!</v>
      </c>
      <c r="W853" s="55">
        <f t="shared" si="37"/>
        <v>0</v>
      </c>
      <c r="X853" s="55" t="e">
        <f t="shared" si="38"/>
        <v>#VALUE!</v>
      </c>
      <c r="Y853" s="55">
        <v>0</v>
      </c>
      <c r="Z853" s="55">
        <v>6.55</v>
      </c>
      <c r="AA853" s="55" t="s">
        <v>2595</v>
      </c>
      <c r="AB853" s="55">
        <v>6.55</v>
      </c>
      <c r="AC853" s="55" t="s">
        <v>2595</v>
      </c>
      <c r="AD853" s="55">
        <v>0</v>
      </c>
      <c r="AE853" s="55" t="s">
        <v>2595</v>
      </c>
      <c r="AF853" s="55">
        <v>0</v>
      </c>
      <c r="AG853" s="55" t="s">
        <v>2595</v>
      </c>
      <c r="AH853" s="55">
        <v>0</v>
      </c>
      <c r="AI853" s="55">
        <v>0</v>
      </c>
      <c r="AJ853" s="55" t="s">
        <v>2595</v>
      </c>
      <c r="AK853" s="55">
        <v>0</v>
      </c>
      <c r="AL853" s="55" t="s">
        <v>2595</v>
      </c>
      <c r="AM853" s="55">
        <v>0</v>
      </c>
      <c r="AN853" s="55">
        <v>0</v>
      </c>
      <c r="AO853" s="53" t="s">
        <v>1782</v>
      </c>
    </row>
    <row r="854" spans="1:41" ht="47.25" x14ac:dyDescent="0.2">
      <c r="A854" s="53" t="s">
        <v>1532</v>
      </c>
      <c r="B854" s="53" t="s">
        <v>1783</v>
      </c>
      <c r="C854" s="54" t="s">
        <v>1784</v>
      </c>
      <c r="D854" s="53" t="s">
        <v>131</v>
      </c>
      <c r="E854" s="54">
        <v>2022</v>
      </c>
      <c r="F854" s="54" t="s">
        <v>2595</v>
      </c>
      <c r="G854" s="54">
        <v>2022</v>
      </c>
      <c r="H854" s="55" t="s">
        <v>2595</v>
      </c>
      <c r="I854" s="55" t="s">
        <v>2595</v>
      </c>
      <c r="J854" s="55">
        <v>0</v>
      </c>
      <c r="K854" s="55" t="s">
        <v>2595</v>
      </c>
      <c r="L854" s="55" t="s">
        <v>2595</v>
      </c>
      <c r="M854" s="55" t="s">
        <v>2595</v>
      </c>
      <c r="N854" s="55" t="s">
        <v>2595</v>
      </c>
      <c r="O854" s="55" t="s">
        <v>2595</v>
      </c>
      <c r="P854" s="55">
        <v>0.15342500000000001</v>
      </c>
      <c r="Q854" s="55">
        <v>0.15342500000000001</v>
      </c>
      <c r="R854" s="55">
        <v>0</v>
      </c>
      <c r="S854" s="55">
        <v>0</v>
      </c>
      <c r="T854" s="55">
        <v>0</v>
      </c>
      <c r="U854" s="55">
        <v>0</v>
      </c>
      <c r="V854" s="55" t="e">
        <f t="shared" si="36"/>
        <v>#VALUE!</v>
      </c>
      <c r="W854" s="55">
        <f t="shared" si="37"/>
        <v>0</v>
      </c>
      <c r="X854" s="55" t="e">
        <f t="shared" si="38"/>
        <v>#VALUE!</v>
      </c>
      <c r="Y854" s="55">
        <v>0</v>
      </c>
      <c r="Z854" s="55">
        <v>0.15342500000000001</v>
      </c>
      <c r="AA854" s="55" t="s">
        <v>2595</v>
      </c>
      <c r="AB854" s="55">
        <v>0.15342500000000001</v>
      </c>
      <c r="AC854" s="55" t="s">
        <v>2595</v>
      </c>
      <c r="AD854" s="55">
        <v>0</v>
      </c>
      <c r="AE854" s="55" t="s">
        <v>2595</v>
      </c>
      <c r="AF854" s="55">
        <v>0</v>
      </c>
      <c r="AG854" s="55" t="s">
        <v>2595</v>
      </c>
      <c r="AH854" s="55">
        <v>0</v>
      </c>
      <c r="AI854" s="55">
        <v>0</v>
      </c>
      <c r="AJ854" s="55" t="s">
        <v>2595</v>
      </c>
      <c r="AK854" s="55">
        <v>0</v>
      </c>
      <c r="AL854" s="55" t="s">
        <v>2595</v>
      </c>
      <c r="AM854" s="55">
        <v>0</v>
      </c>
      <c r="AN854" s="55">
        <v>0</v>
      </c>
      <c r="AO854" s="53" t="s">
        <v>1785</v>
      </c>
    </row>
    <row r="855" spans="1:41" ht="78.75" x14ac:dyDescent="0.2">
      <c r="A855" s="53" t="s">
        <v>1532</v>
      </c>
      <c r="B855" s="53" t="s">
        <v>1786</v>
      </c>
      <c r="C855" s="54" t="s">
        <v>1787</v>
      </c>
      <c r="D855" s="53" t="s">
        <v>131</v>
      </c>
      <c r="E855" s="54">
        <v>2022</v>
      </c>
      <c r="F855" s="54" t="s">
        <v>2595</v>
      </c>
      <c r="G855" s="54">
        <v>2022</v>
      </c>
      <c r="H855" s="55" t="s">
        <v>2595</v>
      </c>
      <c r="I855" s="55" t="s">
        <v>2595</v>
      </c>
      <c r="J855" s="55">
        <v>0</v>
      </c>
      <c r="K855" s="55" t="s">
        <v>2595</v>
      </c>
      <c r="L855" s="55" t="s">
        <v>2595</v>
      </c>
      <c r="M855" s="55" t="s">
        <v>2595</v>
      </c>
      <c r="N855" s="55" t="s">
        <v>2595</v>
      </c>
      <c r="O855" s="55" t="s">
        <v>2595</v>
      </c>
      <c r="P855" s="55">
        <v>2.7368040000000002</v>
      </c>
      <c r="Q855" s="55">
        <v>0</v>
      </c>
      <c r="R855" s="55">
        <v>0</v>
      </c>
      <c r="S855" s="55">
        <v>2.7368040000000002</v>
      </c>
      <c r="T855" s="55">
        <v>0</v>
      </c>
      <c r="U855" s="55">
        <v>0</v>
      </c>
      <c r="V855" s="55" t="e">
        <f t="shared" si="36"/>
        <v>#VALUE!</v>
      </c>
      <c r="W855" s="55">
        <f t="shared" si="37"/>
        <v>0</v>
      </c>
      <c r="X855" s="55" t="e">
        <f t="shared" si="38"/>
        <v>#VALUE!</v>
      </c>
      <c r="Y855" s="55">
        <v>0</v>
      </c>
      <c r="Z855" s="55">
        <v>2.7368040000000002</v>
      </c>
      <c r="AA855" s="55" t="s">
        <v>2595</v>
      </c>
      <c r="AB855" s="55">
        <v>2.7368040000000002</v>
      </c>
      <c r="AC855" s="55" t="s">
        <v>2595</v>
      </c>
      <c r="AD855" s="55">
        <v>0</v>
      </c>
      <c r="AE855" s="55" t="s">
        <v>2595</v>
      </c>
      <c r="AF855" s="55">
        <v>0</v>
      </c>
      <c r="AG855" s="55" t="s">
        <v>2595</v>
      </c>
      <c r="AH855" s="55">
        <v>0</v>
      </c>
      <c r="AI855" s="55">
        <v>0</v>
      </c>
      <c r="AJ855" s="55" t="s">
        <v>2595</v>
      </c>
      <c r="AK855" s="55">
        <v>0</v>
      </c>
      <c r="AL855" s="55" t="s">
        <v>2595</v>
      </c>
      <c r="AM855" s="55">
        <v>0</v>
      </c>
      <c r="AN855" s="55">
        <v>0</v>
      </c>
      <c r="AO855" s="53" t="s">
        <v>1035</v>
      </c>
    </row>
    <row r="856" spans="1:41" ht="78.75" x14ac:dyDescent="0.2">
      <c r="A856" s="53" t="s">
        <v>1532</v>
      </c>
      <c r="B856" s="53" t="s">
        <v>1788</v>
      </c>
      <c r="C856" s="54" t="s">
        <v>1789</v>
      </c>
      <c r="D856" s="53" t="s">
        <v>131</v>
      </c>
      <c r="E856" s="54">
        <v>2022</v>
      </c>
      <c r="F856" s="54" t="s">
        <v>2595</v>
      </c>
      <c r="G856" s="54">
        <v>2022</v>
      </c>
      <c r="H856" s="55" t="s">
        <v>2595</v>
      </c>
      <c r="I856" s="55" t="s">
        <v>2595</v>
      </c>
      <c r="J856" s="55">
        <v>0</v>
      </c>
      <c r="K856" s="55" t="s">
        <v>2595</v>
      </c>
      <c r="L856" s="55" t="s">
        <v>2595</v>
      </c>
      <c r="M856" s="55" t="s">
        <v>2595</v>
      </c>
      <c r="N856" s="55" t="s">
        <v>2595</v>
      </c>
      <c r="O856" s="55" t="s">
        <v>2595</v>
      </c>
      <c r="P856" s="55">
        <v>16.010233339999999</v>
      </c>
      <c r="Q856" s="55">
        <v>0</v>
      </c>
      <c r="R856" s="55">
        <v>0</v>
      </c>
      <c r="S856" s="55">
        <v>16.010233339999999</v>
      </c>
      <c r="T856" s="55">
        <v>0</v>
      </c>
      <c r="U856" s="55">
        <v>0</v>
      </c>
      <c r="V856" s="55" t="e">
        <f t="shared" si="36"/>
        <v>#VALUE!</v>
      </c>
      <c r="W856" s="55">
        <f t="shared" si="37"/>
        <v>0</v>
      </c>
      <c r="X856" s="55" t="e">
        <f t="shared" si="38"/>
        <v>#VALUE!</v>
      </c>
      <c r="Y856" s="55">
        <v>0</v>
      </c>
      <c r="Z856" s="55">
        <v>16.010233339999999</v>
      </c>
      <c r="AA856" s="55" t="s">
        <v>2595</v>
      </c>
      <c r="AB856" s="55">
        <v>16.010233339999999</v>
      </c>
      <c r="AC856" s="55" t="s">
        <v>2595</v>
      </c>
      <c r="AD856" s="55">
        <v>0</v>
      </c>
      <c r="AE856" s="55" t="s">
        <v>2595</v>
      </c>
      <c r="AF856" s="55">
        <v>0</v>
      </c>
      <c r="AG856" s="55" t="s">
        <v>2595</v>
      </c>
      <c r="AH856" s="55">
        <v>0</v>
      </c>
      <c r="AI856" s="55">
        <v>0</v>
      </c>
      <c r="AJ856" s="55" t="s">
        <v>2595</v>
      </c>
      <c r="AK856" s="55">
        <v>0</v>
      </c>
      <c r="AL856" s="55" t="s">
        <v>2595</v>
      </c>
      <c r="AM856" s="55">
        <v>0</v>
      </c>
      <c r="AN856" s="55">
        <v>0</v>
      </c>
      <c r="AO856" s="53" t="s">
        <v>1035</v>
      </c>
    </row>
    <row r="857" spans="1:41" ht="78.75" x14ac:dyDescent="0.2">
      <c r="A857" s="53" t="s">
        <v>1532</v>
      </c>
      <c r="B857" s="53" t="s">
        <v>1790</v>
      </c>
      <c r="C857" s="54" t="s">
        <v>1791</v>
      </c>
      <c r="D857" s="53" t="s">
        <v>131</v>
      </c>
      <c r="E857" s="54">
        <v>2022</v>
      </c>
      <c r="F857" s="54" t="s">
        <v>2595</v>
      </c>
      <c r="G857" s="54">
        <v>2022</v>
      </c>
      <c r="H857" s="55" t="s">
        <v>2595</v>
      </c>
      <c r="I857" s="55" t="s">
        <v>2595</v>
      </c>
      <c r="J857" s="55">
        <v>0</v>
      </c>
      <c r="K857" s="55" t="s">
        <v>2595</v>
      </c>
      <c r="L857" s="55" t="s">
        <v>2595</v>
      </c>
      <c r="M857" s="55" t="s">
        <v>2595</v>
      </c>
      <c r="N857" s="55" t="s">
        <v>2595</v>
      </c>
      <c r="O857" s="55" t="s">
        <v>2595</v>
      </c>
      <c r="P857" s="55">
        <v>6.8752916699999993</v>
      </c>
      <c r="Q857" s="55">
        <v>0</v>
      </c>
      <c r="R857" s="55">
        <v>0</v>
      </c>
      <c r="S857" s="55">
        <v>6.8752916699999993</v>
      </c>
      <c r="T857" s="55">
        <v>0</v>
      </c>
      <c r="U857" s="55">
        <v>0</v>
      </c>
      <c r="V857" s="55" t="e">
        <f t="shared" si="36"/>
        <v>#VALUE!</v>
      </c>
      <c r="W857" s="55">
        <f t="shared" si="37"/>
        <v>0</v>
      </c>
      <c r="X857" s="55" t="e">
        <f t="shared" si="38"/>
        <v>#VALUE!</v>
      </c>
      <c r="Y857" s="55">
        <v>0</v>
      </c>
      <c r="Z857" s="55">
        <v>6.8752916699999993</v>
      </c>
      <c r="AA857" s="55" t="s">
        <v>2595</v>
      </c>
      <c r="AB857" s="55">
        <v>6.8752916699999993</v>
      </c>
      <c r="AC857" s="55" t="s">
        <v>2595</v>
      </c>
      <c r="AD857" s="55">
        <v>0</v>
      </c>
      <c r="AE857" s="55" t="s">
        <v>2595</v>
      </c>
      <c r="AF857" s="55">
        <v>0</v>
      </c>
      <c r="AG857" s="55" t="s">
        <v>2595</v>
      </c>
      <c r="AH857" s="55">
        <v>0</v>
      </c>
      <c r="AI857" s="55">
        <v>0</v>
      </c>
      <c r="AJ857" s="55" t="s">
        <v>2595</v>
      </c>
      <c r="AK857" s="55">
        <v>0</v>
      </c>
      <c r="AL857" s="55" t="s">
        <v>2595</v>
      </c>
      <c r="AM857" s="55">
        <v>0</v>
      </c>
      <c r="AN857" s="55">
        <v>0</v>
      </c>
      <c r="AO857" s="53" t="s">
        <v>1035</v>
      </c>
    </row>
    <row r="858" spans="1:41" ht="78.75" x14ac:dyDescent="0.2">
      <c r="A858" s="53" t="s">
        <v>1532</v>
      </c>
      <c r="B858" s="53" t="s">
        <v>1792</v>
      </c>
      <c r="C858" s="54" t="s">
        <v>1793</v>
      </c>
      <c r="D858" s="53" t="s">
        <v>131</v>
      </c>
      <c r="E858" s="54">
        <v>2022</v>
      </c>
      <c r="F858" s="54" t="s">
        <v>2595</v>
      </c>
      <c r="G858" s="54">
        <v>2022</v>
      </c>
      <c r="H858" s="55" t="s">
        <v>2595</v>
      </c>
      <c r="I858" s="55" t="s">
        <v>2595</v>
      </c>
      <c r="J858" s="55">
        <v>0</v>
      </c>
      <c r="K858" s="55" t="s">
        <v>2595</v>
      </c>
      <c r="L858" s="55" t="s">
        <v>2595</v>
      </c>
      <c r="M858" s="55" t="s">
        <v>2595</v>
      </c>
      <c r="N858" s="55" t="s">
        <v>2595</v>
      </c>
      <c r="O858" s="55" t="s">
        <v>2595</v>
      </c>
      <c r="P858" s="55">
        <v>16.540112489999999</v>
      </c>
      <c r="Q858" s="55">
        <v>0</v>
      </c>
      <c r="R858" s="55">
        <v>0</v>
      </c>
      <c r="S858" s="55">
        <v>16.540112489999999</v>
      </c>
      <c r="T858" s="55">
        <v>0</v>
      </c>
      <c r="U858" s="55">
        <v>0</v>
      </c>
      <c r="V858" s="55" t="e">
        <f t="shared" si="36"/>
        <v>#VALUE!</v>
      </c>
      <c r="W858" s="55">
        <f t="shared" si="37"/>
        <v>0</v>
      </c>
      <c r="X858" s="55" t="e">
        <f t="shared" si="38"/>
        <v>#VALUE!</v>
      </c>
      <c r="Y858" s="55">
        <v>0</v>
      </c>
      <c r="Z858" s="55">
        <v>16.540112489999999</v>
      </c>
      <c r="AA858" s="55" t="s">
        <v>2595</v>
      </c>
      <c r="AB858" s="55">
        <v>16.540112489999999</v>
      </c>
      <c r="AC858" s="55" t="s">
        <v>2595</v>
      </c>
      <c r="AD858" s="55">
        <v>0</v>
      </c>
      <c r="AE858" s="55" t="s">
        <v>2595</v>
      </c>
      <c r="AF858" s="55">
        <v>0</v>
      </c>
      <c r="AG858" s="55" t="s">
        <v>2595</v>
      </c>
      <c r="AH858" s="55">
        <v>0</v>
      </c>
      <c r="AI858" s="55">
        <v>0</v>
      </c>
      <c r="AJ858" s="55" t="s">
        <v>2595</v>
      </c>
      <c r="AK858" s="55">
        <v>0</v>
      </c>
      <c r="AL858" s="55" t="s">
        <v>2595</v>
      </c>
      <c r="AM858" s="55">
        <v>0</v>
      </c>
      <c r="AN858" s="55">
        <v>0</v>
      </c>
      <c r="AO858" s="53" t="s">
        <v>1035</v>
      </c>
    </row>
    <row r="859" spans="1:41" ht="78.75" x14ac:dyDescent="0.2">
      <c r="A859" s="53" t="s">
        <v>1532</v>
      </c>
      <c r="B859" s="53" t="s">
        <v>1794</v>
      </c>
      <c r="C859" s="54" t="s">
        <v>1795</v>
      </c>
      <c r="D859" s="53" t="s">
        <v>131</v>
      </c>
      <c r="E859" s="54">
        <v>2022</v>
      </c>
      <c r="F859" s="54" t="s">
        <v>2595</v>
      </c>
      <c r="G859" s="54">
        <v>2022</v>
      </c>
      <c r="H859" s="55" t="s">
        <v>2595</v>
      </c>
      <c r="I859" s="55" t="s">
        <v>2595</v>
      </c>
      <c r="J859" s="55">
        <v>0</v>
      </c>
      <c r="K859" s="55" t="s">
        <v>2595</v>
      </c>
      <c r="L859" s="55" t="s">
        <v>2595</v>
      </c>
      <c r="M859" s="55" t="s">
        <v>2595</v>
      </c>
      <c r="N859" s="55" t="s">
        <v>2595</v>
      </c>
      <c r="O859" s="55" t="s">
        <v>2595</v>
      </c>
      <c r="P859" s="55">
        <v>32.18687499</v>
      </c>
      <c r="Q859" s="55">
        <v>0</v>
      </c>
      <c r="R859" s="55">
        <v>0</v>
      </c>
      <c r="S859" s="55">
        <v>32.18687499</v>
      </c>
      <c r="T859" s="55">
        <v>0</v>
      </c>
      <c r="U859" s="55">
        <v>0</v>
      </c>
      <c r="V859" s="55" t="e">
        <f t="shared" si="36"/>
        <v>#VALUE!</v>
      </c>
      <c r="W859" s="55">
        <f t="shared" si="37"/>
        <v>0</v>
      </c>
      <c r="X859" s="55" t="e">
        <f t="shared" si="38"/>
        <v>#VALUE!</v>
      </c>
      <c r="Y859" s="55">
        <v>0</v>
      </c>
      <c r="Z859" s="55">
        <v>32.18687499</v>
      </c>
      <c r="AA859" s="55" t="s">
        <v>2595</v>
      </c>
      <c r="AB859" s="55">
        <v>32.18687499</v>
      </c>
      <c r="AC859" s="55" t="s">
        <v>2595</v>
      </c>
      <c r="AD859" s="55">
        <v>0</v>
      </c>
      <c r="AE859" s="55" t="s">
        <v>2595</v>
      </c>
      <c r="AF859" s="55">
        <v>0</v>
      </c>
      <c r="AG859" s="55" t="s">
        <v>2595</v>
      </c>
      <c r="AH859" s="55">
        <v>0</v>
      </c>
      <c r="AI859" s="55">
        <v>0</v>
      </c>
      <c r="AJ859" s="55" t="s">
        <v>2595</v>
      </c>
      <c r="AK859" s="55">
        <v>0</v>
      </c>
      <c r="AL859" s="55" t="s">
        <v>2595</v>
      </c>
      <c r="AM859" s="55">
        <v>0</v>
      </c>
      <c r="AN859" s="55">
        <v>0</v>
      </c>
      <c r="AO859" s="53" t="s">
        <v>1035</v>
      </c>
    </row>
    <row r="860" spans="1:41" ht="78.75" x14ac:dyDescent="0.2">
      <c r="A860" s="53" t="s">
        <v>1532</v>
      </c>
      <c r="B860" s="53" t="s">
        <v>1796</v>
      </c>
      <c r="C860" s="54" t="s">
        <v>1797</v>
      </c>
      <c r="D860" s="53" t="s">
        <v>131</v>
      </c>
      <c r="E860" s="54">
        <v>2022</v>
      </c>
      <c r="F860" s="54" t="s">
        <v>2595</v>
      </c>
      <c r="G860" s="54">
        <v>2022</v>
      </c>
      <c r="H860" s="55" t="s">
        <v>2595</v>
      </c>
      <c r="I860" s="55" t="s">
        <v>2595</v>
      </c>
      <c r="J860" s="55">
        <v>0</v>
      </c>
      <c r="K860" s="55" t="s">
        <v>2595</v>
      </c>
      <c r="L860" s="55" t="s">
        <v>2595</v>
      </c>
      <c r="M860" s="55" t="s">
        <v>2595</v>
      </c>
      <c r="N860" s="55" t="s">
        <v>2595</v>
      </c>
      <c r="O860" s="55" t="s">
        <v>2595</v>
      </c>
      <c r="P860" s="55">
        <v>18.502417119999997</v>
      </c>
      <c r="Q860" s="55">
        <v>0</v>
      </c>
      <c r="R860" s="55">
        <v>0</v>
      </c>
      <c r="S860" s="55">
        <v>18.502417119999997</v>
      </c>
      <c r="T860" s="55">
        <v>0</v>
      </c>
      <c r="U860" s="55">
        <v>0</v>
      </c>
      <c r="V860" s="55" t="e">
        <f t="shared" si="36"/>
        <v>#VALUE!</v>
      </c>
      <c r="W860" s="55">
        <f t="shared" si="37"/>
        <v>0</v>
      </c>
      <c r="X860" s="55" t="e">
        <f t="shared" si="38"/>
        <v>#VALUE!</v>
      </c>
      <c r="Y860" s="55">
        <v>0</v>
      </c>
      <c r="Z860" s="55">
        <v>18.502417119999997</v>
      </c>
      <c r="AA860" s="55" t="s">
        <v>2595</v>
      </c>
      <c r="AB860" s="55">
        <v>18.502417119999997</v>
      </c>
      <c r="AC860" s="55" t="s">
        <v>2595</v>
      </c>
      <c r="AD860" s="55">
        <v>0</v>
      </c>
      <c r="AE860" s="55" t="s">
        <v>2595</v>
      </c>
      <c r="AF860" s="55">
        <v>0</v>
      </c>
      <c r="AG860" s="55" t="s">
        <v>2595</v>
      </c>
      <c r="AH860" s="55">
        <v>0</v>
      </c>
      <c r="AI860" s="55">
        <v>0</v>
      </c>
      <c r="AJ860" s="55" t="s">
        <v>2595</v>
      </c>
      <c r="AK860" s="55">
        <v>0</v>
      </c>
      <c r="AL860" s="55" t="s">
        <v>2595</v>
      </c>
      <c r="AM860" s="55">
        <v>0</v>
      </c>
      <c r="AN860" s="55">
        <v>0</v>
      </c>
      <c r="AO860" s="53" t="s">
        <v>1035</v>
      </c>
    </row>
    <row r="861" spans="1:41" ht="78.75" x14ac:dyDescent="0.2">
      <c r="A861" s="53" t="s">
        <v>1532</v>
      </c>
      <c r="B861" s="53" t="s">
        <v>1798</v>
      </c>
      <c r="C861" s="54" t="s">
        <v>1799</v>
      </c>
      <c r="D861" s="53" t="s">
        <v>131</v>
      </c>
      <c r="E861" s="54">
        <v>2022</v>
      </c>
      <c r="F861" s="54" t="s">
        <v>2595</v>
      </c>
      <c r="G861" s="54">
        <v>2022</v>
      </c>
      <c r="H861" s="55" t="s">
        <v>2595</v>
      </c>
      <c r="I861" s="55" t="s">
        <v>2595</v>
      </c>
      <c r="J861" s="55">
        <v>0</v>
      </c>
      <c r="K861" s="55" t="s">
        <v>2595</v>
      </c>
      <c r="L861" s="55" t="s">
        <v>2595</v>
      </c>
      <c r="M861" s="55" t="s">
        <v>2595</v>
      </c>
      <c r="N861" s="55" t="s">
        <v>2595</v>
      </c>
      <c r="O861" s="55" t="s">
        <v>2595</v>
      </c>
      <c r="P861" s="55">
        <v>7.9613249999999995</v>
      </c>
      <c r="Q861" s="55">
        <v>0</v>
      </c>
      <c r="R861" s="55">
        <v>0</v>
      </c>
      <c r="S861" s="55">
        <v>7.9613249999999995</v>
      </c>
      <c r="T861" s="55">
        <v>0</v>
      </c>
      <c r="U861" s="55">
        <v>0</v>
      </c>
      <c r="V861" s="55" t="e">
        <f t="shared" si="36"/>
        <v>#VALUE!</v>
      </c>
      <c r="W861" s="55">
        <f t="shared" si="37"/>
        <v>0</v>
      </c>
      <c r="X861" s="55" t="e">
        <f t="shared" si="38"/>
        <v>#VALUE!</v>
      </c>
      <c r="Y861" s="55">
        <v>0</v>
      </c>
      <c r="Z861" s="55">
        <v>7.9613249999999995</v>
      </c>
      <c r="AA861" s="55" t="s">
        <v>2595</v>
      </c>
      <c r="AB861" s="55">
        <v>7.9613249999999995</v>
      </c>
      <c r="AC861" s="55" t="s">
        <v>2595</v>
      </c>
      <c r="AD861" s="55">
        <v>0</v>
      </c>
      <c r="AE861" s="55" t="s">
        <v>2595</v>
      </c>
      <c r="AF861" s="55">
        <v>0</v>
      </c>
      <c r="AG861" s="55" t="s">
        <v>2595</v>
      </c>
      <c r="AH861" s="55">
        <v>0</v>
      </c>
      <c r="AI861" s="55">
        <v>0</v>
      </c>
      <c r="AJ861" s="55" t="s">
        <v>2595</v>
      </c>
      <c r="AK861" s="55">
        <v>0</v>
      </c>
      <c r="AL861" s="55" t="s">
        <v>2595</v>
      </c>
      <c r="AM861" s="55">
        <v>0</v>
      </c>
      <c r="AN861" s="55">
        <v>0</v>
      </c>
      <c r="AO861" s="53" t="s">
        <v>1035</v>
      </c>
    </row>
    <row r="862" spans="1:41" ht="78.75" x14ac:dyDescent="0.2">
      <c r="A862" s="53" t="s">
        <v>1532</v>
      </c>
      <c r="B862" s="53" t="s">
        <v>1800</v>
      </c>
      <c r="C862" s="54" t="s">
        <v>1801</v>
      </c>
      <c r="D862" s="53" t="s">
        <v>131</v>
      </c>
      <c r="E862" s="54">
        <v>2022</v>
      </c>
      <c r="F862" s="54" t="s">
        <v>2595</v>
      </c>
      <c r="G862" s="54">
        <v>2022</v>
      </c>
      <c r="H862" s="55" t="s">
        <v>2595</v>
      </c>
      <c r="I862" s="55" t="s">
        <v>2595</v>
      </c>
      <c r="J862" s="55">
        <v>0</v>
      </c>
      <c r="K862" s="55" t="s">
        <v>2595</v>
      </c>
      <c r="L862" s="55" t="s">
        <v>2595</v>
      </c>
      <c r="M862" s="55" t="s">
        <v>2595</v>
      </c>
      <c r="N862" s="55" t="s">
        <v>2595</v>
      </c>
      <c r="O862" s="55" t="s">
        <v>2595</v>
      </c>
      <c r="P862" s="55">
        <v>21.02</v>
      </c>
      <c r="Q862" s="55">
        <v>0</v>
      </c>
      <c r="R862" s="55">
        <v>0</v>
      </c>
      <c r="S862" s="55">
        <v>21.02</v>
      </c>
      <c r="T862" s="55">
        <v>0</v>
      </c>
      <c r="U862" s="55">
        <v>0</v>
      </c>
      <c r="V862" s="55" t="e">
        <f t="shared" si="36"/>
        <v>#VALUE!</v>
      </c>
      <c r="W862" s="55">
        <f t="shared" si="37"/>
        <v>0</v>
      </c>
      <c r="X862" s="55" t="e">
        <f t="shared" si="38"/>
        <v>#VALUE!</v>
      </c>
      <c r="Y862" s="55">
        <v>0</v>
      </c>
      <c r="Z862" s="55">
        <v>21.02</v>
      </c>
      <c r="AA862" s="55" t="s">
        <v>2595</v>
      </c>
      <c r="AB862" s="55">
        <v>21.02</v>
      </c>
      <c r="AC862" s="55" t="s">
        <v>2595</v>
      </c>
      <c r="AD862" s="55">
        <v>0</v>
      </c>
      <c r="AE862" s="55" t="s">
        <v>2595</v>
      </c>
      <c r="AF862" s="55">
        <v>0</v>
      </c>
      <c r="AG862" s="55" t="s">
        <v>2595</v>
      </c>
      <c r="AH862" s="55">
        <v>0</v>
      </c>
      <c r="AI862" s="55">
        <v>0</v>
      </c>
      <c r="AJ862" s="55" t="s">
        <v>2595</v>
      </c>
      <c r="AK862" s="55">
        <v>0</v>
      </c>
      <c r="AL862" s="55" t="s">
        <v>2595</v>
      </c>
      <c r="AM862" s="55">
        <v>0</v>
      </c>
      <c r="AN862" s="55">
        <v>0</v>
      </c>
      <c r="AO862" s="53" t="s">
        <v>1035</v>
      </c>
    </row>
    <row r="863" spans="1:41" ht="78.75" x14ac:dyDescent="0.2">
      <c r="A863" s="53" t="s">
        <v>1532</v>
      </c>
      <c r="B863" s="53" t="s">
        <v>1802</v>
      </c>
      <c r="C863" s="54" t="s">
        <v>1803</v>
      </c>
      <c r="D863" s="53" t="s">
        <v>131</v>
      </c>
      <c r="E863" s="54">
        <v>2022</v>
      </c>
      <c r="F863" s="54" t="s">
        <v>2595</v>
      </c>
      <c r="G863" s="54">
        <v>2022</v>
      </c>
      <c r="H863" s="55" t="s">
        <v>2595</v>
      </c>
      <c r="I863" s="55" t="s">
        <v>2595</v>
      </c>
      <c r="J863" s="55">
        <v>0</v>
      </c>
      <c r="K863" s="55" t="s">
        <v>2595</v>
      </c>
      <c r="L863" s="55" t="s">
        <v>2595</v>
      </c>
      <c r="M863" s="55" t="s">
        <v>2595</v>
      </c>
      <c r="N863" s="55" t="s">
        <v>2595</v>
      </c>
      <c r="O863" s="55" t="s">
        <v>2595</v>
      </c>
      <c r="P863" s="55">
        <v>4.37916667</v>
      </c>
      <c r="Q863" s="55">
        <v>0</v>
      </c>
      <c r="R863" s="55">
        <v>0</v>
      </c>
      <c r="S863" s="55">
        <v>4.37916667</v>
      </c>
      <c r="T863" s="55">
        <v>0</v>
      </c>
      <c r="U863" s="55">
        <v>0</v>
      </c>
      <c r="V863" s="55" t="e">
        <f t="shared" si="36"/>
        <v>#VALUE!</v>
      </c>
      <c r="W863" s="55">
        <f t="shared" si="37"/>
        <v>0</v>
      </c>
      <c r="X863" s="55" t="e">
        <f t="shared" si="38"/>
        <v>#VALUE!</v>
      </c>
      <c r="Y863" s="55">
        <v>0</v>
      </c>
      <c r="Z863" s="55">
        <v>4.37916667</v>
      </c>
      <c r="AA863" s="55" t="s">
        <v>2595</v>
      </c>
      <c r="AB863" s="55">
        <v>4.37916667</v>
      </c>
      <c r="AC863" s="55" t="s">
        <v>2595</v>
      </c>
      <c r="AD863" s="55">
        <v>0</v>
      </c>
      <c r="AE863" s="55" t="s">
        <v>2595</v>
      </c>
      <c r="AF863" s="55">
        <v>0</v>
      </c>
      <c r="AG863" s="55" t="s">
        <v>2595</v>
      </c>
      <c r="AH863" s="55">
        <v>0</v>
      </c>
      <c r="AI863" s="55">
        <v>0</v>
      </c>
      <c r="AJ863" s="55" t="s">
        <v>2595</v>
      </c>
      <c r="AK863" s="55">
        <v>0</v>
      </c>
      <c r="AL863" s="55" t="s">
        <v>2595</v>
      </c>
      <c r="AM863" s="55">
        <v>0</v>
      </c>
      <c r="AN863" s="55">
        <v>0</v>
      </c>
      <c r="AO863" s="53" t="s">
        <v>1035</v>
      </c>
    </row>
    <row r="864" spans="1:41" ht="346.5" x14ac:dyDescent="0.2">
      <c r="A864" s="53" t="s">
        <v>1532</v>
      </c>
      <c r="B864" s="53" t="s">
        <v>1804</v>
      </c>
      <c r="C864" s="54" t="s">
        <v>1805</v>
      </c>
      <c r="D864" s="53" t="s">
        <v>131</v>
      </c>
      <c r="E864" s="54" t="s">
        <v>2595</v>
      </c>
      <c r="F864" s="54">
        <v>2023</v>
      </c>
      <c r="G864" s="54" t="s">
        <v>2595</v>
      </c>
      <c r="H864" s="55" t="s">
        <v>2595</v>
      </c>
      <c r="I864" s="55" t="s">
        <v>2595</v>
      </c>
      <c r="J864" s="55">
        <v>0</v>
      </c>
      <c r="K864" s="55">
        <v>9.099840630000001</v>
      </c>
      <c r="L864" s="55">
        <v>0.20366254</v>
      </c>
      <c r="M864" s="55">
        <v>2.8252221300000002</v>
      </c>
      <c r="N864" s="55">
        <v>4.2917203099999996</v>
      </c>
      <c r="O864" s="55">
        <v>1.7792356500000002</v>
      </c>
      <c r="P864" s="55">
        <v>0</v>
      </c>
      <c r="Q864" s="55">
        <v>0</v>
      </c>
      <c r="R864" s="55">
        <v>0</v>
      </c>
      <c r="S864" s="55">
        <v>0</v>
      </c>
      <c r="T864" s="55">
        <v>0</v>
      </c>
      <c r="U864" s="55">
        <v>0</v>
      </c>
      <c r="V864" s="55">
        <f t="shared" si="36"/>
        <v>9.099840630000001</v>
      </c>
      <c r="W864" s="55">
        <f t="shared" si="37"/>
        <v>0</v>
      </c>
      <c r="X864" s="55">
        <f t="shared" si="38"/>
        <v>9.099840630000001</v>
      </c>
      <c r="Y864" s="55">
        <v>0</v>
      </c>
      <c r="Z864" s="55">
        <v>0</v>
      </c>
      <c r="AA864" s="55">
        <v>8.8961780899999994</v>
      </c>
      <c r="AB864" s="55">
        <v>0</v>
      </c>
      <c r="AC864" s="55">
        <v>0</v>
      </c>
      <c r="AD864" s="55">
        <v>0</v>
      </c>
      <c r="AE864" s="55">
        <v>0</v>
      </c>
      <c r="AF864" s="55">
        <v>0</v>
      </c>
      <c r="AG864" s="55">
        <v>0</v>
      </c>
      <c r="AH864" s="55">
        <v>0</v>
      </c>
      <c r="AI864" s="55">
        <v>0</v>
      </c>
      <c r="AJ864" s="55" t="s">
        <v>2595</v>
      </c>
      <c r="AK864" s="55">
        <v>0</v>
      </c>
      <c r="AL864" s="55" t="s">
        <v>2595</v>
      </c>
      <c r="AM864" s="55">
        <v>0</v>
      </c>
      <c r="AN864" s="55">
        <v>0</v>
      </c>
      <c r="AO864" s="53" t="s">
        <v>1806</v>
      </c>
    </row>
    <row r="865" spans="1:41" ht="31.5" x14ac:dyDescent="0.2">
      <c r="A865" s="56" t="s">
        <v>1807</v>
      </c>
      <c r="B865" s="56" t="s">
        <v>645</v>
      </c>
      <c r="C865" s="57" t="s">
        <v>56</v>
      </c>
      <c r="D865" s="56" t="s">
        <v>2595</v>
      </c>
      <c r="E865" s="57" t="s">
        <v>2595</v>
      </c>
      <c r="F865" s="57" t="s">
        <v>2595</v>
      </c>
      <c r="G865" s="57" t="s">
        <v>2595</v>
      </c>
      <c r="H865" s="58" t="s">
        <v>2595</v>
      </c>
      <c r="I865" s="58" t="s">
        <v>2595</v>
      </c>
      <c r="J865" s="58">
        <f>SUM($J$866,$J$880,$J$885,$J$890,$J$897,$J$902,$J$903)</f>
        <v>0</v>
      </c>
      <c r="K865" s="58">
        <f>SUM($K$866,$K$880,$K$885,$K$890,$K$897,$K$902,$K$903)</f>
        <v>0</v>
      </c>
      <c r="L865" s="58">
        <f>SUM($L$866,$L$880,$L$885,$L$890,$L$897,$L$902,$L$903)</f>
        <v>0</v>
      </c>
      <c r="M865" s="58">
        <f>SUM($M$866,$M$880,$M$885,$M$890,$M$897,$M$902,$M$903)</f>
        <v>0</v>
      </c>
      <c r="N865" s="58">
        <f>SUM($N$866,$N$880,$N$885,$N$890,$N$897,$N$902,$N$903)</f>
        <v>0</v>
      </c>
      <c r="O865" s="58">
        <f>SUM($O$866,$O$880,$O$885,$O$890,$O$897,$O$902,$O$903)</f>
        <v>0</v>
      </c>
      <c r="P865" s="58">
        <f>SUM($P$866,$P$880,$P$885,$P$890,$P$897,$P$902,$P$903)</f>
        <v>0</v>
      </c>
      <c r="Q865" s="58">
        <f>SUM($Q$866,$Q$880,$Q$885,$Q$890,$Q$897,$Q$902,$Q$903)</f>
        <v>0</v>
      </c>
      <c r="R865" s="58">
        <f>SUM($R$866,$R$880,$R$885,$R$890,$R$897,$R$902,$R$903)</f>
        <v>0</v>
      </c>
      <c r="S865" s="58">
        <f>SUM($S$866,$S$880,$S$885,$S$890,$S$897,$S$902,$S$903)</f>
        <v>0</v>
      </c>
      <c r="T865" s="58">
        <f>SUM($T$866,$T$880,$T$885,$T$890,$T$897,$T$902,$T$903)</f>
        <v>0</v>
      </c>
      <c r="U865" s="58">
        <f>SUM($U$866,$U$880,$U$885,$U$890,$U$897,$U$902,$U$903)</f>
        <v>0</v>
      </c>
      <c r="V865" s="58">
        <f t="shared" si="36"/>
        <v>0</v>
      </c>
      <c r="W865" s="58">
        <f t="shared" si="37"/>
        <v>0</v>
      </c>
      <c r="X865" s="58">
        <f t="shared" si="38"/>
        <v>0</v>
      </c>
      <c r="Y865" s="58">
        <f>SUM($Y$866,$Y$880,$Y$885,$Y$890,$Y$897,$Y$902,$Y$903)</f>
        <v>0</v>
      </c>
      <c r="Z865" s="58">
        <f>SUM($Z$866,$Z$880,$Z$885,$Z$890,$Z$897,$Z$902,$Z$903)</f>
        <v>0</v>
      </c>
      <c r="AA865" s="58">
        <f>SUM($AA$866,$AA$880,$AA$885,$AA$890,$AA$897,$AA$902,$AA$903)</f>
        <v>0</v>
      </c>
      <c r="AB865" s="58">
        <f>SUM($AB$866,$AB$880,$AB$885,$AB$890,$AB$897,$AB$902,$AB$903)</f>
        <v>0</v>
      </c>
      <c r="AC865" s="58">
        <f>SUM($AC$866,$AC$880,$AC$885,$AC$890,$AC$897,$AC$902,$AC$903)</f>
        <v>0</v>
      </c>
      <c r="AD865" s="58">
        <f>SUM($AD$866,$AD$880,$AD$885,$AD$890,$AD$897,$AD$902,$AD$903)</f>
        <v>0</v>
      </c>
      <c r="AE865" s="58">
        <f>SUM($AE$866,$AE$880,$AE$885,$AE$890,$AE$897,$AE$902,$AE$903)</f>
        <v>0</v>
      </c>
      <c r="AF865" s="58">
        <f>SUM($AF$866,$AF$880,$AF$885,$AF$890,$AF$897,$AF$902,$AF$903)</f>
        <v>0</v>
      </c>
      <c r="AG865" s="58">
        <f>SUM($AG$866,$AG$880,$AG$885,$AG$890,$AG$897,$AG$902,$AG$903)</f>
        <v>0</v>
      </c>
      <c r="AH865" s="58">
        <f>SUM($AH$866,$AH$880,$AH$885,$AH$890,$AH$897,$AH$902,$AH$903)</f>
        <v>0</v>
      </c>
      <c r="AI865" s="58">
        <f>SUM($AI$866,$AI$880,$AI$885,$AI$890,$AI$897,$AI$902,$AI$903)</f>
        <v>0</v>
      </c>
      <c r="AJ865" s="58" t="s">
        <v>2595</v>
      </c>
      <c r="AK865" s="58">
        <f>SUM($AK$866,$AK$880,$AK$885,$AK$890,$AK$897,$AK$902,$AK$903)</f>
        <v>0</v>
      </c>
      <c r="AL865" s="58" t="s">
        <v>2595</v>
      </c>
      <c r="AM865" s="58">
        <f>SUM($AM$866,$AM$880,$AM$885,$AM$890,$AM$897,$AM$902,$AM$903)</f>
        <v>0</v>
      </c>
      <c r="AN865" s="58">
        <f>SUM($AN$866,$AN$880,$AN$885,$AN$890,$AN$897,$AN$902,$AN$903)</f>
        <v>0</v>
      </c>
      <c r="AO865" s="56" t="s">
        <v>2595</v>
      </c>
    </row>
    <row r="866" spans="1:41" ht="15.75" x14ac:dyDescent="0.2">
      <c r="A866" s="56" t="s">
        <v>1808</v>
      </c>
      <c r="B866" s="56" t="s">
        <v>647</v>
      </c>
      <c r="C866" s="57" t="s">
        <v>56</v>
      </c>
      <c r="D866" s="56" t="s">
        <v>2595</v>
      </c>
      <c r="E866" s="57" t="s">
        <v>2595</v>
      </c>
      <c r="F866" s="57" t="s">
        <v>2595</v>
      </c>
      <c r="G866" s="57" t="s">
        <v>2595</v>
      </c>
      <c r="H866" s="58" t="s">
        <v>2595</v>
      </c>
      <c r="I866" s="58" t="s">
        <v>2595</v>
      </c>
      <c r="J866" s="58">
        <f>SUM($J$867,$J$870,$J$873,$J$879)</f>
        <v>0</v>
      </c>
      <c r="K866" s="58">
        <f>SUM($K$867,$K$870,$K$873,$K$879)</f>
        <v>0</v>
      </c>
      <c r="L866" s="58">
        <f>SUM($L$867,$L$870,$L$873,$L$879)</f>
        <v>0</v>
      </c>
      <c r="M866" s="58">
        <f>SUM($M$867,$M$870,$M$873,$M$879)</f>
        <v>0</v>
      </c>
      <c r="N866" s="58">
        <f>SUM($N$867,$N$870,$N$873,$N$879)</f>
        <v>0</v>
      </c>
      <c r="O866" s="58">
        <f>SUM($O$867,$O$870,$O$873,$O$879)</f>
        <v>0</v>
      </c>
      <c r="P866" s="58">
        <f>SUM($P$867,$P$870,$P$873,$P$879)</f>
        <v>0</v>
      </c>
      <c r="Q866" s="58">
        <f>SUM($Q$867,$Q$870,$Q$873,$Q$879)</f>
        <v>0</v>
      </c>
      <c r="R866" s="58">
        <f>SUM($R$867,$R$870,$R$873,$R$879)</f>
        <v>0</v>
      </c>
      <c r="S866" s="58">
        <f>SUM($S$867,$S$870,$S$873,$S$879)</f>
        <v>0</v>
      </c>
      <c r="T866" s="58">
        <f>SUM($T$867,$T$870,$T$873,$T$879)</f>
        <v>0</v>
      </c>
      <c r="U866" s="58">
        <f>SUM($U$867,$U$870,$U$873,$U$879)</f>
        <v>0</v>
      </c>
      <c r="V866" s="58">
        <f t="shared" si="36"/>
        <v>0</v>
      </c>
      <c r="W866" s="58">
        <f t="shared" si="37"/>
        <v>0</v>
      </c>
      <c r="X866" s="58">
        <f t="shared" si="38"/>
        <v>0</v>
      </c>
      <c r="Y866" s="58">
        <f>SUM($Y$867,$Y$870,$Y$873,$Y$879)</f>
        <v>0</v>
      </c>
      <c r="Z866" s="58">
        <f>SUM($Z$867,$Z$870,$Z$873,$Z$879)</f>
        <v>0</v>
      </c>
      <c r="AA866" s="58">
        <f>SUM($AA$867,$AA$870,$AA$873,$AA$879)</f>
        <v>0</v>
      </c>
      <c r="AB866" s="58">
        <f>SUM($AB$867,$AB$870,$AB$873,$AB$879)</f>
        <v>0</v>
      </c>
      <c r="AC866" s="58">
        <f>SUM($AC$867,$AC$870,$AC$873,$AC$879)</f>
        <v>0</v>
      </c>
      <c r="AD866" s="58">
        <f>SUM($AD$867,$AD$870,$AD$873,$AD$879)</f>
        <v>0</v>
      </c>
      <c r="AE866" s="58">
        <f>SUM($AE$867,$AE$870,$AE$873,$AE$879)</f>
        <v>0</v>
      </c>
      <c r="AF866" s="58">
        <f>SUM($AF$867,$AF$870,$AF$873,$AF$879)</f>
        <v>0</v>
      </c>
      <c r="AG866" s="58">
        <f>SUM($AG$867,$AG$870,$AG$873,$AG$879)</f>
        <v>0</v>
      </c>
      <c r="AH866" s="58">
        <f>SUM($AH$867,$AH$870,$AH$873,$AH$879)</f>
        <v>0</v>
      </c>
      <c r="AI866" s="58">
        <f>SUM($AI$867,$AI$870,$AI$873,$AI$879)</f>
        <v>0</v>
      </c>
      <c r="AJ866" s="58" t="s">
        <v>2595</v>
      </c>
      <c r="AK866" s="58">
        <f>SUM($AK$867,$AK$870,$AK$873,$AK$879)</f>
        <v>0</v>
      </c>
      <c r="AL866" s="58" t="s">
        <v>2595</v>
      </c>
      <c r="AM866" s="58">
        <f>SUM($AM$867,$AM$870,$AM$873,$AM$879)</f>
        <v>0</v>
      </c>
      <c r="AN866" s="58">
        <f>SUM($AN$867,$AN$870,$AN$873,$AN$879)</f>
        <v>0</v>
      </c>
      <c r="AO866" s="56" t="s">
        <v>2595</v>
      </c>
    </row>
    <row r="867" spans="1:41" ht="63" x14ac:dyDescent="0.2">
      <c r="A867" s="56" t="s">
        <v>1809</v>
      </c>
      <c r="B867" s="56" t="s">
        <v>649</v>
      </c>
      <c r="C867" s="57" t="s">
        <v>56</v>
      </c>
      <c r="D867" s="56" t="s">
        <v>2595</v>
      </c>
      <c r="E867" s="57" t="s">
        <v>2595</v>
      </c>
      <c r="F867" s="57" t="s">
        <v>2595</v>
      </c>
      <c r="G867" s="57" t="s">
        <v>2595</v>
      </c>
      <c r="H867" s="58" t="s">
        <v>2595</v>
      </c>
      <c r="I867" s="58" t="s">
        <v>2595</v>
      </c>
      <c r="J867" s="58">
        <f>SUM($J$868,$J$869)</f>
        <v>0</v>
      </c>
      <c r="K867" s="58">
        <f>SUM($K$868,$K$869)</f>
        <v>0</v>
      </c>
      <c r="L867" s="58">
        <f>SUM($L$868,$L$869)</f>
        <v>0</v>
      </c>
      <c r="M867" s="58">
        <f>SUM($M$868,$M$869)</f>
        <v>0</v>
      </c>
      <c r="N867" s="58">
        <f>SUM($N$868,$N$869)</f>
        <v>0</v>
      </c>
      <c r="O867" s="58">
        <f>SUM($O$868,$O$869)</f>
        <v>0</v>
      </c>
      <c r="P867" s="58">
        <f>SUM($P$868,$P$869)</f>
        <v>0</v>
      </c>
      <c r="Q867" s="58">
        <f>SUM($Q$868,$Q$869)</f>
        <v>0</v>
      </c>
      <c r="R867" s="58">
        <f>SUM($R$868,$R$869)</f>
        <v>0</v>
      </c>
      <c r="S867" s="58">
        <f>SUM($S$868,$S$869)</f>
        <v>0</v>
      </c>
      <c r="T867" s="58">
        <f>SUM($T$868,$T$869)</f>
        <v>0</v>
      </c>
      <c r="U867" s="58">
        <f>SUM($U$868,$U$869)</f>
        <v>0</v>
      </c>
      <c r="V867" s="58">
        <f t="shared" si="36"/>
        <v>0</v>
      </c>
      <c r="W867" s="58">
        <f t="shared" si="37"/>
        <v>0</v>
      </c>
      <c r="X867" s="58">
        <f t="shared" si="38"/>
        <v>0</v>
      </c>
      <c r="Y867" s="58">
        <f>SUM($Y$868,$Y$869)</f>
        <v>0</v>
      </c>
      <c r="Z867" s="58">
        <f>SUM($Z$868,$Z$869)</f>
        <v>0</v>
      </c>
      <c r="AA867" s="58">
        <f>SUM($AA$868,$AA$869)</f>
        <v>0</v>
      </c>
      <c r="AB867" s="58">
        <f>SUM($AB$868,$AB$869)</f>
        <v>0</v>
      </c>
      <c r="AC867" s="58">
        <f>SUM($AC$868,$AC$869)</f>
        <v>0</v>
      </c>
      <c r="AD867" s="58">
        <f>SUM($AD$868,$AD$869)</f>
        <v>0</v>
      </c>
      <c r="AE867" s="58">
        <f>SUM($AE$868,$AE$869)</f>
        <v>0</v>
      </c>
      <c r="AF867" s="58">
        <f>SUM($AF$868,$AF$869)</f>
        <v>0</v>
      </c>
      <c r="AG867" s="58">
        <f>SUM($AG$868,$AG$869)</f>
        <v>0</v>
      </c>
      <c r="AH867" s="58">
        <f>SUM($AH$868,$AH$869)</f>
        <v>0</v>
      </c>
      <c r="AI867" s="58">
        <f>SUM($AI$868,$AI$869)</f>
        <v>0</v>
      </c>
      <c r="AJ867" s="58" t="s">
        <v>2595</v>
      </c>
      <c r="AK867" s="58">
        <f>SUM($AK$868,$AK$869)</f>
        <v>0</v>
      </c>
      <c r="AL867" s="58" t="s">
        <v>2595</v>
      </c>
      <c r="AM867" s="58">
        <f>SUM($AM$868,$AM$869)</f>
        <v>0</v>
      </c>
      <c r="AN867" s="58">
        <f>SUM($AN$868,$AN$869)</f>
        <v>0</v>
      </c>
      <c r="AO867" s="56" t="s">
        <v>2595</v>
      </c>
    </row>
    <row r="868" spans="1:41" ht="31.5" x14ac:dyDescent="0.2">
      <c r="A868" s="56" t="s">
        <v>1810</v>
      </c>
      <c r="B868" s="56" t="s">
        <v>651</v>
      </c>
      <c r="C868" s="57" t="s">
        <v>56</v>
      </c>
      <c r="D868" s="56" t="s">
        <v>2595</v>
      </c>
      <c r="E868" s="57" t="s">
        <v>2595</v>
      </c>
      <c r="F868" s="57" t="s">
        <v>2595</v>
      </c>
      <c r="G868" s="57" t="s">
        <v>2595</v>
      </c>
      <c r="H868" s="58" t="s">
        <v>2595</v>
      </c>
      <c r="I868" s="58" t="s">
        <v>2595</v>
      </c>
      <c r="J868" s="58">
        <v>0</v>
      </c>
      <c r="K868" s="58">
        <v>0</v>
      </c>
      <c r="L868" s="58">
        <v>0</v>
      </c>
      <c r="M868" s="58">
        <v>0</v>
      </c>
      <c r="N868" s="58">
        <v>0</v>
      </c>
      <c r="O868" s="58">
        <v>0</v>
      </c>
      <c r="P868" s="58">
        <v>0</v>
      </c>
      <c r="Q868" s="58">
        <v>0</v>
      </c>
      <c r="R868" s="58">
        <v>0</v>
      </c>
      <c r="S868" s="58">
        <v>0</v>
      </c>
      <c r="T868" s="58">
        <v>0</v>
      </c>
      <c r="U868" s="58">
        <v>0</v>
      </c>
      <c r="V868" s="58">
        <f t="shared" si="36"/>
        <v>0</v>
      </c>
      <c r="W868" s="58">
        <f t="shared" si="37"/>
        <v>0</v>
      </c>
      <c r="X868" s="58">
        <f t="shared" si="38"/>
        <v>0</v>
      </c>
      <c r="Y868" s="58">
        <v>0</v>
      </c>
      <c r="Z868" s="58">
        <v>0</v>
      </c>
      <c r="AA868" s="58">
        <v>0</v>
      </c>
      <c r="AB868" s="58">
        <v>0</v>
      </c>
      <c r="AC868" s="58">
        <v>0</v>
      </c>
      <c r="AD868" s="58">
        <v>0</v>
      </c>
      <c r="AE868" s="58">
        <v>0</v>
      </c>
      <c r="AF868" s="58">
        <v>0</v>
      </c>
      <c r="AG868" s="58">
        <v>0</v>
      </c>
      <c r="AH868" s="58">
        <v>0</v>
      </c>
      <c r="AI868" s="58">
        <v>0</v>
      </c>
      <c r="AJ868" s="58" t="s">
        <v>2595</v>
      </c>
      <c r="AK868" s="58">
        <v>0</v>
      </c>
      <c r="AL868" s="58" t="s">
        <v>2595</v>
      </c>
      <c r="AM868" s="58">
        <v>0</v>
      </c>
      <c r="AN868" s="58">
        <v>0</v>
      </c>
      <c r="AO868" s="56" t="s">
        <v>2595</v>
      </c>
    </row>
    <row r="869" spans="1:41" ht="31.5" x14ac:dyDescent="0.2">
      <c r="A869" s="56" t="s">
        <v>1811</v>
      </c>
      <c r="B869" s="56" t="s">
        <v>651</v>
      </c>
      <c r="C869" s="57" t="s">
        <v>56</v>
      </c>
      <c r="D869" s="56" t="s">
        <v>2595</v>
      </c>
      <c r="E869" s="57" t="s">
        <v>2595</v>
      </c>
      <c r="F869" s="57" t="s">
        <v>2595</v>
      </c>
      <c r="G869" s="57" t="s">
        <v>2595</v>
      </c>
      <c r="H869" s="58" t="s">
        <v>2595</v>
      </c>
      <c r="I869" s="58" t="s">
        <v>2595</v>
      </c>
      <c r="J869" s="58">
        <v>0</v>
      </c>
      <c r="K869" s="58">
        <v>0</v>
      </c>
      <c r="L869" s="58">
        <v>0</v>
      </c>
      <c r="M869" s="58">
        <v>0</v>
      </c>
      <c r="N869" s="58">
        <v>0</v>
      </c>
      <c r="O869" s="58">
        <v>0</v>
      </c>
      <c r="P869" s="58">
        <v>0</v>
      </c>
      <c r="Q869" s="58">
        <v>0</v>
      </c>
      <c r="R869" s="58">
        <v>0</v>
      </c>
      <c r="S869" s="58">
        <v>0</v>
      </c>
      <c r="T869" s="58">
        <v>0</v>
      </c>
      <c r="U869" s="58">
        <v>0</v>
      </c>
      <c r="V869" s="58">
        <f t="shared" si="36"/>
        <v>0</v>
      </c>
      <c r="W869" s="58">
        <f t="shared" si="37"/>
        <v>0</v>
      </c>
      <c r="X869" s="58">
        <f t="shared" si="38"/>
        <v>0</v>
      </c>
      <c r="Y869" s="58">
        <v>0</v>
      </c>
      <c r="Z869" s="58">
        <v>0</v>
      </c>
      <c r="AA869" s="58">
        <v>0</v>
      </c>
      <c r="AB869" s="58">
        <v>0</v>
      </c>
      <c r="AC869" s="58">
        <v>0</v>
      </c>
      <c r="AD869" s="58">
        <v>0</v>
      </c>
      <c r="AE869" s="58">
        <v>0</v>
      </c>
      <c r="AF869" s="58">
        <v>0</v>
      </c>
      <c r="AG869" s="58">
        <v>0</v>
      </c>
      <c r="AH869" s="58">
        <v>0</v>
      </c>
      <c r="AI869" s="58">
        <v>0</v>
      </c>
      <c r="AJ869" s="58" t="s">
        <v>2595</v>
      </c>
      <c r="AK869" s="58">
        <v>0</v>
      </c>
      <c r="AL869" s="58" t="s">
        <v>2595</v>
      </c>
      <c r="AM869" s="58">
        <v>0</v>
      </c>
      <c r="AN869" s="58">
        <v>0</v>
      </c>
      <c r="AO869" s="56" t="s">
        <v>2595</v>
      </c>
    </row>
    <row r="870" spans="1:41" ht="31.5" x14ac:dyDescent="0.2">
      <c r="A870" s="56" t="s">
        <v>1812</v>
      </c>
      <c r="B870" s="56" t="s">
        <v>654</v>
      </c>
      <c r="C870" s="57" t="s">
        <v>56</v>
      </c>
      <c r="D870" s="56" t="s">
        <v>2595</v>
      </c>
      <c r="E870" s="57" t="s">
        <v>2595</v>
      </c>
      <c r="F870" s="57" t="s">
        <v>2595</v>
      </c>
      <c r="G870" s="57" t="s">
        <v>2595</v>
      </c>
      <c r="H870" s="58" t="s">
        <v>2595</v>
      </c>
      <c r="I870" s="58" t="s">
        <v>2595</v>
      </c>
      <c r="J870" s="58">
        <f>SUM($J$871,$J$872)</f>
        <v>0</v>
      </c>
      <c r="K870" s="58">
        <f>SUM($K$871,$K$872)</f>
        <v>0</v>
      </c>
      <c r="L870" s="58">
        <f>SUM($L$871,$L$872)</f>
        <v>0</v>
      </c>
      <c r="M870" s="58">
        <f>SUM($M$871,$M$872)</f>
        <v>0</v>
      </c>
      <c r="N870" s="58">
        <f>SUM($N$871,$N$872)</f>
        <v>0</v>
      </c>
      <c r="O870" s="58">
        <f>SUM($O$871,$O$872)</f>
        <v>0</v>
      </c>
      <c r="P870" s="58">
        <f>SUM($P$871,$P$872)</f>
        <v>0</v>
      </c>
      <c r="Q870" s="58">
        <f>SUM($Q$871,$Q$872)</f>
        <v>0</v>
      </c>
      <c r="R870" s="58">
        <f>SUM($R$871,$R$872)</f>
        <v>0</v>
      </c>
      <c r="S870" s="58">
        <f>SUM($S$871,$S$872)</f>
        <v>0</v>
      </c>
      <c r="T870" s="58">
        <f>SUM($T$871,$T$872)</f>
        <v>0</v>
      </c>
      <c r="U870" s="58">
        <f>SUM($U$871,$U$872)</f>
        <v>0</v>
      </c>
      <c r="V870" s="58">
        <f t="shared" si="36"/>
        <v>0</v>
      </c>
      <c r="W870" s="58">
        <f t="shared" si="37"/>
        <v>0</v>
      </c>
      <c r="X870" s="58">
        <f t="shared" si="38"/>
        <v>0</v>
      </c>
      <c r="Y870" s="58">
        <f>SUM($Y$871,$Y$872)</f>
        <v>0</v>
      </c>
      <c r="Z870" s="58">
        <f>SUM($Z$871,$Z$872)</f>
        <v>0</v>
      </c>
      <c r="AA870" s="58">
        <f>SUM($AA$871,$AA$872)</f>
        <v>0</v>
      </c>
      <c r="AB870" s="58">
        <f>SUM($AB$871,$AB$872)</f>
        <v>0</v>
      </c>
      <c r="AC870" s="58">
        <f>SUM($AC$871,$AC$872)</f>
        <v>0</v>
      </c>
      <c r="AD870" s="58">
        <f>SUM($AD$871,$AD$872)</f>
        <v>0</v>
      </c>
      <c r="AE870" s="58">
        <f>SUM($AE$871,$AE$872)</f>
        <v>0</v>
      </c>
      <c r="AF870" s="58">
        <f>SUM($AF$871,$AF$872)</f>
        <v>0</v>
      </c>
      <c r="AG870" s="58">
        <f>SUM($AG$871,$AG$872)</f>
        <v>0</v>
      </c>
      <c r="AH870" s="58">
        <f>SUM($AH$871,$AH$872)</f>
        <v>0</v>
      </c>
      <c r="AI870" s="58">
        <f>SUM($AI$871,$AI$872)</f>
        <v>0</v>
      </c>
      <c r="AJ870" s="58" t="s">
        <v>2595</v>
      </c>
      <c r="AK870" s="58">
        <f>SUM($AK$871,$AK$872)</f>
        <v>0</v>
      </c>
      <c r="AL870" s="58" t="s">
        <v>2595</v>
      </c>
      <c r="AM870" s="58">
        <f>SUM($AM$871,$AM$872)</f>
        <v>0</v>
      </c>
      <c r="AN870" s="58">
        <f>SUM($AN$871,$AN$872)</f>
        <v>0</v>
      </c>
      <c r="AO870" s="56" t="s">
        <v>2595</v>
      </c>
    </row>
    <row r="871" spans="1:41" ht="31.5" x14ac:dyDescent="0.2">
      <c r="A871" s="56" t="s">
        <v>1813</v>
      </c>
      <c r="B871" s="56" t="s">
        <v>656</v>
      </c>
      <c r="C871" s="57" t="s">
        <v>56</v>
      </c>
      <c r="D871" s="56" t="s">
        <v>2595</v>
      </c>
      <c r="E871" s="57" t="s">
        <v>2595</v>
      </c>
      <c r="F871" s="57" t="s">
        <v>2595</v>
      </c>
      <c r="G871" s="57" t="s">
        <v>2595</v>
      </c>
      <c r="H871" s="58" t="s">
        <v>2595</v>
      </c>
      <c r="I871" s="58" t="s">
        <v>2595</v>
      </c>
      <c r="J871" s="58">
        <v>0</v>
      </c>
      <c r="K871" s="58">
        <v>0</v>
      </c>
      <c r="L871" s="58">
        <v>0</v>
      </c>
      <c r="M871" s="58">
        <v>0</v>
      </c>
      <c r="N871" s="58">
        <v>0</v>
      </c>
      <c r="O871" s="58">
        <v>0</v>
      </c>
      <c r="P871" s="58">
        <v>0</v>
      </c>
      <c r="Q871" s="58">
        <v>0</v>
      </c>
      <c r="R871" s="58">
        <v>0</v>
      </c>
      <c r="S871" s="58">
        <v>0</v>
      </c>
      <c r="T871" s="58">
        <v>0</v>
      </c>
      <c r="U871" s="58">
        <v>0</v>
      </c>
      <c r="V871" s="58">
        <f t="shared" si="36"/>
        <v>0</v>
      </c>
      <c r="W871" s="58">
        <f t="shared" si="37"/>
        <v>0</v>
      </c>
      <c r="X871" s="58">
        <f t="shared" si="38"/>
        <v>0</v>
      </c>
      <c r="Y871" s="58">
        <v>0</v>
      </c>
      <c r="Z871" s="58">
        <v>0</v>
      </c>
      <c r="AA871" s="58">
        <v>0</v>
      </c>
      <c r="AB871" s="58">
        <v>0</v>
      </c>
      <c r="AC871" s="58">
        <v>0</v>
      </c>
      <c r="AD871" s="58">
        <v>0</v>
      </c>
      <c r="AE871" s="58">
        <v>0</v>
      </c>
      <c r="AF871" s="58">
        <v>0</v>
      </c>
      <c r="AG871" s="58">
        <v>0</v>
      </c>
      <c r="AH871" s="58">
        <v>0</v>
      </c>
      <c r="AI871" s="58">
        <v>0</v>
      </c>
      <c r="AJ871" s="58" t="s">
        <v>2595</v>
      </c>
      <c r="AK871" s="58">
        <v>0</v>
      </c>
      <c r="AL871" s="58" t="s">
        <v>2595</v>
      </c>
      <c r="AM871" s="58">
        <v>0</v>
      </c>
      <c r="AN871" s="58">
        <v>0</v>
      </c>
      <c r="AO871" s="56" t="s">
        <v>2595</v>
      </c>
    </row>
    <row r="872" spans="1:41" ht="31.5" x14ac:dyDescent="0.2">
      <c r="A872" s="56" t="s">
        <v>1814</v>
      </c>
      <c r="B872" s="56" t="s">
        <v>651</v>
      </c>
      <c r="C872" s="57" t="s">
        <v>56</v>
      </c>
      <c r="D872" s="56" t="s">
        <v>2595</v>
      </c>
      <c r="E872" s="57" t="s">
        <v>2595</v>
      </c>
      <c r="F872" s="57" t="s">
        <v>2595</v>
      </c>
      <c r="G872" s="57" t="s">
        <v>2595</v>
      </c>
      <c r="H872" s="58" t="s">
        <v>2595</v>
      </c>
      <c r="I872" s="58" t="s">
        <v>2595</v>
      </c>
      <c r="J872" s="58">
        <v>0</v>
      </c>
      <c r="K872" s="58">
        <v>0</v>
      </c>
      <c r="L872" s="58">
        <v>0</v>
      </c>
      <c r="M872" s="58">
        <v>0</v>
      </c>
      <c r="N872" s="58">
        <v>0</v>
      </c>
      <c r="O872" s="58">
        <v>0</v>
      </c>
      <c r="P872" s="58">
        <v>0</v>
      </c>
      <c r="Q872" s="58">
        <v>0</v>
      </c>
      <c r="R872" s="58">
        <v>0</v>
      </c>
      <c r="S872" s="58">
        <v>0</v>
      </c>
      <c r="T872" s="58">
        <v>0</v>
      </c>
      <c r="U872" s="58">
        <v>0</v>
      </c>
      <c r="V872" s="58">
        <f t="shared" si="36"/>
        <v>0</v>
      </c>
      <c r="W872" s="58">
        <f t="shared" si="37"/>
        <v>0</v>
      </c>
      <c r="X872" s="58">
        <f t="shared" si="38"/>
        <v>0</v>
      </c>
      <c r="Y872" s="58">
        <v>0</v>
      </c>
      <c r="Z872" s="58">
        <v>0</v>
      </c>
      <c r="AA872" s="58">
        <v>0</v>
      </c>
      <c r="AB872" s="58">
        <v>0</v>
      </c>
      <c r="AC872" s="58">
        <v>0</v>
      </c>
      <c r="AD872" s="58">
        <v>0</v>
      </c>
      <c r="AE872" s="58">
        <v>0</v>
      </c>
      <c r="AF872" s="58">
        <v>0</v>
      </c>
      <c r="AG872" s="58">
        <v>0</v>
      </c>
      <c r="AH872" s="58">
        <v>0</v>
      </c>
      <c r="AI872" s="58">
        <v>0</v>
      </c>
      <c r="AJ872" s="58" t="s">
        <v>2595</v>
      </c>
      <c r="AK872" s="58">
        <v>0</v>
      </c>
      <c r="AL872" s="58" t="s">
        <v>2595</v>
      </c>
      <c r="AM872" s="58">
        <v>0</v>
      </c>
      <c r="AN872" s="58">
        <v>0</v>
      </c>
      <c r="AO872" s="56" t="s">
        <v>2595</v>
      </c>
    </row>
    <row r="873" spans="1:41" ht="31.5" x14ac:dyDescent="0.2">
      <c r="A873" s="56" t="s">
        <v>1815</v>
      </c>
      <c r="B873" s="56" t="s">
        <v>659</v>
      </c>
      <c r="C873" s="57" t="s">
        <v>56</v>
      </c>
      <c r="D873" s="56" t="s">
        <v>2595</v>
      </c>
      <c r="E873" s="57" t="s">
        <v>2595</v>
      </c>
      <c r="F873" s="57" t="s">
        <v>2595</v>
      </c>
      <c r="G873" s="57" t="s">
        <v>2595</v>
      </c>
      <c r="H873" s="58" t="s">
        <v>2595</v>
      </c>
      <c r="I873" s="58" t="s">
        <v>2595</v>
      </c>
      <c r="J873" s="58">
        <f>SUM($J$874,$J$875,$J$876,$J$877,$J$878)</f>
        <v>0</v>
      </c>
      <c r="K873" s="58">
        <f>SUM($K$874,$K$875,$K$876,$K$877,$K$878)</f>
        <v>0</v>
      </c>
      <c r="L873" s="58">
        <f>SUM($L$874,$L$875,$L$876,$L$877,$L$878)</f>
        <v>0</v>
      </c>
      <c r="M873" s="58">
        <f>SUM($M$874,$M$875,$M$876,$M$877,$M$878)</f>
        <v>0</v>
      </c>
      <c r="N873" s="58">
        <f>SUM($N$874,$N$875,$N$876,$N$877,$N$878)</f>
        <v>0</v>
      </c>
      <c r="O873" s="58">
        <f>SUM($O$874,$O$875,$O$876,$O$877,$O$878)</f>
        <v>0</v>
      </c>
      <c r="P873" s="58">
        <f>SUM($P$874,$P$875,$P$876,$P$877,$P$878)</f>
        <v>0</v>
      </c>
      <c r="Q873" s="58">
        <f>SUM($Q$874,$Q$875,$Q$876,$Q$877,$Q$878)</f>
        <v>0</v>
      </c>
      <c r="R873" s="58">
        <f>SUM($R$874,$R$875,$R$876,$R$877,$R$878)</f>
        <v>0</v>
      </c>
      <c r="S873" s="58">
        <f>SUM($S$874,$S$875,$S$876,$S$877,$S$878)</f>
        <v>0</v>
      </c>
      <c r="T873" s="58">
        <f>SUM($T$874,$T$875,$T$876,$T$877,$T$878)</f>
        <v>0</v>
      </c>
      <c r="U873" s="58">
        <f>SUM($U$874,$U$875,$U$876,$U$877,$U$878)</f>
        <v>0</v>
      </c>
      <c r="V873" s="58">
        <f t="shared" si="36"/>
        <v>0</v>
      </c>
      <c r="W873" s="58">
        <f t="shared" si="37"/>
        <v>0</v>
      </c>
      <c r="X873" s="58">
        <f t="shared" si="38"/>
        <v>0</v>
      </c>
      <c r="Y873" s="58">
        <f>SUM($Y$874,$Y$875,$Y$876,$Y$877,$Y$878)</f>
        <v>0</v>
      </c>
      <c r="Z873" s="58">
        <f>SUM($Z$874,$Z$875,$Z$876,$Z$877,$Z$878)</f>
        <v>0</v>
      </c>
      <c r="AA873" s="58">
        <f>SUM($AA$874,$AA$875,$AA$876,$AA$877,$AA$878)</f>
        <v>0</v>
      </c>
      <c r="AB873" s="58">
        <f>SUM($AB$874,$AB$875,$AB$876,$AB$877,$AB$878)</f>
        <v>0</v>
      </c>
      <c r="AC873" s="58">
        <f>SUM($AC$874,$AC$875,$AC$876,$AC$877,$AC$878)</f>
        <v>0</v>
      </c>
      <c r="AD873" s="58">
        <f>SUM($AD$874,$AD$875,$AD$876,$AD$877,$AD$878)</f>
        <v>0</v>
      </c>
      <c r="AE873" s="58">
        <f>SUM($AE$874,$AE$875,$AE$876,$AE$877,$AE$878)</f>
        <v>0</v>
      </c>
      <c r="AF873" s="58">
        <f>SUM($AF$874,$AF$875,$AF$876,$AF$877,$AF$878)</f>
        <v>0</v>
      </c>
      <c r="AG873" s="58">
        <f>SUM($AG$874,$AG$875,$AG$876,$AG$877,$AG$878)</f>
        <v>0</v>
      </c>
      <c r="AH873" s="58">
        <f>SUM($AH$874,$AH$875,$AH$876,$AH$877,$AH$878)</f>
        <v>0</v>
      </c>
      <c r="AI873" s="58">
        <f>SUM($AI$874,$AI$875,$AI$876,$AI$877,$AI$878)</f>
        <v>0</v>
      </c>
      <c r="AJ873" s="58" t="s">
        <v>2595</v>
      </c>
      <c r="AK873" s="58">
        <f>SUM($AK$874,$AK$875,$AK$876,$AK$877,$AK$878)</f>
        <v>0</v>
      </c>
      <c r="AL873" s="58" t="s">
        <v>2595</v>
      </c>
      <c r="AM873" s="58">
        <f>SUM($AM$874,$AM$875,$AM$876,$AM$877,$AM$878)</f>
        <v>0</v>
      </c>
      <c r="AN873" s="58">
        <f>SUM($AN$874,$AN$875,$AN$876,$AN$877,$AN$878)</f>
        <v>0</v>
      </c>
      <c r="AO873" s="56" t="s">
        <v>2595</v>
      </c>
    </row>
    <row r="874" spans="1:41" ht="47.25" x14ac:dyDescent="0.2">
      <c r="A874" s="56" t="s">
        <v>1816</v>
      </c>
      <c r="B874" s="56" t="s">
        <v>661</v>
      </c>
      <c r="C874" s="57" t="s">
        <v>56</v>
      </c>
      <c r="D874" s="56" t="s">
        <v>2595</v>
      </c>
      <c r="E874" s="57" t="s">
        <v>2595</v>
      </c>
      <c r="F874" s="57" t="s">
        <v>2595</v>
      </c>
      <c r="G874" s="57" t="s">
        <v>2595</v>
      </c>
      <c r="H874" s="58" t="s">
        <v>2595</v>
      </c>
      <c r="I874" s="58" t="s">
        <v>2595</v>
      </c>
      <c r="J874" s="58">
        <v>0</v>
      </c>
      <c r="K874" s="58">
        <v>0</v>
      </c>
      <c r="L874" s="58">
        <v>0</v>
      </c>
      <c r="M874" s="58">
        <v>0</v>
      </c>
      <c r="N874" s="58">
        <v>0</v>
      </c>
      <c r="O874" s="58">
        <v>0</v>
      </c>
      <c r="P874" s="58">
        <v>0</v>
      </c>
      <c r="Q874" s="58">
        <v>0</v>
      </c>
      <c r="R874" s="58">
        <v>0</v>
      </c>
      <c r="S874" s="58">
        <v>0</v>
      </c>
      <c r="T874" s="58">
        <v>0</v>
      </c>
      <c r="U874" s="58">
        <v>0</v>
      </c>
      <c r="V874" s="58">
        <f t="shared" si="36"/>
        <v>0</v>
      </c>
      <c r="W874" s="58">
        <f t="shared" si="37"/>
        <v>0</v>
      </c>
      <c r="X874" s="58">
        <f t="shared" si="38"/>
        <v>0</v>
      </c>
      <c r="Y874" s="58">
        <v>0</v>
      </c>
      <c r="Z874" s="58">
        <v>0</v>
      </c>
      <c r="AA874" s="58">
        <v>0</v>
      </c>
      <c r="AB874" s="58">
        <v>0</v>
      </c>
      <c r="AC874" s="58">
        <v>0</v>
      </c>
      <c r="AD874" s="58">
        <v>0</v>
      </c>
      <c r="AE874" s="58">
        <v>0</v>
      </c>
      <c r="AF874" s="58">
        <v>0</v>
      </c>
      <c r="AG874" s="58">
        <v>0</v>
      </c>
      <c r="AH874" s="58">
        <v>0</v>
      </c>
      <c r="AI874" s="58">
        <v>0</v>
      </c>
      <c r="AJ874" s="58" t="s">
        <v>2595</v>
      </c>
      <c r="AK874" s="58">
        <v>0</v>
      </c>
      <c r="AL874" s="58" t="s">
        <v>2595</v>
      </c>
      <c r="AM874" s="58">
        <v>0</v>
      </c>
      <c r="AN874" s="58">
        <v>0</v>
      </c>
      <c r="AO874" s="56" t="s">
        <v>2595</v>
      </c>
    </row>
    <row r="875" spans="1:41" ht="47.25" x14ac:dyDescent="0.2">
      <c r="A875" s="56" t="s">
        <v>1817</v>
      </c>
      <c r="B875" s="56" t="s">
        <v>663</v>
      </c>
      <c r="C875" s="57" t="s">
        <v>56</v>
      </c>
      <c r="D875" s="56" t="s">
        <v>2595</v>
      </c>
      <c r="E875" s="57" t="s">
        <v>2595</v>
      </c>
      <c r="F875" s="57" t="s">
        <v>2595</v>
      </c>
      <c r="G875" s="57" t="s">
        <v>2595</v>
      </c>
      <c r="H875" s="58" t="s">
        <v>2595</v>
      </c>
      <c r="I875" s="58" t="s">
        <v>2595</v>
      </c>
      <c r="J875" s="58">
        <v>0</v>
      </c>
      <c r="K875" s="58">
        <v>0</v>
      </c>
      <c r="L875" s="58">
        <v>0</v>
      </c>
      <c r="M875" s="58">
        <v>0</v>
      </c>
      <c r="N875" s="58">
        <v>0</v>
      </c>
      <c r="O875" s="58">
        <v>0</v>
      </c>
      <c r="P875" s="58">
        <v>0</v>
      </c>
      <c r="Q875" s="58">
        <v>0</v>
      </c>
      <c r="R875" s="58">
        <v>0</v>
      </c>
      <c r="S875" s="58">
        <v>0</v>
      </c>
      <c r="T875" s="58">
        <v>0</v>
      </c>
      <c r="U875" s="58">
        <v>0</v>
      </c>
      <c r="V875" s="58">
        <f t="shared" si="36"/>
        <v>0</v>
      </c>
      <c r="W875" s="58">
        <f t="shared" si="37"/>
        <v>0</v>
      </c>
      <c r="X875" s="58">
        <f t="shared" si="38"/>
        <v>0</v>
      </c>
      <c r="Y875" s="58">
        <v>0</v>
      </c>
      <c r="Z875" s="58">
        <v>0</v>
      </c>
      <c r="AA875" s="58">
        <v>0</v>
      </c>
      <c r="AB875" s="58">
        <v>0</v>
      </c>
      <c r="AC875" s="58">
        <v>0</v>
      </c>
      <c r="AD875" s="58">
        <v>0</v>
      </c>
      <c r="AE875" s="58">
        <v>0</v>
      </c>
      <c r="AF875" s="58">
        <v>0</v>
      </c>
      <c r="AG875" s="58">
        <v>0</v>
      </c>
      <c r="AH875" s="58">
        <v>0</v>
      </c>
      <c r="AI875" s="58">
        <v>0</v>
      </c>
      <c r="AJ875" s="58" t="s">
        <v>2595</v>
      </c>
      <c r="AK875" s="58">
        <v>0</v>
      </c>
      <c r="AL875" s="58" t="s">
        <v>2595</v>
      </c>
      <c r="AM875" s="58">
        <v>0</v>
      </c>
      <c r="AN875" s="58">
        <v>0</v>
      </c>
      <c r="AO875" s="56" t="s">
        <v>2595</v>
      </c>
    </row>
    <row r="876" spans="1:41" ht="47.25" x14ac:dyDescent="0.2">
      <c r="A876" s="56" t="s">
        <v>1818</v>
      </c>
      <c r="B876" s="56" t="s">
        <v>665</v>
      </c>
      <c r="C876" s="57" t="s">
        <v>56</v>
      </c>
      <c r="D876" s="56" t="s">
        <v>2595</v>
      </c>
      <c r="E876" s="57" t="s">
        <v>2595</v>
      </c>
      <c r="F876" s="57" t="s">
        <v>2595</v>
      </c>
      <c r="G876" s="57" t="s">
        <v>2595</v>
      </c>
      <c r="H876" s="58" t="s">
        <v>2595</v>
      </c>
      <c r="I876" s="58" t="s">
        <v>2595</v>
      </c>
      <c r="J876" s="58">
        <v>0</v>
      </c>
      <c r="K876" s="58">
        <v>0</v>
      </c>
      <c r="L876" s="58">
        <v>0</v>
      </c>
      <c r="M876" s="58">
        <v>0</v>
      </c>
      <c r="N876" s="58">
        <v>0</v>
      </c>
      <c r="O876" s="58">
        <v>0</v>
      </c>
      <c r="P876" s="58">
        <v>0</v>
      </c>
      <c r="Q876" s="58">
        <v>0</v>
      </c>
      <c r="R876" s="58">
        <v>0</v>
      </c>
      <c r="S876" s="58">
        <v>0</v>
      </c>
      <c r="T876" s="58">
        <v>0</v>
      </c>
      <c r="U876" s="58">
        <v>0</v>
      </c>
      <c r="V876" s="58">
        <f t="shared" ref="V876:V939" si="39">K876-J876</f>
        <v>0</v>
      </c>
      <c r="W876" s="58">
        <f t="shared" ref="W876:W939" si="40">U876</f>
        <v>0</v>
      </c>
      <c r="X876" s="58">
        <f t="shared" ref="X876:X939" si="41">V876</f>
        <v>0</v>
      </c>
      <c r="Y876" s="58">
        <v>0</v>
      </c>
      <c r="Z876" s="58">
        <v>0</v>
      </c>
      <c r="AA876" s="58">
        <v>0</v>
      </c>
      <c r="AB876" s="58">
        <v>0</v>
      </c>
      <c r="AC876" s="58">
        <v>0</v>
      </c>
      <c r="AD876" s="58">
        <v>0</v>
      </c>
      <c r="AE876" s="58">
        <v>0</v>
      </c>
      <c r="AF876" s="58">
        <v>0</v>
      </c>
      <c r="AG876" s="58">
        <v>0</v>
      </c>
      <c r="AH876" s="58">
        <v>0</v>
      </c>
      <c r="AI876" s="58">
        <v>0</v>
      </c>
      <c r="AJ876" s="58" t="s">
        <v>2595</v>
      </c>
      <c r="AK876" s="58">
        <v>0</v>
      </c>
      <c r="AL876" s="58" t="s">
        <v>2595</v>
      </c>
      <c r="AM876" s="58">
        <v>0</v>
      </c>
      <c r="AN876" s="58">
        <v>0</v>
      </c>
      <c r="AO876" s="56" t="s">
        <v>2595</v>
      </c>
    </row>
    <row r="877" spans="1:41" ht="63" x14ac:dyDescent="0.2">
      <c r="A877" s="56" t="s">
        <v>1819</v>
      </c>
      <c r="B877" s="56" t="s">
        <v>667</v>
      </c>
      <c r="C877" s="57" t="s">
        <v>56</v>
      </c>
      <c r="D877" s="56" t="s">
        <v>2595</v>
      </c>
      <c r="E877" s="57" t="s">
        <v>2595</v>
      </c>
      <c r="F877" s="57" t="s">
        <v>2595</v>
      </c>
      <c r="G877" s="57" t="s">
        <v>2595</v>
      </c>
      <c r="H877" s="58" t="s">
        <v>2595</v>
      </c>
      <c r="I877" s="58" t="s">
        <v>2595</v>
      </c>
      <c r="J877" s="58">
        <v>0</v>
      </c>
      <c r="K877" s="58">
        <v>0</v>
      </c>
      <c r="L877" s="58">
        <v>0</v>
      </c>
      <c r="M877" s="58">
        <v>0</v>
      </c>
      <c r="N877" s="58">
        <v>0</v>
      </c>
      <c r="O877" s="58">
        <v>0</v>
      </c>
      <c r="P877" s="58">
        <v>0</v>
      </c>
      <c r="Q877" s="58">
        <v>0</v>
      </c>
      <c r="R877" s="58">
        <v>0</v>
      </c>
      <c r="S877" s="58">
        <v>0</v>
      </c>
      <c r="T877" s="58">
        <v>0</v>
      </c>
      <c r="U877" s="58">
        <v>0</v>
      </c>
      <c r="V877" s="58">
        <f t="shared" si="39"/>
        <v>0</v>
      </c>
      <c r="W877" s="58">
        <f t="shared" si="40"/>
        <v>0</v>
      </c>
      <c r="X877" s="58">
        <f t="shared" si="41"/>
        <v>0</v>
      </c>
      <c r="Y877" s="58">
        <v>0</v>
      </c>
      <c r="Z877" s="58">
        <v>0</v>
      </c>
      <c r="AA877" s="58">
        <v>0</v>
      </c>
      <c r="AB877" s="58">
        <v>0</v>
      </c>
      <c r="AC877" s="58">
        <v>0</v>
      </c>
      <c r="AD877" s="58">
        <v>0</v>
      </c>
      <c r="AE877" s="58">
        <v>0</v>
      </c>
      <c r="AF877" s="58">
        <v>0</v>
      </c>
      <c r="AG877" s="58">
        <v>0</v>
      </c>
      <c r="AH877" s="58">
        <v>0</v>
      </c>
      <c r="AI877" s="58">
        <v>0</v>
      </c>
      <c r="AJ877" s="58" t="s">
        <v>2595</v>
      </c>
      <c r="AK877" s="58">
        <v>0</v>
      </c>
      <c r="AL877" s="58" t="s">
        <v>2595</v>
      </c>
      <c r="AM877" s="58">
        <v>0</v>
      </c>
      <c r="AN877" s="58">
        <v>0</v>
      </c>
      <c r="AO877" s="56" t="s">
        <v>2595</v>
      </c>
    </row>
    <row r="878" spans="1:41" ht="63" x14ac:dyDescent="0.2">
      <c r="A878" s="56" t="s">
        <v>1820</v>
      </c>
      <c r="B878" s="56" t="s">
        <v>669</v>
      </c>
      <c r="C878" s="57" t="s">
        <v>56</v>
      </c>
      <c r="D878" s="56" t="s">
        <v>2595</v>
      </c>
      <c r="E878" s="57" t="s">
        <v>2595</v>
      </c>
      <c r="F878" s="57" t="s">
        <v>2595</v>
      </c>
      <c r="G878" s="57" t="s">
        <v>2595</v>
      </c>
      <c r="H878" s="58" t="s">
        <v>2595</v>
      </c>
      <c r="I878" s="58" t="s">
        <v>2595</v>
      </c>
      <c r="J878" s="58">
        <v>0</v>
      </c>
      <c r="K878" s="58">
        <v>0</v>
      </c>
      <c r="L878" s="58">
        <v>0</v>
      </c>
      <c r="M878" s="58">
        <v>0</v>
      </c>
      <c r="N878" s="58">
        <v>0</v>
      </c>
      <c r="O878" s="58">
        <v>0</v>
      </c>
      <c r="P878" s="58">
        <v>0</v>
      </c>
      <c r="Q878" s="58">
        <v>0</v>
      </c>
      <c r="R878" s="58">
        <v>0</v>
      </c>
      <c r="S878" s="58">
        <v>0</v>
      </c>
      <c r="T878" s="58">
        <v>0</v>
      </c>
      <c r="U878" s="58">
        <v>0</v>
      </c>
      <c r="V878" s="58">
        <f t="shared" si="39"/>
        <v>0</v>
      </c>
      <c r="W878" s="58">
        <f t="shared" si="40"/>
        <v>0</v>
      </c>
      <c r="X878" s="58">
        <f t="shared" si="41"/>
        <v>0</v>
      </c>
      <c r="Y878" s="58">
        <v>0</v>
      </c>
      <c r="Z878" s="58">
        <v>0</v>
      </c>
      <c r="AA878" s="58">
        <v>0</v>
      </c>
      <c r="AB878" s="58">
        <v>0</v>
      </c>
      <c r="AC878" s="58">
        <v>0</v>
      </c>
      <c r="AD878" s="58">
        <v>0</v>
      </c>
      <c r="AE878" s="58">
        <v>0</v>
      </c>
      <c r="AF878" s="58">
        <v>0</v>
      </c>
      <c r="AG878" s="58">
        <v>0</v>
      </c>
      <c r="AH878" s="58">
        <v>0</v>
      </c>
      <c r="AI878" s="58">
        <v>0</v>
      </c>
      <c r="AJ878" s="58" t="s">
        <v>2595</v>
      </c>
      <c r="AK878" s="58">
        <v>0</v>
      </c>
      <c r="AL878" s="58" t="s">
        <v>2595</v>
      </c>
      <c r="AM878" s="58">
        <v>0</v>
      </c>
      <c r="AN878" s="58">
        <v>0</v>
      </c>
      <c r="AO878" s="56" t="s">
        <v>2595</v>
      </c>
    </row>
    <row r="879" spans="1:41" ht="31.5" x14ac:dyDescent="0.2">
      <c r="A879" s="56" t="s">
        <v>1821</v>
      </c>
      <c r="B879" s="56" t="s">
        <v>671</v>
      </c>
      <c r="C879" s="57" t="s">
        <v>56</v>
      </c>
      <c r="D879" s="56" t="s">
        <v>2595</v>
      </c>
      <c r="E879" s="57" t="s">
        <v>2595</v>
      </c>
      <c r="F879" s="57" t="s">
        <v>2595</v>
      </c>
      <c r="G879" s="57" t="s">
        <v>2595</v>
      </c>
      <c r="H879" s="58" t="s">
        <v>2595</v>
      </c>
      <c r="I879" s="58" t="s">
        <v>2595</v>
      </c>
      <c r="J879" s="58">
        <v>0</v>
      </c>
      <c r="K879" s="58">
        <v>0</v>
      </c>
      <c r="L879" s="58">
        <v>0</v>
      </c>
      <c r="M879" s="58">
        <v>0</v>
      </c>
      <c r="N879" s="58">
        <v>0</v>
      </c>
      <c r="O879" s="58">
        <v>0</v>
      </c>
      <c r="P879" s="58">
        <v>0</v>
      </c>
      <c r="Q879" s="58">
        <v>0</v>
      </c>
      <c r="R879" s="58">
        <v>0</v>
      </c>
      <c r="S879" s="58">
        <v>0</v>
      </c>
      <c r="T879" s="58">
        <v>0</v>
      </c>
      <c r="U879" s="58">
        <v>0</v>
      </c>
      <c r="V879" s="58">
        <f t="shared" si="39"/>
        <v>0</v>
      </c>
      <c r="W879" s="58">
        <f t="shared" si="40"/>
        <v>0</v>
      </c>
      <c r="X879" s="58">
        <f t="shared" si="41"/>
        <v>0</v>
      </c>
      <c r="Y879" s="58">
        <v>0</v>
      </c>
      <c r="Z879" s="58">
        <v>0</v>
      </c>
      <c r="AA879" s="58">
        <v>0</v>
      </c>
      <c r="AB879" s="58">
        <v>0</v>
      </c>
      <c r="AC879" s="58">
        <v>0</v>
      </c>
      <c r="AD879" s="58">
        <v>0</v>
      </c>
      <c r="AE879" s="58">
        <v>0</v>
      </c>
      <c r="AF879" s="58">
        <v>0</v>
      </c>
      <c r="AG879" s="58">
        <v>0</v>
      </c>
      <c r="AH879" s="58">
        <v>0</v>
      </c>
      <c r="AI879" s="58">
        <v>0</v>
      </c>
      <c r="AJ879" s="58" t="s">
        <v>2595</v>
      </c>
      <c r="AK879" s="58">
        <v>0</v>
      </c>
      <c r="AL879" s="58" t="s">
        <v>2595</v>
      </c>
      <c r="AM879" s="58">
        <v>0</v>
      </c>
      <c r="AN879" s="58">
        <v>0</v>
      </c>
      <c r="AO879" s="56" t="s">
        <v>2595</v>
      </c>
    </row>
    <row r="880" spans="1:41" ht="47.25" x14ac:dyDescent="0.2">
      <c r="A880" s="56" t="s">
        <v>1822</v>
      </c>
      <c r="B880" s="56" t="s">
        <v>673</v>
      </c>
      <c r="C880" s="57" t="s">
        <v>56</v>
      </c>
      <c r="D880" s="56" t="s">
        <v>2595</v>
      </c>
      <c r="E880" s="57" t="s">
        <v>2595</v>
      </c>
      <c r="F880" s="57" t="s">
        <v>2595</v>
      </c>
      <c r="G880" s="57" t="s">
        <v>2595</v>
      </c>
      <c r="H880" s="58" t="s">
        <v>2595</v>
      </c>
      <c r="I880" s="58" t="s">
        <v>2595</v>
      </c>
      <c r="J880" s="58">
        <f>SUM($J$881,$J$882,$J$883,$J$884)</f>
        <v>0</v>
      </c>
      <c r="K880" s="58">
        <f>SUM($K$881,$K$882,$K$883,$K$884)</f>
        <v>0</v>
      </c>
      <c r="L880" s="58">
        <f>SUM($L$881,$L$882,$L$883,$L$884)</f>
        <v>0</v>
      </c>
      <c r="M880" s="58">
        <f>SUM($M$881,$M$882,$M$883,$M$884)</f>
        <v>0</v>
      </c>
      <c r="N880" s="58">
        <f>SUM($N$881,$N$882,$N$883,$N$884)</f>
        <v>0</v>
      </c>
      <c r="O880" s="58">
        <f>SUM($O$881,$O$882,$O$883,$O$884)</f>
        <v>0</v>
      </c>
      <c r="P880" s="58">
        <f>SUM($P$881,$P$882,$P$883,$P$884)</f>
        <v>0</v>
      </c>
      <c r="Q880" s="58">
        <f>SUM($Q$881,$Q$882,$Q$883,$Q$884)</f>
        <v>0</v>
      </c>
      <c r="R880" s="58">
        <f>SUM($R$881,$R$882,$R$883,$R$884)</f>
        <v>0</v>
      </c>
      <c r="S880" s="58">
        <f>SUM($S$881,$S$882,$S$883,$S$884)</f>
        <v>0</v>
      </c>
      <c r="T880" s="58">
        <f>SUM($T$881,$T$882,$T$883,$T$884)</f>
        <v>0</v>
      </c>
      <c r="U880" s="58">
        <f>SUM($U$881,$U$882,$U$883,$U$884)</f>
        <v>0</v>
      </c>
      <c r="V880" s="58">
        <f t="shared" si="39"/>
        <v>0</v>
      </c>
      <c r="W880" s="58">
        <f t="shared" si="40"/>
        <v>0</v>
      </c>
      <c r="X880" s="58">
        <f t="shared" si="41"/>
        <v>0</v>
      </c>
      <c r="Y880" s="58">
        <f>SUM($Y$881,$Y$882,$Y$883,$Y$884)</f>
        <v>0</v>
      </c>
      <c r="Z880" s="58">
        <f>SUM($Z$881,$Z$882,$Z$883,$Z$884)</f>
        <v>0</v>
      </c>
      <c r="AA880" s="58">
        <f>SUM($AA$881,$AA$882,$AA$883,$AA$884)</f>
        <v>0</v>
      </c>
      <c r="AB880" s="58">
        <f>SUM($AB$881,$AB$882,$AB$883,$AB$884)</f>
        <v>0</v>
      </c>
      <c r="AC880" s="58">
        <f>SUM($AC$881,$AC$882,$AC$883,$AC$884)</f>
        <v>0</v>
      </c>
      <c r="AD880" s="58">
        <f>SUM($AD$881,$AD$882,$AD$883,$AD$884)</f>
        <v>0</v>
      </c>
      <c r="AE880" s="58">
        <f>SUM($AE$881,$AE$882,$AE$883,$AE$884)</f>
        <v>0</v>
      </c>
      <c r="AF880" s="58">
        <f>SUM($AF$881,$AF$882,$AF$883,$AF$884)</f>
        <v>0</v>
      </c>
      <c r="AG880" s="58">
        <f>SUM($AG$881,$AG$882,$AG$883,$AG$884)</f>
        <v>0</v>
      </c>
      <c r="AH880" s="58">
        <f>SUM($AH$881,$AH$882,$AH$883,$AH$884)</f>
        <v>0</v>
      </c>
      <c r="AI880" s="58">
        <f>SUM($AI$881,$AI$882,$AI$883,$AI$884)</f>
        <v>0</v>
      </c>
      <c r="AJ880" s="58" t="s">
        <v>2595</v>
      </c>
      <c r="AK880" s="58">
        <f>SUM($AK$881,$AK$882,$AK$883,$AK$884)</f>
        <v>0</v>
      </c>
      <c r="AL880" s="58" t="s">
        <v>2595</v>
      </c>
      <c r="AM880" s="58">
        <f>SUM($AM$881,$AM$882,$AM$883,$AM$884)</f>
        <v>0</v>
      </c>
      <c r="AN880" s="58">
        <f>SUM($AN$881,$AN$882,$AN$883,$AN$884)</f>
        <v>0</v>
      </c>
      <c r="AO880" s="56" t="s">
        <v>2595</v>
      </c>
    </row>
    <row r="881" spans="1:41" ht="31.5" x14ac:dyDescent="0.2">
      <c r="A881" s="56" t="s">
        <v>1823</v>
      </c>
      <c r="B881" s="56" t="s">
        <v>675</v>
      </c>
      <c r="C881" s="57" t="s">
        <v>56</v>
      </c>
      <c r="D881" s="56" t="s">
        <v>2595</v>
      </c>
      <c r="E881" s="57" t="s">
        <v>2595</v>
      </c>
      <c r="F881" s="57" t="s">
        <v>2595</v>
      </c>
      <c r="G881" s="57" t="s">
        <v>2595</v>
      </c>
      <c r="H881" s="58" t="s">
        <v>2595</v>
      </c>
      <c r="I881" s="58" t="s">
        <v>2595</v>
      </c>
      <c r="J881" s="58">
        <v>0</v>
      </c>
      <c r="K881" s="58">
        <v>0</v>
      </c>
      <c r="L881" s="58">
        <v>0</v>
      </c>
      <c r="M881" s="58">
        <v>0</v>
      </c>
      <c r="N881" s="58">
        <v>0</v>
      </c>
      <c r="O881" s="58">
        <v>0</v>
      </c>
      <c r="P881" s="58">
        <v>0</v>
      </c>
      <c r="Q881" s="58">
        <v>0</v>
      </c>
      <c r="R881" s="58">
        <v>0</v>
      </c>
      <c r="S881" s="58">
        <v>0</v>
      </c>
      <c r="T881" s="58">
        <v>0</v>
      </c>
      <c r="U881" s="58">
        <v>0</v>
      </c>
      <c r="V881" s="58">
        <f t="shared" si="39"/>
        <v>0</v>
      </c>
      <c r="W881" s="58">
        <f t="shared" si="40"/>
        <v>0</v>
      </c>
      <c r="X881" s="58">
        <f t="shared" si="41"/>
        <v>0</v>
      </c>
      <c r="Y881" s="58">
        <v>0</v>
      </c>
      <c r="Z881" s="58">
        <v>0</v>
      </c>
      <c r="AA881" s="58">
        <v>0</v>
      </c>
      <c r="AB881" s="58">
        <v>0</v>
      </c>
      <c r="AC881" s="58">
        <v>0</v>
      </c>
      <c r="AD881" s="58">
        <v>0</v>
      </c>
      <c r="AE881" s="58">
        <v>0</v>
      </c>
      <c r="AF881" s="58">
        <v>0</v>
      </c>
      <c r="AG881" s="58">
        <v>0</v>
      </c>
      <c r="AH881" s="58">
        <v>0</v>
      </c>
      <c r="AI881" s="58">
        <v>0</v>
      </c>
      <c r="AJ881" s="58" t="s">
        <v>2595</v>
      </c>
      <c r="AK881" s="58">
        <v>0</v>
      </c>
      <c r="AL881" s="58" t="s">
        <v>2595</v>
      </c>
      <c r="AM881" s="58">
        <v>0</v>
      </c>
      <c r="AN881" s="58">
        <v>0</v>
      </c>
      <c r="AO881" s="56" t="s">
        <v>2595</v>
      </c>
    </row>
    <row r="882" spans="1:41" ht="15.75" x14ac:dyDescent="0.2">
      <c r="A882" s="56" t="s">
        <v>1824</v>
      </c>
      <c r="B882" s="56" t="s">
        <v>677</v>
      </c>
      <c r="C882" s="57" t="s">
        <v>56</v>
      </c>
      <c r="D882" s="56" t="s">
        <v>2595</v>
      </c>
      <c r="E882" s="57" t="s">
        <v>2595</v>
      </c>
      <c r="F882" s="57" t="s">
        <v>2595</v>
      </c>
      <c r="G882" s="57" t="s">
        <v>2595</v>
      </c>
      <c r="H882" s="58" t="s">
        <v>2595</v>
      </c>
      <c r="I882" s="58" t="s">
        <v>2595</v>
      </c>
      <c r="J882" s="58">
        <v>0</v>
      </c>
      <c r="K882" s="58">
        <v>0</v>
      </c>
      <c r="L882" s="58">
        <v>0</v>
      </c>
      <c r="M882" s="58">
        <v>0</v>
      </c>
      <c r="N882" s="58">
        <v>0</v>
      </c>
      <c r="O882" s="58">
        <v>0</v>
      </c>
      <c r="P882" s="58">
        <v>0</v>
      </c>
      <c r="Q882" s="58">
        <v>0</v>
      </c>
      <c r="R882" s="58">
        <v>0</v>
      </c>
      <c r="S882" s="58">
        <v>0</v>
      </c>
      <c r="T882" s="58">
        <v>0</v>
      </c>
      <c r="U882" s="58">
        <v>0</v>
      </c>
      <c r="V882" s="58">
        <f t="shared" si="39"/>
        <v>0</v>
      </c>
      <c r="W882" s="58">
        <f t="shared" si="40"/>
        <v>0</v>
      </c>
      <c r="X882" s="58">
        <f t="shared" si="41"/>
        <v>0</v>
      </c>
      <c r="Y882" s="58">
        <v>0</v>
      </c>
      <c r="Z882" s="58">
        <v>0</v>
      </c>
      <c r="AA882" s="58">
        <v>0</v>
      </c>
      <c r="AB882" s="58">
        <v>0</v>
      </c>
      <c r="AC882" s="58">
        <v>0</v>
      </c>
      <c r="AD882" s="58">
        <v>0</v>
      </c>
      <c r="AE882" s="58">
        <v>0</v>
      </c>
      <c r="AF882" s="58">
        <v>0</v>
      </c>
      <c r="AG882" s="58">
        <v>0</v>
      </c>
      <c r="AH882" s="58">
        <v>0</v>
      </c>
      <c r="AI882" s="58">
        <v>0</v>
      </c>
      <c r="AJ882" s="58" t="s">
        <v>2595</v>
      </c>
      <c r="AK882" s="58">
        <v>0</v>
      </c>
      <c r="AL882" s="58" t="s">
        <v>2595</v>
      </c>
      <c r="AM882" s="58">
        <v>0</v>
      </c>
      <c r="AN882" s="58">
        <v>0</v>
      </c>
      <c r="AO882" s="56" t="s">
        <v>2595</v>
      </c>
    </row>
    <row r="883" spans="1:41" ht="15.75" x14ac:dyDescent="0.2">
      <c r="A883" s="56" t="s">
        <v>1825</v>
      </c>
      <c r="B883" s="56" t="s">
        <v>679</v>
      </c>
      <c r="C883" s="57" t="s">
        <v>56</v>
      </c>
      <c r="D883" s="56" t="s">
        <v>2595</v>
      </c>
      <c r="E883" s="57" t="s">
        <v>2595</v>
      </c>
      <c r="F883" s="57" t="s">
        <v>2595</v>
      </c>
      <c r="G883" s="57" t="s">
        <v>2595</v>
      </c>
      <c r="H883" s="58" t="s">
        <v>2595</v>
      </c>
      <c r="I883" s="58" t="s">
        <v>2595</v>
      </c>
      <c r="J883" s="58">
        <v>0</v>
      </c>
      <c r="K883" s="58">
        <v>0</v>
      </c>
      <c r="L883" s="58">
        <v>0</v>
      </c>
      <c r="M883" s="58">
        <v>0</v>
      </c>
      <c r="N883" s="58">
        <v>0</v>
      </c>
      <c r="O883" s="58">
        <v>0</v>
      </c>
      <c r="P883" s="58">
        <v>0</v>
      </c>
      <c r="Q883" s="58">
        <v>0</v>
      </c>
      <c r="R883" s="58">
        <v>0</v>
      </c>
      <c r="S883" s="58">
        <v>0</v>
      </c>
      <c r="T883" s="58">
        <v>0</v>
      </c>
      <c r="U883" s="58">
        <v>0</v>
      </c>
      <c r="V883" s="58">
        <f t="shared" si="39"/>
        <v>0</v>
      </c>
      <c r="W883" s="58">
        <f t="shared" si="40"/>
        <v>0</v>
      </c>
      <c r="X883" s="58">
        <f t="shared" si="41"/>
        <v>0</v>
      </c>
      <c r="Y883" s="58">
        <v>0</v>
      </c>
      <c r="Z883" s="58">
        <v>0</v>
      </c>
      <c r="AA883" s="58">
        <v>0</v>
      </c>
      <c r="AB883" s="58">
        <v>0</v>
      </c>
      <c r="AC883" s="58">
        <v>0</v>
      </c>
      <c r="AD883" s="58">
        <v>0</v>
      </c>
      <c r="AE883" s="58">
        <v>0</v>
      </c>
      <c r="AF883" s="58">
        <v>0</v>
      </c>
      <c r="AG883" s="58">
        <v>0</v>
      </c>
      <c r="AH883" s="58">
        <v>0</v>
      </c>
      <c r="AI883" s="58">
        <v>0</v>
      </c>
      <c r="AJ883" s="58" t="s">
        <v>2595</v>
      </c>
      <c r="AK883" s="58">
        <v>0</v>
      </c>
      <c r="AL883" s="58" t="s">
        <v>2595</v>
      </c>
      <c r="AM883" s="58">
        <v>0</v>
      </c>
      <c r="AN883" s="58">
        <v>0</v>
      </c>
      <c r="AO883" s="56" t="s">
        <v>2595</v>
      </c>
    </row>
    <row r="884" spans="1:41" ht="15.75" x14ac:dyDescent="0.2">
      <c r="A884" s="56" t="s">
        <v>1826</v>
      </c>
      <c r="B884" s="56" t="s">
        <v>431</v>
      </c>
      <c r="C884" s="57" t="s">
        <v>56</v>
      </c>
      <c r="D884" s="56" t="s">
        <v>2595</v>
      </c>
      <c r="E884" s="57" t="s">
        <v>2595</v>
      </c>
      <c r="F884" s="57" t="s">
        <v>2595</v>
      </c>
      <c r="G884" s="57" t="s">
        <v>2595</v>
      </c>
      <c r="H884" s="58" t="s">
        <v>2595</v>
      </c>
      <c r="I884" s="58" t="s">
        <v>2595</v>
      </c>
      <c r="J884" s="58">
        <v>0</v>
      </c>
      <c r="K884" s="58">
        <v>0</v>
      </c>
      <c r="L884" s="58">
        <v>0</v>
      </c>
      <c r="M884" s="58">
        <v>0</v>
      </c>
      <c r="N884" s="58">
        <v>0</v>
      </c>
      <c r="O884" s="58">
        <v>0</v>
      </c>
      <c r="P884" s="58">
        <v>0</v>
      </c>
      <c r="Q884" s="58">
        <v>0</v>
      </c>
      <c r="R884" s="58">
        <v>0</v>
      </c>
      <c r="S884" s="58">
        <v>0</v>
      </c>
      <c r="T884" s="58">
        <v>0</v>
      </c>
      <c r="U884" s="58">
        <v>0</v>
      </c>
      <c r="V884" s="58">
        <f t="shared" si="39"/>
        <v>0</v>
      </c>
      <c r="W884" s="58">
        <f t="shared" si="40"/>
        <v>0</v>
      </c>
      <c r="X884" s="58">
        <f t="shared" si="41"/>
        <v>0</v>
      </c>
      <c r="Y884" s="58">
        <v>0</v>
      </c>
      <c r="Z884" s="58">
        <v>0</v>
      </c>
      <c r="AA884" s="58">
        <v>0</v>
      </c>
      <c r="AB884" s="58">
        <v>0</v>
      </c>
      <c r="AC884" s="58">
        <v>0</v>
      </c>
      <c r="AD884" s="58">
        <v>0</v>
      </c>
      <c r="AE884" s="58">
        <v>0</v>
      </c>
      <c r="AF884" s="58">
        <v>0</v>
      </c>
      <c r="AG884" s="58">
        <v>0</v>
      </c>
      <c r="AH884" s="58">
        <v>0</v>
      </c>
      <c r="AI884" s="58">
        <v>0</v>
      </c>
      <c r="AJ884" s="58" t="s">
        <v>2595</v>
      </c>
      <c r="AK884" s="58">
        <v>0</v>
      </c>
      <c r="AL884" s="58" t="s">
        <v>2595</v>
      </c>
      <c r="AM884" s="58">
        <v>0</v>
      </c>
      <c r="AN884" s="58">
        <v>0</v>
      </c>
      <c r="AO884" s="56" t="s">
        <v>2595</v>
      </c>
    </row>
    <row r="885" spans="1:41" ht="15.75" x14ac:dyDescent="0.2">
      <c r="A885" s="56" t="s">
        <v>1827</v>
      </c>
      <c r="B885" s="56" t="s">
        <v>682</v>
      </c>
      <c r="C885" s="57" t="s">
        <v>56</v>
      </c>
      <c r="D885" s="56" t="s">
        <v>2595</v>
      </c>
      <c r="E885" s="57" t="s">
        <v>2595</v>
      </c>
      <c r="F885" s="57" t="s">
        <v>2595</v>
      </c>
      <c r="G885" s="57" t="s">
        <v>2595</v>
      </c>
      <c r="H885" s="58" t="s">
        <v>2595</v>
      </c>
      <c r="I885" s="58" t="s">
        <v>2595</v>
      </c>
      <c r="J885" s="58">
        <f>SUM($J$886,$J$887,$J$888,$J$889)</f>
        <v>0</v>
      </c>
      <c r="K885" s="58">
        <f>SUM($K$886,$K$887,$K$888,$K$889)</f>
        <v>0</v>
      </c>
      <c r="L885" s="58">
        <f>SUM($L$886,$L$887,$L$888,$L$889)</f>
        <v>0</v>
      </c>
      <c r="M885" s="58">
        <f>SUM($M$886,$M$887,$M$888,$M$889)</f>
        <v>0</v>
      </c>
      <c r="N885" s="58">
        <f>SUM($N$886,$N$887,$N$888,$N$889)</f>
        <v>0</v>
      </c>
      <c r="O885" s="58">
        <f>SUM($O$886,$O$887,$O$888,$O$889)</f>
        <v>0</v>
      </c>
      <c r="P885" s="58">
        <f>SUM($P$886,$P$887,$P$888,$P$889)</f>
        <v>0</v>
      </c>
      <c r="Q885" s="58">
        <f>SUM($Q$886,$Q$887,$Q$888,$Q$889)</f>
        <v>0</v>
      </c>
      <c r="R885" s="58">
        <f>SUM($R$886,$R$887,$R$888,$R$889)</f>
        <v>0</v>
      </c>
      <c r="S885" s="58">
        <f>SUM($S$886,$S$887,$S$888,$S$889)</f>
        <v>0</v>
      </c>
      <c r="T885" s="58">
        <f>SUM($T$886,$T$887,$T$888,$T$889)</f>
        <v>0</v>
      </c>
      <c r="U885" s="58">
        <f>SUM($U$886,$U$887,$U$888,$U$889)</f>
        <v>0</v>
      </c>
      <c r="V885" s="58">
        <f t="shared" si="39"/>
        <v>0</v>
      </c>
      <c r="W885" s="58">
        <f t="shared" si="40"/>
        <v>0</v>
      </c>
      <c r="X885" s="58">
        <f t="shared" si="41"/>
        <v>0</v>
      </c>
      <c r="Y885" s="58">
        <f>SUM($Y$886,$Y$887,$Y$888,$Y$889)</f>
        <v>0</v>
      </c>
      <c r="Z885" s="58">
        <f>SUM($Z$886,$Z$887,$Z$888,$Z$889)</f>
        <v>0</v>
      </c>
      <c r="AA885" s="58">
        <f>SUM($AA$886,$AA$887,$AA$888,$AA$889)</f>
        <v>0</v>
      </c>
      <c r="AB885" s="58">
        <f>SUM($AB$886,$AB$887,$AB$888,$AB$889)</f>
        <v>0</v>
      </c>
      <c r="AC885" s="58">
        <f>SUM($AC$886,$AC$887,$AC$888,$AC$889)</f>
        <v>0</v>
      </c>
      <c r="AD885" s="58">
        <f>SUM($AD$886,$AD$887,$AD$888,$AD$889)</f>
        <v>0</v>
      </c>
      <c r="AE885" s="58">
        <f>SUM($AE$886,$AE$887,$AE$888,$AE$889)</f>
        <v>0</v>
      </c>
      <c r="AF885" s="58">
        <f>SUM($AF$886,$AF$887,$AF$888,$AF$889)</f>
        <v>0</v>
      </c>
      <c r="AG885" s="58">
        <f>SUM($AG$886,$AG$887,$AG$888,$AG$889)</f>
        <v>0</v>
      </c>
      <c r="AH885" s="58">
        <f>SUM($AH$886,$AH$887,$AH$888,$AH$889)</f>
        <v>0</v>
      </c>
      <c r="AI885" s="58">
        <f>SUM($AI$886,$AI$887,$AI$888,$AI$889)</f>
        <v>0</v>
      </c>
      <c r="AJ885" s="58" t="s">
        <v>2595</v>
      </c>
      <c r="AK885" s="58">
        <f>SUM($AK$886,$AK$887,$AK$888,$AK$889)</f>
        <v>0</v>
      </c>
      <c r="AL885" s="58" t="s">
        <v>2595</v>
      </c>
      <c r="AM885" s="58">
        <f>SUM($AM$886,$AM$887,$AM$888,$AM$889)</f>
        <v>0</v>
      </c>
      <c r="AN885" s="58">
        <f>SUM($AN$886,$AN$887,$AN$888,$AN$889)</f>
        <v>0</v>
      </c>
      <c r="AO885" s="56" t="s">
        <v>2595</v>
      </c>
    </row>
    <row r="886" spans="1:41" ht="31.5" x14ac:dyDescent="0.2">
      <c r="A886" s="56" t="s">
        <v>1828</v>
      </c>
      <c r="B886" s="56" t="s">
        <v>684</v>
      </c>
      <c r="C886" s="57" t="s">
        <v>56</v>
      </c>
      <c r="D886" s="56" t="s">
        <v>2595</v>
      </c>
      <c r="E886" s="57" t="s">
        <v>2595</v>
      </c>
      <c r="F886" s="57" t="s">
        <v>2595</v>
      </c>
      <c r="G886" s="57" t="s">
        <v>2595</v>
      </c>
      <c r="H886" s="58" t="s">
        <v>2595</v>
      </c>
      <c r="I886" s="58" t="s">
        <v>2595</v>
      </c>
      <c r="J886" s="58">
        <v>0</v>
      </c>
      <c r="K886" s="58">
        <v>0</v>
      </c>
      <c r="L886" s="58">
        <v>0</v>
      </c>
      <c r="M886" s="58">
        <v>0</v>
      </c>
      <c r="N886" s="58">
        <v>0</v>
      </c>
      <c r="O886" s="58">
        <v>0</v>
      </c>
      <c r="P886" s="58">
        <v>0</v>
      </c>
      <c r="Q886" s="58">
        <v>0</v>
      </c>
      <c r="R886" s="58">
        <v>0</v>
      </c>
      <c r="S886" s="58">
        <v>0</v>
      </c>
      <c r="T886" s="58">
        <v>0</v>
      </c>
      <c r="U886" s="58">
        <v>0</v>
      </c>
      <c r="V886" s="58">
        <f t="shared" si="39"/>
        <v>0</v>
      </c>
      <c r="W886" s="58">
        <f t="shared" si="40"/>
        <v>0</v>
      </c>
      <c r="X886" s="58">
        <f t="shared" si="41"/>
        <v>0</v>
      </c>
      <c r="Y886" s="58">
        <v>0</v>
      </c>
      <c r="Z886" s="58">
        <v>0</v>
      </c>
      <c r="AA886" s="58">
        <v>0</v>
      </c>
      <c r="AB886" s="58">
        <v>0</v>
      </c>
      <c r="AC886" s="58">
        <v>0</v>
      </c>
      <c r="AD886" s="58">
        <v>0</v>
      </c>
      <c r="AE886" s="58">
        <v>0</v>
      </c>
      <c r="AF886" s="58">
        <v>0</v>
      </c>
      <c r="AG886" s="58">
        <v>0</v>
      </c>
      <c r="AH886" s="58">
        <v>0</v>
      </c>
      <c r="AI886" s="58">
        <v>0</v>
      </c>
      <c r="AJ886" s="58" t="s">
        <v>2595</v>
      </c>
      <c r="AK886" s="58">
        <v>0</v>
      </c>
      <c r="AL886" s="58" t="s">
        <v>2595</v>
      </c>
      <c r="AM886" s="58">
        <v>0</v>
      </c>
      <c r="AN886" s="58">
        <v>0</v>
      </c>
      <c r="AO886" s="56" t="s">
        <v>2595</v>
      </c>
    </row>
    <row r="887" spans="1:41" ht="31.5" x14ac:dyDescent="0.2">
      <c r="A887" s="56" t="s">
        <v>1829</v>
      </c>
      <c r="B887" s="56" t="s">
        <v>686</v>
      </c>
      <c r="C887" s="57" t="s">
        <v>56</v>
      </c>
      <c r="D887" s="56" t="s">
        <v>2595</v>
      </c>
      <c r="E887" s="57" t="s">
        <v>2595</v>
      </c>
      <c r="F887" s="57" t="s">
        <v>2595</v>
      </c>
      <c r="G887" s="57" t="s">
        <v>2595</v>
      </c>
      <c r="H887" s="58" t="s">
        <v>2595</v>
      </c>
      <c r="I887" s="58" t="s">
        <v>2595</v>
      </c>
      <c r="J887" s="58">
        <v>0</v>
      </c>
      <c r="K887" s="58">
        <v>0</v>
      </c>
      <c r="L887" s="58">
        <v>0</v>
      </c>
      <c r="M887" s="58">
        <v>0</v>
      </c>
      <c r="N887" s="58">
        <v>0</v>
      </c>
      <c r="O887" s="58">
        <v>0</v>
      </c>
      <c r="P887" s="58">
        <v>0</v>
      </c>
      <c r="Q887" s="58">
        <v>0</v>
      </c>
      <c r="R887" s="58">
        <v>0</v>
      </c>
      <c r="S887" s="58">
        <v>0</v>
      </c>
      <c r="T887" s="58">
        <v>0</v>
      </c>
      <c r="U887" s="58">
        <v>0</v>
      </c>
      <c r="V887" s="58">
        <f t="shared" si="39"/>
        <v>0</v>
      </c>
      <c r="W887" s="58">
        <f t="shared" si="40"/>
        <v>0</v>
      </c>
      <c r="X887" s="58">
        <f t="shared" si="41"/>
        <v>0</v>
      </c>
      <c r="Y887" s="58">
        <v>0</v>
      </c>
      <c r="Z887" s="58">
        <v>0</v>
      </c>
      <c r="AA887" s="58">
        <v>0</v>
      </c>
      <c r="AB887" s="58">
        <v>0</v>
      </c>
      <c r="AC887" s="58">
        <v>0</v>
      </c>
      <c r="AD887" s="58">
        <v>0</v>
      </c>
      <c r="AE887" s="58">
        <v>0</v>
      </c>
      <c r="AF887" s="58">
        <v>0</v>
      </c>
      <c r="AG887" s="58">
        <v>0</v>
      </c>
      <c r="AH887" s="58">
        <v>0</v>
      </c>
      <c r="AI887" s="58">
        <v>0</v>
      </c>
      <c r="AJ887" s="58" t="s">
        <v>2595</v>
      </c>
      <c r="AK887" s="58">
        <v>0</v>
      </c>
      <c r="AL887" s="58" t="s">
        <v>2595</v>
      </c>
      <c r="AM887" s="58">
        <v>0</v>
      </c>
      <c r="AN887" s="58">
        <v>0</v>
      </c>
      <c r="AO887" s="56" t="s">
        <v>2595</v>
      </c>
    </row>
    <row r="888" spans="1:41" ht="31.5" x14ac:dyDescent="0.2">
      <c r="A888" s="56" t="s">
        <v>1830</v>
      </c>
      <c r="B888" s="56" t="s">
        <v>688</v>
      </c>
      <c r="C888" s="57" t="s">
        <v>56</v>
      </c>
      <c r="D888" s="56" t="s">
        <v>2595</v>
      </c>
      <c r="E888" s="57" t="s">
        <v>2595</v>
      </c>
      <c r="F888" s="57" t="s">
        <v>2595</v>
      </c>
      <c r="G888" s="57" t="s">
        <v>2595</v>
      </c>
      <c r="H888" s="58" t="s">
        <v>2595</v>
      </c>
      <c r="I888" s="58" t="s">
        <v>2595</v>
      </c>
      <c r="J888" s="58">
        <v>0</v>
      </c>
      <c r="K888" s="58">
        <v>0</v>
      </c>
      <c r="L888" s="58">
        <v>0</v>
      </c>
      <c r="M888" s="58">
        <v>0</v>
      </c>
      <c r="N888" s="58">
        <v>0</v>
      </c>
      <c r="O888" s="58">
        <v>0</v>
      </c>
      <c r="P888" s="58">
        <v>0</v>
      </c>
      <c r="Q888" s="58">
        <v>0</v>
      </c>
      <c r="R888" s="58">
        <v>0</v>
      </c>
      <c r="S888" s="58">
        <v>0</v>
      </c>
      <c r="T888" s="58">
        <v>0</v>
      </c>
      <c r="U888" s="58">
        <v>0</v>
      </c>
      <c r="V888" s="58">
        <f t="shared" si="39"/>
        <v>0</v>
      </c>
      <c r="W888" s="58">
        <f t="shared" si="40"/>
        <v>0</v>
      </c>
      <c r="X888" s="58">
        <f t="shared" si="41"/>
        <v>0</v>
      </c>
      <c r="Y888" s="58">
        <v>0</v>
      </c>
      <c r="Z888" s="58">
        <v>0</v>
      </c>
      <c r="AA888" s="58">
        <v>0</v>
      </c>
      <c r="AB888" s="58">
        <v>0</v>
      </c>
      <c r="AC888" s="58">
        <v>0</v>
      </c>
      <c r="AD888" s="58">
        <v>0</v>
      </c>
      <c r="AE888" s="58">
        <v>0</v>
      </c>
      <c r="AF888" s="58">
        <v>0</v>
      </c>
      <c r="AG888" s="58">
        <v>0</v>
      </c>
      <c r="AH888" s="58">
        <v>0</v>
      </c>
      <c r="AI888" s="58">
        <v>0</v>
      </c>
      <c r="AJ888" s="58" t="s">
        <v>2595</v>
      </c>
      <c r="AK888" s="58">
        <v>0</v>
      </c>
      <c r="AL888" s="58" t="s">
        <v>2595</v>
      </c>
      <c r="AM888" s="58">
        <v>0</v>
      </c>
      <c r="AN888" s="58">
        <v>0</v>
      </c>
      <c r="AO888" s="56" t="s">
        <v>2595</v>
      </c>
    </row>
    <row r="889" spans="1:41" ht="31.5" x14ac:dyDescent="0.2">
      <c r="A889" s="56" t="s">
        <v>1831</v>
      </c>
      <c r="B889" s="56" t="s">
        <v>446</v>
      </c>
      <c r="C889" s="57" t="s">
        <v>56</v>
      </c>
      <c r="D889" s="56" t="s">
        <v>2595</v>
      </c>
      <c r="E889" s="57" t="s">
        <v>2595</v>
      </c>
      <c r="F889" s="57" t="s">
        <v>2595</v>
      </c>
      <c r="G889" s="57" t="s">
        <v>2595</v>
      </c>
      <c r="H889" s="58" t="s">
        <v>2595</v>
      </c>
      <c r="I889" s="58" t="s">
        <v>2595</v>
      </c>
      <c r="J889" s="58">
        <v>0</v>
      </c>
      <c r="K889" s="58">
        <v>0</v>
      </c>
      <c r="L889" s="58">
        <v>0</v>
      </c>
      <c r="M889" s="58">
        <v>0</v>
      </c>
      <c r="N889" s="58">
        <v>0</v>
      </c>
      <c r="O889" s="58">
        <v>0</v>
      </c>
      <c r="P889" s="58">
        <v>0</v>
      </c>
      <c r="Q889" s="58">
        <v>0</v>
      </c>
      <c r="R889" s="58">
        <v>0</v>
      </c>
      <c r="S889" s="58">
        <v>0</v>
      </c>
      <c r="T889" s="58">
        <v>0</v>
      </c>
      <c r="U889" s="58">
        <v>0</v>
      </c>
      <c r="V889" s="58">
        <f t="shared" si="39"/>
        <v>0</v>
      </c>
      <c r="W889" s="58">
        <f t="shared" si="40"/>
        <v>0</v>
      </c>
      <c r="X889" s="58">
        <f t="shared" si="41"/>
        <v>0</v>
      </c>
      <c r="Y889" s="58">
        <v>0</v>
      </c>
      <c r="Z889" s="58">
        <v>0</v>
      </c>
      <c r="AA889" s="58">
        <v>0</v>
      </c>
      <c r="AB889" s="58">
        <v>0</v>
      </c>
      <c r="AC889" s="58">
        <v>0</v>
      </c>
      <c r="AD889" s="58">
        <v>0</v>
      </c>
      <c r="AE889" s="58">
        <v>0</v>
      </c>
      <c r="AF889" s="58">
        <v>0</v>
      </c>
      <c r="AG889" s="58">
        <v>0</v>
      </c>
      <c r="AH889" s="58">
        <v>0</v>
      </c>
      <c r="AI889" s="58">
        <v>0</v>
      </c>
      <c r="AJ889" s="58" t="s">
        <v>2595</v>
      </c>
      <c r="AK889" s="58">
        <v>0</v>
      </c>
      <c r="AL889" s="58" t="s">
        <v>2595</v>
      </c>
      <c r="AM889" s="58">
        <v>0</v>
      </c>
      <c r="AN889" s="58">
        <v>0</v>
      </c>
      <c r="AO889" s="56" t="s">
        <v>2595</v>
      </c>
    </row>
    <row r="890" spans="1:41" ht="31.5" x14ac:dyDescent="0.2">
      <c r="A890" s="56" t="s">
        <v>1832</v>
      </c>
      <c r="B890" s="56" t="s">
        <v>691</v>
      </c>
      <c r="C890" s="57" t="s">
        <v>56</v>
      </c>
      <c r="D890" s="56" t="s">
        <v>2595</v>
      </c>
      <c r="E890" s="57" t="s">
        <v>2595</v>
      </c>
      <c r="F890" s="57" t="s">
        <v>2595</v>
      </c>
      <c r="G890" s="57" t="s">
        <v>2595</v>
      </c>
      <c r="H890" s="58" t="s">
        <v>2595</v>
      </c>
      <c r="I890" s="58" t="s">
        <v>2595</v>
      </c>
      <c r="J890" s="58">
        <f>SUM($J$891,$J$894)</f>
        <v>0</v>
      </c>
      <c r="K890" s="58">
        <f>SUM($K$891,$K$894)</f>
        <v>0</v>
      </c>
      <c r="L890" s="58">
        <f>SUM($L$891,$L$894)</f>
        <v>0</v>
      </c>
      <c r="M890" s="58">
        <f>SUM($M$891,$M$894)</f>
        <v>0</v>
      </c>
      <c r="N890" s="58">
        <f>SUM($N$891,$N$894)</f>
        <v>0</v>
      </c>
      <c r="O890" s="58">
        <f>SUM($O$891,$O$894)</f>
        <v>0</v>
      </c>
      <c r="P890" s="58">
        <f>SUM($P$891,$P$894)</f>
        <v>0</v>
      </c>
      <c r="Q890" s="58">
        <f>SUM($Q$891,$Q$894)</f>
        <v>0</v>
      </c>
      <c r="R890" s="58">
        <f>SUM($R$891,$R$894)</f>
        <v>0</v>
      </c>
      <c r="S890" s="58">
        <f>SUM($S$891,$S$894)</f>
        <v>0</v>
      </c>
      <c r="T890" s="58">
        <f>SUM($T$891,$T$894)</f>
        <v>0</v>
      </c>
      <c r="U890" s="58">
        <f>SUM($U$891,$U$894)</f>
        <v>0</v>
      </c>
      <c r="V890" s="58">
        <f t="shared" si="39"/>
        <v>0</v>
      </c>
      <c r="W890" s="58">
        <f t="shared" si="40"/>
        <v>0</v>
      </c>
      <c r="X890" s="58">
        <f t="shared" si="41"/>
        <v>0</v>
      </c>
      <c r="Y890" s="58">
        <f>SUM($Y$891,$Y$894)</f>
        <v>0</v>
      </c>
      <c r="Z890" s="58">
        <f>SUM($Z$891,$Z$894)</f>
        <v>0</v>
      </c>
      <c r="AA890" s="58">
        <f>SUM($AA$891,$AA$894)</f>
        <v>0</v>
      </c>
      <c r="AB890" s="58">
        <f>SUM($AB$891,$AB$894)</f>
        <v>0</v>
      </c>
      <c r="AC890" s="58">
        <f>SUM($AC$891,$AC$894)</f>
        <v>0</v>
      </c>
      <c r="AD890" s="58">
        <f>SUM($AD$891,$AD$894)</f>
        <v>0</v>
      </c>
      <c r="AE890" s="58">
        <f>SUM($AE$891,$AE$894)</f>
        <v>0</v>
      </c>
      <c r="AF890" s="58">
        <f>SUM($AF$891,$AF$894)</f>
        <v>0</v>
      </c>
      <c r="AG890" s="58">
        <f>SUM($AG$891,$AG$894)</f>
        <v>0</v>
      </c>
      <c r="AH890" s="58">
        <f>SUM($AH$891,$AH$894)</f>
        <v>0</v>
      </c>
      <c r="AI890" s="58">
        <f>SUM($AI$891,$AI$894)</f>
        <v>0</v>
      </c>
      <c r="AJ890" s="58" t="s">
        <v>2595</v>
      </c>
      <c r="AK890" s="58">
        <f>SUM($AK$891,$AK$894)</f>
        <v>0</v>
      </c>
      <c r="AL890" s="58" t="s">
        <v>2595</v>
      </c>
      <c r="AM890" s="58">
        <f>SUM($AM$891,$AM$894)</f>
        <v>0</v>
      </c>
      <c r="AN890" s="58">
        <f>SUM($AN$891,$AN$894)</f>
        <v>0</v>
      </c>
      <c r="AO890" s="56" t="s">
        <v>2595</v>
      </c>
    </row>
    <row r="891" spans="1:41" ht="15.75" x14ac:dyDescent="0.2">
      <c r="A891" s="56" t="s">
        <v>1833</v>
      </c>
      <c r="B891" s="56" t="s">
        <v>693</v>
      </c>
      <c r="C891" s="57" t="s">
        <v>56</v>
      </c>
      <c r="D891" s="56" t="s">
        <v>2595</v>
      </c>
      <c r="E891" s="57" t="s">
        <v>2595</v>
      </c>
      <c r="F891" s="57" t="s">
        <v>2595</v>
      </c>
      <c r="G891" s="57" t="s">
        <v>2595</v>
      </c>
      <c r="H891" s="58" t="s">
        <v>2595</v>
      </c>
      <c r="I891" s="58" t="s">
        <v>2595</v>
      </c>
      <c r="J891" s="58">
        <f>SUM($J$892,$J$893)</f>
        <v>0</v>
      </c>
      <c r="K891" s="58">
        <f>SUM($K$892,$K$893)</f>
        <v>0</v>
      </c>
      <c r="L891" s="58">
        <f>SUM($L$892,$L$893)</f>
        <v>0</v>
      </c>
      <c r="M891" s="58">
        <f>SUM($M$892,$M$893)</f>
        <v>0</v>
      </c>
      <c r="N891" s="58">
        <f>SUM($N$892,$N$893)</f>
        <v>0</v>
      </c>
      <c r="O891" s="58">
        <f>SUM($O$892,$O$893)</f>
        <v>0</v>
      </c>
      <c r="P891" s="58">
        <f>SUM($P$892,$P$893)</f>
        <v>0</v>
      </c>
      <c r="Q891" s="58">
        <f>SUM($Q$892,$Q$893)</f>
        <v>0</v>
      </c>
      <c r="R891" s="58">
        <f>SUM($R$892,$R$893)</f>
        <v>0</v>
      </c>
      <c r="S891" s="58">
        <f>SUM($S$892,$S$893)</f>
        <v>0</v>
      </c>
      <c r="T891" s="58">
        <f>SUM($T$892,$T$893)</f>
        <v>0</v>
      </c>
      <c r="U891" s="58">
        <f>SUM($U$892,$U$893)</f>
        <v>0</v>
      </c>
      <c r="V891" s="58">
        <f t="shared" si="39"/>
        <v>0</v>
      </c>
      <c r="W891" s="58">
        <f t="shared" si="40"/>
        <v>0</v>
      </c>
      <c r="X891" s="58">
        <f t="shared" si="41"/>
        <v>0</v>
      </c>
      <c r="Y891" s="58">
        <f>SUM($Y$892,$Y$893)</f>
        <v>0</v>
      </c>
      <c r="Z891" s="58">
        <f>SUM($Z$892,$Z$893)</f>
        <v>0</v>
      </c>
      <c r="AA891" s="58">
        <f>SUM($AA$892,$AA$893)</f>
        <v>0</v>
      </c>
      <c r="AB891" s="58">
        <f>SUM($AB$892,$AB$893)</f>
        <v>0</v>
      </c>
      <c r="AC891" s="58">
        <f>SUM($AC$892,$AC$893)</f>
        <v>0</v>
      </c>
      <c r="AD891" s="58">
        <f>SUM($AD$892,$AD$893)</f>
        <v>0</v>
      </c>
      <c r="AE891" s="58">
        <f>SUM($AE$892,$AE$893)</f>
        <v>0</v>
      </c>
      <c r="AF891" s="58">
        <f>SUM($AF$892,$AF$893)</f>
        <v>0</v>
      </c>
      <c r="AG891" s="58">
        <f>SUM($AG$892,$AG$893)</f>
        <v>0</v>
      </c>
      <c r="AH891" s="58">
        <f>SUM($AH$892,$AH$893)</f>
        <v>0</v>
      </c>
      <c r="AI891" s="58">
        <f>SUM($AI$892,$AI$893)</f>
        <v>0</v>
      </c>
      <c r="AJ891" s="58" t="s">
        <v>2595</v>
      </c>
      <c r="AK891" s="58">
        <f>SUM($AK$892,$AK$893)</f>
        <v>0</v>
      </c>
      <c r="AL891" s="58" t="s">
        <v>2595</v>
      </c>
      <c r="AM891" s="58">
        <f>SUM($AM$892,$AM$893)</f>
        <v>0</v>
      </c>
      <c r="AN891" s="58">
        <f>SUM($AN$892,$AN$893)</f>
        <v>0</v>
      </c>
      <c r="AO891" s="56" t="s">
        <v>2595</v>
      </c>
    </row>
    <row r="892" spans="1:41" ht="31.5" x14ac:dyDescent="0.2">
      <c r="A892" s="56" t="s">
        <v>1834</v>
      </c>
      <c r="B892" s="56" t="s">
        <v>695</v>
      </c>
      <c r="C892" s="57" t="s">
        <v>56</v>
      </c>
      <c r="D892" s="56" t="s">
        <v>2595</v>
      </c>
      <c r="E892" s="57" t="s">
        <v>2595</v>
      </c>
      <c r="F892" s="57" t="s">
        <v>2595</v>
      </c>
      <c r="G892" s="57" t="s">
        <v>2595</v>
      </c>
      <c r="H892" s="58" t="s">
        <v>2595</v>
      </c>
      <c r="I892" s="58" t="s">
        <v>2595</v>
      </c>
      <c r="J892" s="58">
        <v>0</v>
      </c>
      <c r="K892" s="58">
        <v>0</v>
      </c>
      <c r="L892" s="58">
        <v>0</v>
      </c>
      <c r="M892" s="58">
        <v>0</v>
      </c>
      <c r="N892" s="58">
        <v>0</v>
      </c>
      <c r="O892" s="58">
        <v>0</v>
      </c>
      <c r="P892" s="58">
        <v>0</v>
      </c>
      <c r="Q892" s="58">
        <v>0</v>
      </c>
      <c r="R892" s="58">
        <v>0</v>
      </c>
      <c r="S892" s="58">
        <v>0</v>
      </c>
      <c r="T892" s="58">
        <v>0</v>
      </c>
      <c r="U892" s="58">
        <v>0</v>
      </c>
      <c r="V892" s="58">
        <f t="shared" si="39"/>
        <v>0</v>
      </c>
      <c r="W892" s="58">
        <f t="shared" si="40"/>
        <v>0</v>
      </c>
      <c r="X892" s="58">
        <f t="shared" si="41"/>
        <v>0</v>
      </c>
      <c r="Y892" s="58">
        <v>0</v>
      </c>
      <c r="Z892" s="58">
        <v>0</v>
      </c>
      <c r="AA892" s="58">
        <v>0</v>
      </c>
      <c r="AB892" s="58">
        <v>0</v>
      </c>
      <c r="AC892" s="58">
        <v>0</v>
      </c>
      <c r="AD892" s="58">
        <v>0</v>
      </c>
      <c r="AE892" s="58">
        <v>0</v>
      </c>
      <c r="AF892" s="58">
        <v>0</v>
      </c>
      <c r="AG892" s="58">
        <v>0</v>
      </c>
      <c r="AH892" s="58">
        <v>0</v>
      </c>
      <c r="AI892" s="58">
        <v>0</v>
      </c>
      <c r="AJ892" s="58" t="s">
        <v>2595</v>
      </c>
      <c r="AK892" s="58">
        <v>0</v>
      </c>
      <c r="AL892" s="58" t="s">
        <v>2595</v>
      </c>
      <c r="AM892" s="58">
        <v>0</v>
      </c>
      <c r="AN892" s="58">
        <v>0</v>
      </c>
      <c r="AO892" s="56" t="s">
        <v>2595</v>
      </c>
    </row>
    <row r="893" spans="1:41" ht="31.5" x14ac:dyDescent="0.2">
      <c r="A893" s="56" t="s">
        <v>1835</v>
      </c>
      <c r="B893" s="56" t="s">
        <v>697</v>
      </c>
      <c r="C893" s="57" t="s">
        <v>56</v>
      </c>
      <c r="D893" s="56" t="s">
        <v>2595</v>
      </c>
      <c r="E893" s="57" t="s">
        <v>2595</v>
      </c>
      <c r="F893" s="57" t="s">
        <v>2595</v>
      </c>
      <c r="G893" s="57" t="s">
        <v>2595</v>
      </c>
      <c r="H893" s="58" t="s">
        <v>2595</v>
      </c>
      <c r="I893" s="58" t="s">
        <v>2595</v>
      </c>
      <c r="J893" s="58">
        <v>0</v>
      </c>
      <c r="K893" s="58">
        <v>0</v>
      </c>
      <c r="L893" s="58">
        <v>0</v>
      </c>
      <c r="M893" s="58">
        <v>0</v>
      </c>
      <c r="N893" s="58">
        <v>0</v>
      </c>
      <c r="O893" s="58">
        <v>0</v>
      </c>
      <c r="P893" s="58">
        <v>0</v>
      </c>
      <c r="Q893" s="58">
        <v>0</v>
      </c>
      <c r="R893" s="58">
        <v>0</v>
      </c>
      <c r="S893" s="58">
        <v>0</v>
      </c>
      <c r="T893" s="58">
        <v>0</v>
      </c>
      <c r="U893" s="58">
        <v>0</v>
      </c>
      <c r="V893" s="58">
        <f t="shared" si="39"/>
        <v>0</v>
      </c>
      <c r="W893" s="58">
        <f t="shared" si="40"/>
        <v>0</v>
      </c>
      <c r="X893" s="58">
        <f t="shared" si="41"/>
        <v>0</v>
      </c>
      <c r="Y893" s="58">
        <v>0</v>
      </c>
      <c r="Z893" s="58">
        <v>0</v>
      </c>
      <c r="AA893" s="58">
        <v>0</v>
      </c>
      <c r="AB893" s="58">
        <v>0</v>
      </c>
      <c r="AC893" s="58">
        <v>0</v>
      </c>
      <c r="AD893" s="58">
        <v>0</v>
      </c>
      <c r="AE893" s="58">
        <v>0</v>
      </c>
      <c r="AF893" s="58">
        <v>0</v>
      </c>
      <c r="AG893" s="58">
        <v>0</v>
      </c>
      <c r="AH893" s="58">
        <v>0</v>
      </c>
      <c r="AI893" s="58">
        <v>0</v>
      </c>
      <c r="AJ893" s="58" t="s">
        <v>2595</v>
      </c>
      <c r="AK893" s="58">
        <v>0</v>
      </c>
      <c r="AL893" s="58" t="s">
        <v>2595</v>
      </c>
      <c r="AM893" s="58">
        <v>0</v>
      </c>
      <c r="AN893" s="58">
        <v>0</v>
      </c>
      <c r="AO893" s="56" t="s">
        <v>2595</v>
      </c>
    </row>
    <row r="894" spans="1:41" ht="15.75" x14ac:dyDescent="0.2">
      <c r="A894" s="56" t="s">
        <v>1836</v>
      </c>
      <c r="B894" s="56" t="s">
        <v>693</v>
      </c>
      <c r="C894" s="57" t="s">
        <v>56</v>
      </c>
      <c r="D894" s="56" t="s">
        <v>2595</v>
      </c>
      <c r="E894" s="57" t="s">
        <v>2595</v>
      </c>
      <c r="F894" s="57" t="s">
        <v>2595</v>
      </c>
      <c r="G894" s="57" t="s">
        <v>2595</v>
      </c>
      <c r="H894" s="58" t="s">
        <v>2595</v>
      </c>
      <c r="I894" s="58" t="s">
        <v>2595</v>
      </c>
      <c r="J894" s="58">
        <f>SUM($J$895,$J$896)</f>
        <v>0</v>
      </c>
      <c r="K894" s="58">
        <f>SUM($K$895,$K$896)</f>
        <v>0</v>
      </c>
      <c r="L894" s="58">
        <f>SUM($L$895,$L$896)</f>
        <v>0</v>
      </c>
      <c r="M894" s="58">
        <f>SUM($M$895,$M$896)</f>
        <v>0</v>
      </c>
      <c r="N894" s="58">
        <f>SUM($N$895,$N$896)</f>
        <v>0</v>
      </c>
      <c r="O894" s="58">
        <f>SUM($O$895,$O$896)</f>
        <v>0</v>
      </c>
      <c r="P894" s="58">
        <f>SUM($P$895,$P$896)</f>
        <v>0</v>
      </c>
      <c r="Q894" s="58">
        <f>SUM($Q$895,$Q$896)</f>
        <v>0</v>
      </c>
      <c r="R894" s="58">
        <f>SUM($R$895,$R$896)</f>
        <v>0</v>
      </c>
      <c r="S894" s="58">
        <f>SUM($S$895,$S$896)</f>
        <v>0</v>
      </c>
      <c r="T894" s="58">
        <f>SUM($T$895,$T$896)</f>
        <v>0</v>
      </c>
      <c r="U894" s="58">
        <f>SUM($U$895,$U$896)</f>
        <v>0</v>
      </c>
      <c r="V894" s="58">
        <f t="shared" si="39"/>
        <v>0</v>
      </c>
      <c r="W894" s="58">
        <f t="shared" si="40"/>
        <v>0</v>
      </c>
      <c r="X894" s="58">
        <f t="shared" si="41"/>
        <v>0</v>
      </c>
      <c r="Y894" s="58">
        <f>SUM($Y$895,$Y$896)</f>
        <v>0</v>
      </c>
      <c r="Z894" s="58">
        <f>SUM($Z$895,$Z$896)</f>
        <v>0</v>
      </c>
      <c r="AA894" s="58">
        <f>SUM($AA$895,$AA$896)</f>
        <v>0</v>
      </c>
      <c r="AB894" s="58">
        <f>SUM($AB$895,$AB$896)</f>
        <v>0</v>
      </c>
      <c r="AC894" s="58">
        <f>SUM($AC$895,$AC$896)</f>
        <v>0</v>
      </c>
      <c r="AD894" s="58">
        <f>SUM($AD$895,$AD$896)</f>
        <v>0</v>
      </c>
      <c r="AE894" s="58">
        <f>SUM($AE$895,$AE$896)</f>
        <v>0</v>
      </c>
      <c r="AF894" s="58">
        <f>SUM($AF$895,$AF$896)</f>
        <v>0</v>
      </c>
      <c r="AG894" s="58">
        <f>SUM($AG$895,$AG$896)</f>
        <v>0</v>
      </c>
      <c r="AH894" s="58">
        <f>SUM($AH$895,$AH$896)</f>
        <v>0</v>
      </c>
      <c r="AI894" s="58">
        <f>SUM($AI$895,$AI$896)</f>
        <v>0</v>
      </c>
      <c r="AJ894" s="58" t="s">
        <v>2595</v>
      </c>
      <c r="AK894" s="58">
        <f>SUM($AK$895,$AK$896)</f>
        <v>0</v>
      </c>
      <c r="AL894" s="58" t="s">
        <v>2595</v>
      </c>
      <c r="AM894" s="58">
        <f>SUM($AM$895,$AM$896)</f>
        <v>0</v>
      </c>
      <c r="AN894" s="58">
        <f>SUM($AN$895,$AN$896)</f>
        <v>0</v>
      </c>
      <c r="AO894" s="56" t="s">
        <v>2595</v>
      </c>
    </row>
    <row r="895" spans="1:41" ht="31.5" x14ac:dyDescent="0.2">
      <c r="A895" s="56" t="s">
        <v>1837</v>
      </c>
      <c r="B895" s="56" t="s">
        <v>695</v>
      </c>
      <c r="C895" s="57" t="s">
        <v>56</v>
      </c>
      <c r="D895" s="56" t="s">
        <v>2595</v>
      </c>
      <c r="E895" s="57" t="s">
        <v>2595</v>
      </c>
      <c r="F895" s="57" t="s">
        <v>2595</v>
      </c>
      <c r="G895" s="57" t="s">
        <v>2595</v>
      </c>
      <c r="H895" s="58" t="s">
        <v>2595</v>
      </c>
      <c r="I895" s="58" t="s">
        <v>2595</v>
      </c>
      <c r="J895" s="58">
        <v>0</v>
      </c>
      <c r="K895" s="58">
        <v>0</v>
      </c>
      <c r="L895" s="58">
        <v>0</v>
      </c>
      <c r="M895" s="58">
        <v>0</v>
      </c>
      <c r="N895" s="58">
        <v>0</v>
      </c>
      <c r="O895" s="58">
        <v>0</v>
      </c>
      <c r="P895" s="58">
        <v>0</v>
      </c>
      <c r="Q895" s="58">
        <v>0</v>
      </c>
      <c r="R895" s="58">
        <v>0</v>
      </c>
      <c r="S895" s="58">
        <v>0</v>
      </c>
      <c r="T895" s="58">
        <v>0</v>
      </c>
      <c r="U895" s="58">
        <v>0</v>
      </c>
      <c r="V895" s="58">
        <f t="shared" si="39"/>
        <v>0</v>
      </c>
      <c r="W895" s="58">
        <f t="shared" si="40"/>
        <v>0</v>
      </c>
      <c r="X895" s="58">
        <f t="shared" si="41"/>
        <v>0</v>
      </c>
      <c r="Y895" s="58">
        <v>0</v>
      </c>
      <c r="Z895" s="58">
        <v>0</v>
      </c>
      <c r="AA895" s="58">
        <v>0</v>
      </c>
      <c r="AB895" s="58">
        <v>0</v>
      </c>
      <c r="AC895" s="58">
        <v>0</v>
      </c>
      <c r="AD895" s="58">
        <v>0</v>
      </c>
      <c r="AE895" s="58">
        <v>0</v>
      </c>
      <c r="AF895" s="58">
        <v>0</v>
      </c>
      <c r="AG895" s="58">
        <v>0</v>
      </c>
      <c r="AH895" s="58">
        <v>0</v>
      </c>
      <c r="AI895" s="58">
        <v>0</v>
      </c>
      <c r="AJ895" s="58" t="s">
        <v>2595</v>
      </c>
      <c r="AK895" s="58">
        <v>0</v>
      </c>
      <c r="AL895" s="58" t="s">
        <v>2595</v>
      </c>
      <c r="AM895" s="58">
        <v>0</v>
      </c>
      <c r="AN895" s="58">
        <v>0</v>
      </c>
      <c r="AO895" s="56" t="s">
        <v>2595</v>
      </c>
    </row>
    <row r="896" spans="1:41" ht="31.5" x14ac:dyDescent="0.2">
      <c r="A896" s="56" t="s">
        <v>1838</v>
      </c>
      <c r="B896" s="56" t="s">
        <v>697</v>
      </c>
      <c r="C896" s="57" t="s">
        <v>56</v>
      </c>
      <c r="D896" s="56" t="s">
        <v>2595</v>
      </c>
      <c r="E896" s="57" t="s">
        <v>2595</v>
      </c>
      <c r="F896" s="57" t="s">
        <v>2595</v>
      </c>
      <c r="G896" s="57" t="s">
        <v>2595</v>
      </c>
      <c r="H896" s="58" t="s">
        <v>2595</v>
      </c>
      <c r="I896" s="58" t="s">
        <v>2595</v>
      </c>
      <c r="J896" s="58">
        <v>0</v>
      </c>
      <c r="K896" s="58">
        <v>0</v>
      </c>
      <c r="L896" s="58">
        <v>0</v>
      </c>
      <c r="M896" s="58">
        <v>0</v>
      </c>
      <c r="N896" s="58">
        <v>0</v>
      </c>
      <c r="O896" s="58">
        <v>0</v>
      </c>
      <c r="P896" s="58">
        <v>0</v>
      </c>
      <c r="Q896" s="58">
        <v>0</v>
      </c>
      <c r="R896" s="58">
        <v>0</v>
      </c>
      <c r="S896" s="58">
        <v>0</v>
      </c>
      <c r="T896" s="58">
        <v>0</v>
      </c>
      <c r="U896" s="58">
        <v>0</v>
      </c>
      <c r="V896" s="58">
        <f t="shared" si="39"/>
        <v>0</v>
      </c>
      <c r="W896" s="58">
        <f t="shared" si="40"/>
        <v>0</v>
      </c>
      <c r="X896" s="58">
        <f t="shared" si="41"/>
        <v>0</v>
      </c>
      <c r="Y896" s="58">
        <v>0</v>
      </c>
      <c r="Z896" s="58">
        <v>0</v>
      </c>
      <c r="AA896" s="58">
        <v>0</v>
      </c>
      <c r="AB896" s="58">
        <v>0</v>
      </c>
      <c r="AC896" s="58">
        <v>0</v>
      </c>
      <c r="AD896" s="58">
        <v>0</v>
      </c>
      <c r="AE896" s="58">
        <v>0</v>
      </c>
      <c r="AF896" s="58">
        <v>0</v>
      </c>
      <c r="AG896" s="58">
        <v>0</v>
      </c>
      <c r="AH896" s="58">
        <v>0</v>
      </c>
      <c r="AI896" s="58">
        <v>0</v>
      </c>
      <c r="AJ896" s="58" t="s">
        <v>2595</v>
      </c>
      <c r="AK896" s="58">
        <v>0</v>
      </c>
      <c r="AL896" s="58" t="s">
        <v>2595</v>
      </c>
      <c r="AM896" s="58">
        <v>0</v>
      </c>
      <c r="AN896" s="58">
        <v>0</v>
      </c>
      <c r="AO896" s="56" t="s">
        <v>2595</v>
      </c>
    </row>
    <row r="897" spans="1:41" ht="15.75" x14ac:dyDescent="0.2">
      <c r="A897" s="56" t="s">
        <v>1839</v>
      </c>
      <c r="B897" s="56" t="s">
        <v>702</v>
      </c>
      <c r="C897" s="57" t="s">
        <v>56</v>
      </c>
      <c r="D897" s="56" t="s">
        <v>2595</v>
      </c>
      <c r="E897" s="57" t="s">
        <v>2595</v>
      </c>
      <c r="F897" s="57" t="s">
        <v>2595</v>
      </c>
      <c r="G897" s="57" t="s">
        <v>2595</v>
      </c>
      <c r="H897" s="58" t="s">
        <v>2595</v>
      </c>
      <c r="I897" s="58" t="s">
        <v>2595</v>
      </c>
      <c r="J897" s="58">
        <f>SUM($J$898,$J$899,$J$900,$J$901)</f>
        <v>0</v>
      </c>
      <c r="K897" s="58">
        <f>SUM($K$898,$K$899,$K$900,$K$901)</f>
        <v>0</v>
      </c>
      <c r="L897" s="58">
        <f>SUM($L$898,$L$899,$L$900,$L$901)</f>
        <v>0</v>
      </c>
      <c r="M897" s="58">
        <f>SUM($M$898,$M$899,$M$900,$M$901)</f>
        <v>0</v>
      </c>
      <c r="N897" s="58">
        <f>SUM($N$898,$N$899,$N$900,$N$901)</f>
        <v>0</v>
      </c>
      <c r="O897" s="58">
        <f>SUM($O$898,$O$899,$O$900,$O$901)</f>
        <v>0</v>
      </c>
      <c r="P897" s="58">
        <f>SUM($P$898,$P$899,$P$900,$P$901)</f>
        <v>0</v>
      </c>
      <c r="Q897" s="58">
        <f>SUM($Q$898,$Q$899,$Q$900,$Q$901)</f>
        <v>0</v>
      </c>
      <c r="R897" s="58">
        <f>SUM($R$898,$R$899,$R$900,$R$901)</f>
        <v>0</v>
      </c>
      <c r="S897" s="58">
        <f>SUM($S$898,$S$899,$S$900,$S$901)</f>
        <v>0</v>
      </c>
      <c r="T897" s="58">
        <f>SUM($T$898,$T$899,$T$900,$T$901)</f>
        <v>0</v>
      </c>
      <c r="U897" s="58">
        <f>SUM($U$898,$U$899,$U$900,$U$901)</f>
        <v>0</v>
      </c>
      <c r="V897" s="58">
        <f t="shared" si="39"/>
        <v>0</v>
      </c>
      <c r="W897" s="58">
        <f t="shared" si="40"/>
        <v>0</v>
      </c>
      <c r="X897" s="58">
        <f t="shared" si="41"/>
        <v>0</v>
      </c>
      <c r="Y897" s="58">
        <f>SUM($Y$898,$Y$899,$Y$900,$Y$901)</f>
        <v>0</v>
      </c>
      <c r="Z897" s="58">
        <f>SUM($Z$898,$Z$899,$Z$900,$Z$901)</f>
        <v>0</v>
      </c>
      <c r="AA897" s="58">
        <f>SUM($AA$898,$AA$899,$AA$900,$AA$901)</f>
        <v>0</v>
      </c>
      <c r="AB897" s="58">
        <f>SUM($AB$898,$AB$899,$AB$900,$AB$901)</f>
        <v>0</v>
      </c>
      <c r="AC897" s="58">
        <f>SUM($AC$898,$AC$899,$AC$900,$AC$901)</f>
        <v>0</v>
      </c>
      <c r="AD897" s="58">
        <f>SUM($AD$898,$AD$899,$AD$900,$AD$901)</f>
        <v>0</v>
      </c>
      <c r="AE897" s="58">
        <f>SUM($AE$898,$AE$899,$AE$900,$AE$901)</f>
        <v>0</v>
      </c>
      <c r="AF897" s="58">
        <f>SUM($AF$898,$AF$899,$AF$900,$AF$901)</f>
        <v>0</v>
      </c>
      <c r="AG897" s="58">
        <f>SUM($AG$898,$AG$899,$AG$900,$AG$901)</f>
        <v>0</v>
      </c>
      <c r="AH897" s="58">
        <f>SUM($AH$898,$AH$899,$AH$900,$AH$901)</f>
        <v>0</v>
      </c>
      <c r="AI897" s="58">
        <f>SUM($AI$898,$AI$899,$AI$900,$AI$901)</f>
        <v>0</v>
      </c>
      <c r="AJ897" s="58" t="s">
        <v>2595</v>
      </c>
      <c r="AK897" s="58">
        <f>SUM($AK$898,$AK$899,$AK$900,$AK$901)</f>
        <v>0</v>
      </c>
      <c r="AL897" s="58" t="s">
        <v>2595</v>
      </c>
      <c r="AM897" s="58">
        <f>SUM($AM$898,$AM$899,$AM$900,$AM$901)</f>
        <v>0</v>
      </c>
      <c r="AN897" s="58">
        <f>SUM($AN$898,$AN$899,$AN$900,$AN$901)</f>
        <v>0</v>
      </c>
      <c r="AO897" s="56" t="s">
        <v>2595</v>
      </c>
    </row>
    <row r="898" spans="1:41" ht="31.5" x14ac:dyDescent="0.2">
      <c r="A898" s="56" t="s">
        <v>1840</v>
      </c>
      <c r="B898" s="56" t="s">
        <v>704</v>
      </c>
      <c r="C898" s="57" t="s">
        <v>56</v>
      </c>
      <c r="D898" s="56" t="s">
        <v>2595</v>
      </c>
      <c r="E898" s="57" t="s">
        <v>2595</v>
      </c>
      <c r="F898" s="57" t="s">
        <v>2595</v>
      </c>
      <c r="G898" s="57" t="s">
        <v>2595</v>
      </c>
      <c r="H898" s="58" t="s">
        <v>2595</v>
      </c>
      <c r="I898" s="58" t="s">
        <v>2595</v>
      </c>
      <c r="J898" s="58">
        <v>0</v>
      </c>
      <c r="K898" s="58">
        <v>0</v>
      </c>
      <c r="L898" s="58">
        <v>0</v>
      </c>
      <c r="M898" s="58">
        <v>0</v>
      </c>
      <c r="N898" s="58">
        <v>0</v>
      </c>
      <c r="O898" s="58">
        <v>0</v>
      </c>
      <c r="P898" s="58">
        <v>0</v>
      </c>
      <c r="Q898" s="58">
        <v>0</v>
      </c>
      <c r="R898" s="58">
        <v>0</v>
      </c>
      <c r="S898" s="58">
        <v>0</v>
      </c>
      <c r="T898" s="58">
        <v>0</v>
      </c>
      <c r="U898" s="58">
        <v>0</v>
      </c>
      <c r="V898" s="58">
        <f t="shared" si="39"/>
        <v>0</v>
      </c>
      <c r="W898" s="58">
        <f t="shared" si="40"/>
        <v>0</v>
      </c>
      <c r="X898" s="58">
        <f t="shared" si="41"/>
        <v>0</v>
      </c>
      <c r="Y898" s="58">
        <v>0</v>
      </c>
      <c r="Z898" s="58">
        <v>0</v>
      </c>
      <c r="AA898" s="58">
        <v>0</v>
      </c>
      <c r="AB898" s="58">
        <v>0</v>
      </c>
      <c r="AC898" s="58">
        <v>0</v>
      </c>
      <c r="AD898" s="58">
        <v>0</v>
      </c>
      <c r="AE898" s="58">
        <v>0</v>
      </c>
      <c r="AF898" s="58">
        <v>0</v>
      </c>
      <c r="AG898" s="58">
        <v>0</v>
      </c>
      <c r="AH898" s="58">
        <v>0</v>
      </c>
      <c r="AI898" s="58">
        <v>0</v>
      </c>
      <c r="AJ898" s="58" t="s">
        <v>2595</v>
      </c>
      <c r="AK898" s="58">
        <v>0</v>
      </c>
      <c r="AL898" s="58" t="s">
        <v>2595</v>
      </c>
      <c r="AM898" s="58">
        <v>0</v>
      </c>
      <c r="AN898" s="58">
        <v>0</v>
      </c>
      <c r="AO898" s="56" t="s">
        <v>2595</v>
      </c>
    </row>
    <row r="899" spans="1:41" ht="15.75" x14ac:dyDescent="0.2">
      <c r="A899" s="56" t="s">
        <v>1841</v>
      </c>
      <c r="B899" s="56" t="s">
        <v>706</v>
      </c>
      <c r="C899" s="57" t="s">
        <v>56</v>
      </c>
      <c r="D899" s="56" t="s">
        <v>2595</v>
      </c>
      <c r="E899" s="57" t="s">
        <v>2595</v>
      </c>
      <c r="F899" s="57" t="s">
        <v>2595</v>
      </c>
      <c r="G899" s="57" t="s">
        <v>2595</v>
      </c>
      <c r="H899" s="58" t="s">
        <v>2595</v>
      </c>
      <c r="I899" s="58" t="s">
        <v>2595</v>
      </c>
      <c r="J899" s="58">
        <v>0</v>
      </c>
      <c r="K899" s="58">
        <v>0</v>
      </c>
      <c r="L899" s="58">
        <v>0</v>
      </c>
      <c r="M899" s="58">
        <v>0</v>
      </c>
      <c r="N899" s="58">
        <v>0</v>
      </c>
      <c r="O899" s="58">
        <v>0</v>
      </c>
      <c r="P899" s="58">
        <v>0</v>
      </c>
      <c r="Q899" s="58">
        <v>0</v>
      </c>
      <c r="R899" s="58">
        <v>0</v>
      </c>
      <c r="S899" s="58">
        <v>0</v>
      </c>
      <c r="T899" s="58">
        <v>0</v>
      </c>
      <c r="U899" s="58">
        <v>0</v>
      </c>
      <c r="V899" s="58">
        <f t="shared" si="39"/>
        <v>0</v>
      </c>
      <c r="W899" s="58">
        <f t="shared" si="40"/>
        <v>0</v>
      </c>
      <c r="X899" s="58">
        <f t="shared" si="41"/>
        <v>0</v>
      </c>
      <c r="Y899" s="58">
        <v>0</v>
      </c>
      <c r="Z899" s="58">
        <v>0</v>
      </c>
      <c r="AA899" s="58">
        <v>0</v>
      </c>
      <c r="AB899" s="58">
        <v>0</v>
      </c>
      <c r="AC899" s="58">
        <v>0</v>
      </c>
      <c r="AD899" s="58">
        <v>0</v>
      </c>
      <c r="AE899" s="58">
        <v>0</v>
      </c>
      <c r="AF899" s="58">
        <v>0</v>
      </c>
      <c r="AG899" s="58">
        <v>0</v>
      </c>
      <c r="AH899" s="58">
        <v>0</v>
      </c>
      <c r="AI899" s="58">
        <v>0</v>
      </c>
      <c r="AJ899" s="58" t="s">
        <v>2595</v>
      </c>
      <c r="AK899" s="58">
        <v>0</v>
      </c>
      <c r="AL899" s="58" t="s">
        <v>2595</v>
      </c>
      <c r="AM899" s="58">
        <v>0</v>
      </c>
      <c r="AN899" s="58">
        <v>0</v>
      </c>
      <c r="AO899" s="56" t="s">
        <v>2595</v>
      </c>
    </row>
    <row r="900" spans="1:41" ht="15.75" x14ac:dyDescent="0.2">
      <c r="A900" s="56" t="s">
        <v>1842</v>
      </c>
      <c r="B900" s="56" t="s">
        <v>708</v>
      </c>
      <c r="C900" s="57" t="s">
        <v>56</v>
      </c>
      <c r="D900" s="56" t="s">
        <v>2595</v>
      </c>
      <c r="E900" s="57" t="s">
        <v>2595</v>
      </c>
      <c r="F900" s="57" t="s">
        <v>2595</v>
      </c>
      <c r="G900" s="57" t="s">
        <v>2595</v>
      </c>
      <c r="H900" s="58" t="s">
        <v>2595</v>
      </c>
      <c r="I900" s="58" t="s">
        <v>2595</v>
      </c>
      <c r="J900" s="58">
        <v>0</v>
      </c>
      <c r="K900" s="58">
        <v>0</v>
      </c>
      <c r="L900" s="58">
        <v>0</v>
      </c>
      <c r="M900" s="58">
        <v>0</v>
      </c>
      <c r="N900" s="58">
        <v>0</v>
      </c>
      <c r="O900" s="58">
        <v>0</v>
      </c>
      <c r="P900" s="58">
        <v>0</v>
      </c>
      <c r="Q900" s="58">
        <v>0</v>
      </c>
      <c r="R900" s="58">
        <v>0</v>
      </c>
      <c r="S900" s="58">
        <v>0</v>
      </c>
      <c r="T900" s="58">
        <v>0</v>
      </c>
      <c r="U900" s="58">
        <v>0</v>
      </c>
      <c r="V900" s="58">
        <f t="shared" si="39"/>
        <v>0</v>
      </c>
      <c r="W900" s="58">
        <f t="shared" si="40"/>
        <v>0</v>
      </c>
      <c r="X900" s="58">
        <f t="shared" si="41"/>
        <v>0</v>
      </c>
      <c r="Y900" s="58">
        <v>0</v>
      </c>
      <c r="Z900" s="58">
        <v>0</v>
      </c>
      <c r="AA900" s="58">
        <v>0</v>
      </c>
      <c r="AB900" s="58">
        <v>0</v>
      </c>
      <c r="AC900" s="58">
        <v>0</v>
      </c>
      <c r="AD900" s="58">
        <v>0</v>
      </c>
      <c r="AE900" s="58">
        <v>0</v>
      </c>
      <c r="AF900" s="58">
        <v>0</v>
      </c>
      <c r="AG900" s="58">
        <v>0</v>
      </c>
      <c r="AH900" s="58">
        <v>0</v>
      </c>
      <c r="AI900" s="58">
        <v>0</v>
      </c>
      <c r="AJ900" s="58" t="s">
        <v>2595</v>
      </c>
      <c r="AK900" s="58">
        <v>0</v>
      </c>
      <c r="AL900" s="58" t="s">
        <v>2595</v>
      </c>
      <c r="AM900" s="58">
        <v>0</v>
      </c>
      <c r="AN900" s="58">
        <v>0</v>
      </c>
      <c r="AO900" s="56" t="s">
        <v>2595</v>
      </c>
    </row>
    <row r="901" spans="1:41" ht="15.75" x14ac:dyDescent="0.2">
      <c r="A901" s="56" t="s">
        <v>1843</v>
      </c>
      <c r="B901" s="56" t="s">
        <v>710</v>
      </c>
      <c r="C901" s="57" t="s">
        <v>56</v>
      </c>
      <c r="D901" s="56" t="s">
        <v>2595</v>
      </c>
      <c r="E901" s="57" t="s">
        <v>2595</v>
      </c>
      <c r="F901" s="57" t="s">
        <v>2595</v>
      </c>
      <c r="G901" s="57" t="s">
        <v>2595</v>
      </c>
      <c r="H901" s="58" t="s">
        <v>2595</v>
      </c>
      <c r="I901" s="58" t="s">
        <v>2595</v>
      </c>
      <c r="J901" s="58">
        <v>0</v>
      </c>
      <c r="K901" s="58">
        <v>0</v>
      </c>
      <c r="L901" s="58">
        <v>0</v>
      </c>
      <c r="M901" s="58">
        <v>0</v>
      </c>
      <c r="N901" s="58">
        <v>0</v>
      </c>
      <c r="O901" s="58">
        <v>0</v>
      </c>
      <c r="P901" s="58">
        <v>0</v>
      </c>
      <c r="Q901" s="58">
        <v>0</v>
      </c>
      <c r="R901" s="58">
        <v>0</v>
      </c>
      <c r="S901" s="58">
        <v>0</v>
      </c>
      <c r="T901" s="58">
        <v>0</v>
      </c>
      <c r="U901" s="58">
        <v>0</v>
      </c>
      <c r="V901" s="58">
        <f t="shared" si="39"/>
        <v>0</v>
      </c>
      <c r="W901" s="58">
        <f t="shared" si="40"/>
        <v>0</v>
      </c>
      <c r="X901" s="58">
        <f t="shared" si="41"/>
        <v>0</v>
      </c>
      <c r="Y901" s="58">
        <v>0</v>
      </c>
      <c r="Z901" s="58">
        <v>0</v>
      </c>
      <c r="AA901" s="58">
        <v>0</v>
      </c>
      <c r="AB901" s="58">
        <v>0</v>
      </c>
      <c r="AC901" s="58">
        <v>0</v>
      </c>
      <c r="AD901" s="58">
        <v>0</v>
      </c>
      <c r="AE901" s="58">
        <v>0</v>
      </c>
      <c r="AF901" s="58">
        <v>0</v>
      </c>
      <c r="AG901" s="58">
        <v>0</v>
      </c>
      <c r="AH901" s="58">
        <v>0</v>
      </c>
      <c r="AI901" s="58">
        <v>0</v>
      </c>
      <c r="AJ901" s="58" t="s">
        <v>2595</v>
      </c>
      <c r="AK901" s="58">
        <v>0</v>
      </c>
      <c r="AL901" s="58" t="s">
        <v>2595</v>
      </c>
      <c r="AM901" s="58">
        <v>0</v>
      </c>
      <c r="AN901" s="58">
        <v>0</v>
      </c>
      <c r="AO901" s="56" t="s">
        <v>2595</v>
      </c>
    </row>
    <row r="902" spans="1:41" ht="31.5" x14ac:dyDescent="0.2">
      <c r="A902" s="56" t="s">
        <v>1844</v>
      </c>
      <c r="B902" s="56" t="s">
        <v>508</v>
      </c>
      <c r="C902" s="57" t="s">
        <v>56</v>
      </c>
      <c r="D902" s="56" t="s">
        <v>2595</v>
      </c>
      <c r="E902" s="57" t="s">
        <v>2595</v>
      </c>
      <c r="F902" s="57" t="s">
        <v>2595</v>
      </c>
      <c r="G902" s="57" t="s">
        <v>2595</v>
      </c>
      <c r="H902" s="58" t="s">
        <v>2595</v>
      </c>
      <c r="I902" s="58" t="s">
        <v>2595</v>
      </c>
      <c r="J902" s="58">
        <v>0</v>
      </c>
      <c r="K902" s="58">
        <v>0</v>
      </c>
      <c r="L902" s="58">
        <v>0</v>
      </c>
      <c r="M902" s="58">
        <v>0</v>
      </c>
      <c r="N902" s="58">
        <v>0</v>
      </c>
      <c r="O902" s="58">
        <v>0</v>
      </c>
      <c r="P902" s="58">
        <v>0</v>
      </c>
      <c r="Q902" s="58">
        <v>0</v>
      </c>
      <c r="R902" s="58">
        <v>0</v>
      </c>
      <c r="S902" s="58">
        <v>0</v>
      </c>
      <c r="T902" s="58">
        <v>0</v>
      </c>
      <c r="U902" s="58">
        <v>0</v>
      </c>
      <c r="V902" s="58">
        <f t="shared" si="39"/>
        <v>0</v>
      </c>
      <c r="W902" s="58">
        <f t="shared" si="40"/>
        <v>0</v>
      </c>
      <c r="X902" s="58">
        <f t="shared" si="41"/>
        <v>0</v>
      </c>
      <c r="Y902" s="58">
        <v>0</v>
      </c>
      <c r="Z902" s="58">
        <v>0</v>
      </c>
      <c r="AA902" s="58">
        <v>0</v>
      </c>
      <c r="AB902" s="58">
        <v>0</v>
      </c>
      <c r="AC902" s="58">
        <v>0</v>
      </c>
      <c r="AD902" s="58">
        <v>0</v>
      </c>
      <c r="AE902" s="58">
        <v>0</v>
      </c>
      <c r="AF902" s="58">
        <v>0</v>
      </c>
      <c r="AG902" s="58">
        <v>0</v>
      </c>
      <c r="AH902" s="58">
        <v>0</v>
      </c>
      <c r="AI902" s="58">
        <v>0</v>
      </c>
      <c r="AJ902" s="58" t="s">
        <v>2595</v>
      </c>
      <c r="AK902" s="58">
        <v>0</v>
      </c>
      <c r="AL902" s="58" t="s">
        <v>2595</v>
      </c>
      <c r="AM902" s="58">
        <v>0</v>
      </c>
      <c r="AN902" s="58">
        <v>0</v>
      </c>
      <c r="AO902" s="56" t="s">
        <v>2595</v>
      </c>
    </row>
    <row r="903" spans="1:41" ht="15.75" x14ac:dyDescent="0.2">
      <c r="A903" s="56" t="s">
        <v>1845</v>
      </c>
      <c r="B903" s="56" t="s">
        <v>713</v>
      </c>
      <c r="C903" s="57" t="s">
        <v>56</v>
      </c>
      <c r="D903" s="56" t="s">
        <v>2595</v>
      </c>
      <c r="E903" s="57" t="s">
        <v>2595</v>
      </c>
      <c r="F903" s="57" t="s">
        <v>2595</v>
      </c>
      <c r="G903" s="57" t="s">
        <v>2595</v>
      </c>
      <c r="H903" s="58" t="s">
        <v>2595</v>
      </c>
      <c r="I903" s="58" t="s">
        <v>2595</v>
      </c>
      <c r="J903" s="58">
        <v>0</v>
      </c>
      <c r="K903" s="58">
        <v>0</v>
      </c>
      <c r="L903" s="58">
        <v>0</v>
      </c>
      <c r="M903" s="58">
        <v>0</v>
      </c>
      <c r="N903" s="58">
        <v>0</v>
      </c>
      <c r="O903" s="58">
        <v>0</v>
      </c>
      <c r="P903" s="58">
        <v>0</v>
      </c>
      <c r="Q903" s="58">
        <v>0</v>
      </c>
      <c r="R903" s="58">
        <v>0</v>
      </c>
      <c r="S903" s="58">
        <v>0</v>
      </c>
      <c r="T903" s="58">
        <v>0</v>
      </c>
      <c r="U903" s="58">
        <v>0</v>
      </c>
      <c r="V903" s="58">
        <f t="shared" si="39"/>
        <v>0</v>
      </c>
      <c r="W903" s="58">
        <f t="shared" si="40"/>
        <v>0</v>
      </c>
      <c r="X903" s="58">
        <f t="shared" si="41"/>
        <v>0</v>
      </c>
      <c r="Y903" s="58">
        <v>0</v>
      </c>
      <c r="Z903" s="58">
        <v>0</v>
      </c>
      <c r="AA903" s="58">
        <v>0</v>
      </c>
      <c r="AB903" s="58">
        <v>0</v>
      </c>
      <c r="AC903" s="58">
        <v>0</v>
      </c>
      <c r="AD903" s="58">
        <v>0</v>
      </c>
      <c r="AE903" s="58">
        <v>0</v>
      </c>
      <c r="AF903" s="58">
        <v>0</v>
      </c>
      <c r="AG903" s="58">
        <v>0</v>
      </c>
      <c r="AH903" s="58">
        <v>0</v>
      </c>
      <c r="AI903" s="58">
        <v>0</v>
      </c>
      <c r="AJ903" s="58" t="s">
        <v>2595</v>
      </c>
      <c r="AK903" s="58">
        <v>0</v>
      </c>
      <c r="AL903" s="58" t="s">
        <v>2595</v>
      </c>
      <c r="AM903" s="58">
        <v>0</v>
      </c>
      <c r="AN903" s="58">
        <v>0</v>
      </c>
      <c r="AO903" s="56" t="s">
        <v>2595</v>
      </c>
    </row>
    <row r="904" spans="1:41" ht="47.25" x14ac:dyDescent="0.2">
      <c r="A904" s="56" t="s">
        <v>1846</v>
      </c>
      <c r="B904" s="56" t="s">
        <v>715</v>
      </c>
      <c r="C904" s="57" t="s">
        <v>56</v>
      </c>
      <c r="D904" s="56" t="s">
        <v>2595</v>
      </c>
      <c r="E904" s="57" t="s">
        <v>2595</v>
      </c>
      <c r="F904" s="57" t="s">
        <v>2595</v>
      </c>
      <c r="G904" s="57" t="s">
        <v>2595</v>
      </c>
      <c r="H904" s="58" t="s">
        <v>2595</v>
      </c>
      <c r="I904" s="58" t="s">
        <v>2595</v>
      </c>
      <c r="J904" s="58">
        <f>SUM($J$905,$J$911,$J$918,$J$925,$J$926)</f>
        <v>0</v>
      </c>
      <c r="K904" s="58">
        <f>SUM($K$905,$K$911,$K$918,$K$925,$K$926)</f>
        <v>0</v>
      </c>
      <c r="L904" s="58">
        <f>SUM($L$905,$L$911,$L$918,$L$925,$L$926)</f>
        <v>0</v>
      </c>
      <c r="M904" s="58">
        <f>SUM($M$905,$M$911,$M$918,$M$925,$M$926)</f>
        <v>0</v>
      </c>
      <c r="N904" s="58">
        <f>SUM($N$905,$N$911,$N$918,$N$925,$N$926)</f>
        <v>0</v>
      </c>
      <c r="O904" s="58">
        <f>SUM($O$905,$O$911,$O$918,$O$925,$O$926)</f>
        <v>0</v>
      </c>
      <c r="P904" s="58">
        <f>SUM($P$905,$P$911,$P$918,$P$925,$P$926)</f>
        <v>0</v>
      </c>
      <c r="Q904" s="58">
        <f>SUM($Q$905,$Q$911,$Q$918,$Q$925,$Q$926)</f>
        <v>0</v>
      </c>
      <c r="R904" s="58">
        <f>SUM($R$905,$R$911,$R$918,$R$925,$R$926)</f>
        <v>0</v>
      </c>
      <c r="S904" s="58">
        <f>SUM($S$905,$S$911,$S$918,$S$925,$S$926)</f>
        <v>0</v>
      </c>
      <c r="T904" s="58">
        <f>SUM($T$905,$T$911,$T$918,$T$925,$T$926)</f>
        <v>0</v>
      </c>
      <c r="U904" s="58">
        <f>SUM($U$905,$U$911,$U$918,$U$925,$U$926)</f>
        <v>0</v>
      </c>
      <c r="V904" s="58">
        <f t="shared" si="39"/>
        <v>0</v>
      </c>
      <c r="W904" s="58">
        <f t="shared" si="40"/>
        <v>0</v>
      </c>
      <c r="X904" s="58">
        <f t="shared" si="41"/>
        <v>0</v>
      </c>
      <c r="Y904" s="58">
        <f>SUM($Y$905,$Y$911,$Y$918,$Y$925,$Y$926)</f>
        <v>0</v>
      </c>
      <c r="Z904" s="58">
        <f>SUM($Z$905,$Z$911,$Z$918,$Z$925,$Z$926)</f>
        <v>0</v>
      </c>
      <c r="AA904" s="58">
        <f>SUM($AA$905,$AA$911,$AA$918,$AA$925,$AA$926)</f>
        <v>0</v>
      </c>
      <c r="AB904" s="58">
        <f>SUM($AB$905,$AB$911,$AB$918,$AB$925,$AB$926)</f>
        <v>0</v>
      </c>
      <c r="AC904" s="58">
        <f>SUM($AC$905,$AC$911,$AC$918,$AC$925,$AC$926)</f>
        <v>0</v>
      </c>
      <c r="AD904" s="58">
        <f>SUM($AD$905,$AD$911,$AD$918,$AD$925,$AD$926)</f>
        <v>0</v>
      </c>
      <c r="AE904" s="58">
        <f>SUM($AE$905,$AE$911,$AE$918,$AE$925,$AE$926)</f>
        <v>0</v>
      </c>
      <c r="AF904" s="58">
        <f>SUM($AF$905,$AF$911,$AF$918,$AF$925,$AF$926)</f>
        <v>0</v>
      </c>
      <c r="AG904" s="58">
        <f>SUM($AG$905,$AG$911,$AG$918,$AG$925,$AG$926)</f>
        <v>0</v>
      </c>
      <c r="AH904" s="58">
        <f>SUM($AH$905,$AH$911,$AH$918,$AH$925,$AH$926)</f>
        <v>0</v>
      </c>
      <c r="AI904" s="58">
        <f>SUM($AI$905,$AI$911,$AI$918,$AI$925,$AI$926)</f>
        <v>0</v>
      </c>
      <c r="AJ904" s="58" t="s">
        <v>2595</v>
      </c>
      <c r="AK904" s="58">
        <f>SUM($AK$905,$AK$911,$AK$918,$AK$925,$AK$926)</f>
        <v>0</v>
      </c>
      <c r="AL904" s="58" t="s">
        <v>2595</v>
      </c>
      <c r="AM904" s="58">
        <f>SUM($AM$905,$AM$911,$AM$918,$AM$925,$AM$926)</f>
        <v>0</v>
      </c>
      <c r="AN904" s="58">
        <f>SUM($AN$905,$AN$911,$AN$918,$AN$925,$AN$926)</f>
        <v>0</v>
      </c>
      <c r="AO904" s="56" t="s">
        <v>2595</v>
      </c>
    </row>
    <row r="905" spans="1:41" ht="15.75" x14ac:dyDescent="0.2">
      <c r="A905" s="56" t="s">
        <v>1847</v>
      </c>
      <c r="B905" s="56" t="s">
        <v>717</v>
      </c>
      <c r="C905" s="57" t="s">
        <v>56</v>
      </c>
      <c r="D905" s="56" t="s">
        <v>2595</v>
      </c>
      <c r="E905" s="57" t="s">
        <v>2595</v>
      </c>
      <c r="F905" s="57" t="s">
        <v>2595</v>
      </c>
      <c r="G905" s="57" t="s">
        <v>2595</v>
      </c>
      <c r="H905" s="58" t="s">
        <v>2595</v>
      </c>
      <c r="I905" s="58" t="s">
        <v>2595</v>
      </c>
      <c r="J905" s="58">
        <f>SUM($J$906,$J$909,$J$910)</f>
        <v>0</v>
      </c>
      <c r="K905" s="58">
        <f>SUM($K$906,$K$909,$K$910)</f>
        <v>0</v>
      </c>
      <c r="L905" s="58">
        <f>SUM($L$906,$L$909,$L$910)</f>
        <v>0</v>
      </c>
      <c r="M905" s="58">
        <f>SUM($M$906,$M$909,$M$910)</f>
        <v>0</v>
      </c>
      <c r="N905" s="58">
        <f>SUM($N$906,$N$909,$N$910)</f>
        <v>0</v>
      </c>
      <c r="O905" s="58">
        <f>SUM($O$906,$O$909,$O$910)</f>
        <v>0</v>
      </c>
      <c r="P905" s="58">
        <f>SUM($P$906,$P$909,$P$910)</f>
        <v>0</v>
      </c>
      <c r="Q905" s="58">
        <f>SUM($Q$906,$Q$909,$Q$910)</f>
        <v>0</v>
      </c>
      <c r="R905" s="58">
        <f>SUM($R$906,$R$909,$R$910)</f>
        <v>0</v>
      </c>
      <c r="S905" s="58">
        <f>SUM($S$906,$S$909,$S$910)</f>
        <v>0</v>
      </c>
      <c r="T905" s="58">
        <f>SUM($T$906,$T$909,$T$910)</f>
        <v>0</v>
      </c>
      <c r="U905" s="58">
        <f>SUM($U$906,$U$909,$U$910)</f>
        <v>0</v>
      </c>
      <c r="V905" s="58">
        <f t="shared" si="39"/>
        <v>0</v>
      </c>
      <c r="W905" s="58">
        <f t="shared" si="40"/>
        <v>0</v>
      </c>
      <c r="X905" s="58">
        <f t="shared" si="41"/>
        <v>0</v>
      </c>
      <c r="Y905" s="58">
        <f>SUM($Y$906,$Y$909,$Y$910)</f>
        <v>0</v>
      </c>
      <c r="Z905" s="58">
        <f>SUM($Z$906,$Z$909,$Z$910)</f>
        <v>0</v>
      </c>
      <c r="AA905" s="58">
        <f>SUM($AA$906,$AA$909,$AA$910)</f>
        <v>0</v>
      </c>
      <c r="AB905" s="58">
        <f>SUM($AB$906,$AB$909,$AB$910)</f>
        <v>0</v>
      </c>
      <c r="AC905" s="58">
        <f>SUM($AC$906,$AC$909,$AC$910)</f>
        <v>0</v>
      </c>
      <c r="AD905" s="58">
        <f>SUM($AD$906,$AD$909,$AD$910)</f>
        <v>0</v>
      </c>
      <c r="AE905" s="58">
        <f>SUM($AE$906,$AE$909,$AE$910)</f>
        <v>0</v>
      </c>
      <c r="AF905" s="58">
        <f>SUM($AF$906,$AF$909,$AF$910)</f>
        <v>0</v>
      </c>
      <c r="AG905" s="58">
        <f>SUM($AG$906,$AG$909,$AG$910)</f>
        <v>0</v>
      </c>
      <c r="AH905" s="58">
        <f>SUM($AH$906,$AH$909,$AH$910)</f>
        <v>0</v>
      </c>
      <c r="AI905" s="58">
        <f>SUM($AI$906,$AI$909,$AI$910)</f>
        <v>0</v>
      </c>
      <c r="AJ905" s="58" t="s">
        <v>2595</v>
      </c>
      <c r="AK905" s="58">
        <f>SUM($AK$906,$AK$909,$AK$910)</f>
        <v>0</v>
      </c>
      <c r="AL905" s="58" t="s">
        <v>2595</v>
      </c>
      <c r="AM905" s="58">
        <f>SUM($AM$906,$AM$909,$AM$910)</f>
        <v>0</v>
      </c>
      <c r="AN905" s="58">
        <f>SUM($AN$906,$AN$909,$AN$910)</f>
        <v>0</v>
      </c>
      <c r="AO905" s="56" t="s">
        <v>2595</v>
      </c>
    </row>
    <row r="906" spans="1:41" ht="15.75" x14ac:dyDescent="0.2">
      <c r="A906" s="56" t="s">
        <v>1848</v>
      </c>
      <c r="B906" s="56" t="s">
        <v>719</v>
      </c>
      <c r="C906" s="57" t="s">
        <v>56</v>
      </c>
      <c r="D906" s="56" t="s">
        <v>2595</v>
      </c>
      <c r="E906" s="57" t="s">
        <v>2595</v>
      </c>
      <c r="F906" s="57" t="s">
        <v>2595</v>
      </c>
      <c r="G906" s="57" t="s">
        <v>2595</v>
      </c>
      <c r="H906" s="58" t="s">
        <v>2595</v>
      </c>
      <c r="I906" s="58" t="s">
        <v>2595</v>
      </c>
      <c r="J906" s="58">
        <f>SUM($J$907,$J$908)</f>
        <v>0</v>
      </c>
      <c r="K906" s="58">
        <f>SUM($K$907,$K$908)</f>
        <v>0</v>
      </c>
      <c r="L906" s="58">
        <f>SUM($L$907,$L$908)</f>
        <v>0</v>
      </c>
      <c r="M906" s="58">
        <f>SUM($M$907,$M$908)</f>
        <v>0</v>
      </c>
      <c r="N906" s="58">
        <f>SUM($N$907,$N$908)</f>
        <v>0</v>
      </c>
      <c r="O906" s="58">
        <f>SUM($O$907,$O$908)</f>
        <v>0</v>
      </c>
      <c r="P906" s="58">
        <f>SUM($P$907,$P$908)</f>
        <v>0</v>
      </c>
      <c r="Q906" s="58">
        <f>SUM($Q$907,$Q$908)</f>
        <v>0</v>
      </c>
      <c r="R906" s="58">
        <f>SUM($R$907,$R$908)</f>
        <v>0</v>
      </c>
      <c r="S906" s="58">
        <f>SUM($S$907,$S$908)</f>
        <v>0</v>
      </c>
      <c r="T906" s="58">
        <f>SUM($T$907,$T$908)</f>
        <v>0</v>
      </c>
      <c r="U906" s="58">
        <f>SUM($U$907,$U$908)</f>
        <v>0</v>
      </c>
      <c r="V906" s="58">
        <f t="shared" si="39"/>
        <v>0</v>
      </c>
      <c r="W906" s="58">
        <f t="shared" si="40"/>
        <v>0</v>
      </c>
      <c r="X906" s="58">
        <f t="shared" si="41"/>
        <v>0</v>
      </c>
      <c r="Y906" s="58">
        <f>SUM($Y$907,$Y$908)</f>
        <v>0</v>
      </c>
      <c r="Z906" s="58">
        <f>SUM($Z$907,$Z$908)</f>
        <v>0</v>
      </c>
      <c r="AA906" s="58">
        <f>SUM($AA$907,$AA$908)</f>
        <v>0</v>
      </c>
      <c r="AB906" s="58">
        <f>SUM($AB$907,$AB$908)</f>
        <v>0</v>
      </c>
      <c r="AC906" s="58">
        <f>SUM($AC$907,$AC$908)</f>
        <v>0</v>
      </c>
      <c r="AD906" s="58">
        <f>SUM($AD$907,$AD$908)</f>
        <v>0</v>
      </c>
      <c r="AE906" s="58">
        <f>SUM($AE$907,$AE$908)</f>
        <v>0</v>
      </c>
      <c r="AF906" s="58">
        <f>SUM($AF$907,$AF$908)</f>
        <v>0</v>
      </c>
      <c r="AG906" s="58">
        <f>SUM($AG$907,$AG$908)</f>
        <v>0</v>
      </c>
      <c r="AH906" s="58">
        <f>SUM($AH$907,$AH$908)</f>
        <v>0</v>
      </c>
      <c r="AI906" s="58">
        <f>SUM($AI$907,$AI$908)</f>
        <v>0</v>
      </c>
      <c r="AJ906" s="58" t="s">
        <v>2595</v>
      </c>
      <c r="AK906" s="58">
        <f>SUM($AK$907,$AK$908)</f>
        <v>0</v>
      </c>
      <c r="AL906" s="58" t="s">
        <v>2595</v>
      </c>
      <c r="AM906" s="58">
        <f>SUM($AM$907,$AM$908)</f>
        <v>0</v>
      </c>
      <c r="AN906" s="58">
        <f>SUM($AN$907,$AN$908)</f>
        <v>0</v>
      </c>
      <c r="AO906" s="56" t="s">
        <v>2595</v>
      </c>
    </row>
    <row r="907" spans="1:41" ht="31.5" x14ac:dyDescent="0.2">
      <c r="A907" s="56" t="s">
        <v>1849</v>
      </c>
      <c r="B907" s="56" t="s">
        <v>721</v>
      </c>
      <c r="C907" s="57" t="s">
        <v>56</v>
      </c>
      <c r="D907" s="56" t="s">
        <v>2595</v>
      </c>
      <c r="E907" s="57" t="s">
        <v>2595</v>
      </c>
      <c r="F907" s="57" t="s">
        <v>2595</v>
      </c>
      <c r="G907" s="57" t="s">
        <v>2595</v>
      </c>
      <c r="H907" s="58" t="s">
        <v>2595</v>
      </c>
      <c r="I907" s="58" t="s">
        <v>2595</v>
      </c>
      <c r="J907" s="58">
        <v>0</v>
      </c>
      <c r="K907" s="58">
        <v>0</v>
      </c>
      <c r="L907" s="58">
        <v>0</v>
      </c>
      <c r="M907" s="58">
        <v>0</v>
      </c>
      <c r="N907" s="58">
        <v>0</v>
      </c>
      <c r="O907" s="58">
        <v>0</v>
      </c>
      <c r="P907" s="58">
        <v>0</v>
      </c>
      <c r="Q907" s="58">
        <v>0</v>
      </c>
      <c r="R907" s="58">
        <v>0</v>
      </c>
      <c r="S907" s="58">
        <v>0</v>
      </c>
      <c r="T907" s="58">
        <v>0</v>
      </c>
      <c r="U907" s="58">
        <v>0</v>
      </c>
      <c r="V907" s="58">
        <f t="shared" si="39"/>
        <v>0</v>
      </c>
      <c r="W907" s="58">
        <f t="shared" si="40"/>
        <v>0</v>
      </c>
      <c r="X907" s="58">
        <f t="shared" si="41"/>
        <v>0</v>
      </c>
      <c r="Y907" s="58">
        <v>0</v>
      </c>
      <c r="Z907" s="58">
        <v>0</v>
      </c>
      <c r="AA907" s="58">
        <v>0</v>
      </c>
      <c r="AB907" s="58">
        <v>0</v>
      </c>
      <c r="AC907" s="58">
        <v>0</v>
      </c>
      <c r="AD907" s="58">
        <v>0</v>
      </c>
      <c r="AE907" s="58">
        <v>0</v>
      </c>
      <c r="AF907" s="58">
        <v>0</v>
      </c>
      <c r="AG907" s="58">
        <v>0</v>
      </c>
      <c r="AH907" s="58">
        <v>0</v>
      </c>
      <c r="AI907" s="58">
        <v>0</v>
      </c>
      <c r="AJ907" s="58" t="s">
        <v>2595</v>
      </c>
      <c r="AK907" s="58">
        <v>0</v>
      </c>
      <c r="AL907" s="58" t="s">
        <v>2595</v>
      </c>
      <c r="AM907" s="58">
        <v>0</v>
      </c>
      <c r="AN907" s="58">
        <v>0</v>
      </c>
      <c r="AO907" s="56" t="s">
        <v>2595</v>
      </c>
    </row>
    <row r="908" spans="1:41" ht="15.75" x14ac:dyDescent="0.2">
      <c r="A908" s="56" t="s">
        <v>1850</v>
      </c>
      <c r="B908" s="56" t="s">
        <v>431</v>
      </c>
      <c r="C908" s="57" t="s">
        <v>56</v>
      </c>
      <c r="D908" s="56" t="s">
        <v>2595</v>
      </c>
      <c r="E908" s="57" t="s">
        <v>2595</v>
      </c>
      <c r="F908" s="57" t="s">
        <v>2595</v>
      </c>
      <c r="G908" s="57" t="s">
        <v>2595</v>
      </c>
      <c r="H908" s="58" t="s">
        <v>2595</v>
      </c>
      <c r="I908" s="58" t="s">
        <v>2595</v>
      </c>
      <c r="J908" s="58">
        <v>0</v>
      </c>
      <c r="K908" s="58">
        <v>0</v>
      </c>
      <c r="L908" s="58">
        <v>0</v>
      </c>
      <c r="M908" s="58">
        <v>0</v>
      </c>
      <c r="N908" s="58">
        <v>0</v>
      </c>
      <c r="O908" s="58">
        <v>0</v>
      </c>
      <c r="P908" s="58">
        <v>0</v>
      </c>
      <c r="Q908" s="58">
        <v>0</v>
      </c>
      <c r="R908" s="58">
        <v>0</v>
      </c>
      <c r="S908" s="58">
        <v>0</v>
      </c>
      <c r="T908" s="58">
        <v>0</v>
      </c>
      <c r="U908" s="58">
        <v>0</v>
      </c>
      <c r="V908" s="58">
        <f t="shared" si="39"/>
        <v>0</v>
      </c>
      <c r="W908" s="58">
        <f t="shared" si="40"/>
        <v>0</v>
      </c>
      <c r="X908" s="58">
        <f t="shared" si="41"/>
        <v>0</v>
      </c>
      <c r="Y908" s="58">
        <v>0</v>
      </c>
      <c r="Z908" s="58">
        <v>0</v>
      </c>
      <c r="AA908" s="58">
        <v>0</v>
      </c>
      <c r="AB908" s="58">
        <v>0</v>
      </c>
      <c r="AC908" s="58">
        <v>0</v>
      </c>
      <c r="AD908" s="58">
        <v>0</v>
      </c>
      <c r="AE908" s="58">
        <v>0</v>
      </c>
      <c r="AF908" s="58">
        <v>0</v>
      </c>
      <c r="AG908" s="58">
        <v>0</v>
      </c>
      <c r="AH908" s="58">
        <v>0</v>
      </c>
      <c r="AI908" s="58">
        <v>0</v>
      </c>
      <c r="AJ908" s="58" t="s">
        <v>2595</v>
      </c>
      <c r="AK908" s="58">
        <v>0</v>
      </c>
      <c r="AL908" s="58" t="s">
        <v>2595</v>
      </c>
      <c r="AM908" s="58">
        <v>0</v>
      </c>
      <c r="AN908" s="58">
        <v>0</v>
      </c>
      <c r="AO908" s="56" t="s">
        <v>2595</v>
      </c>
    </row>
    <row r="909" spans="1:41" ht="31.5" x14ac:dyDescent="0.2">
      <c r="A909" s="56" t="s">
        <v>1851</v>
      </c>
      <c r="B909" s="56" t="s">
        <v>724</v>
      </c>
      <c r="C909" s="57" t="s">
        <v>56</v>
      </c>
      <c r="D909" s="56" t="s">
        <v>2595</v>
      </c>
      <c r="E909" s="57" t="s">
        <v>2595</v>
      </c>
      <c r="F909" s="57" t="s">
        <v>2595</v>
      </c>
      <c r="G909" s="57" t="s">
        <v>2595</v>
      </c>
      <c r="H909" s="58" t="s">
        <v>2595</v>
      </c>
      <c r="I909" s="58" t="s">
        <v>2595</v>
      </c>
      <c r="J909" s="58">
        <v>0</v>
      </c>
      <c r="K909" s="58">
        <v>0</v>
      </c>
      <c r="L909" s="58">
        <v>0</v>
      </c>
      <c r="M909" s="58">
        <v>0</v>
      </c>
      <c r="N909" s="58">
        <v>0</v>
      </c>
      <c r="O909" s="58">
        <v>0</v>
      </c>
      <c r="P909" s="58">
        <v>0</v>
      </c>
      <c r="Q909" s="58">
        <v>0</v>
      </c>
      <c r="R909" s="58">
        <v>0</v>
      </c>
      <c r="S909" s="58">
        <v>0</v>
      </c>
      <c r="T909" s="58">
        <v>0</v>
      </c>
      <c r="U909" s="58">
        <v>0</v>
      </c>
      <c r="V909" s="58">
        <f t="shared" si="39"/>
        <v>0</v>
      </c>
      <c r="W909" s="58">
        <f t="shared" si="40"/>
        <v>0</v>
      </c>
      <c r="X909" s="58">
        <f t="shared" si="41"/>
        <v>0</v>
      </c>
      <c r="Y909" s="58">
        <v>0</v>
      </c>
      <c r="Z909" s="58">
        <v>0</v>
      </c>
      <c r="AA909" s="58">
        <v>0</v>
      </c>
      <c r="AB909" s="58">
        <v>0</v>
      </c>
      <c r="AC909" s="58">
        <v>0</v>
      </c>
      <c r="AD909" s="58">
        <v>0</v>
      </c>
      <c r="AE909" s="58">
        <v>0</v>
      </c>
      <c r="AF909" s="58">
        <v>0</v>
      </c>
      <c r="AG909" s="58">
        <v>0</v>
      </c>
      <c r="AH909" s="58">
        <v>0</v>
      </c>
      <c r="AI909" s="58">
        <v>0</v>
      </c>
      <c r="AJ909" s="58" t="s">
        <v>2595</v>
      </c>
      <c r="AK909" s="58">
        <v>0</v>
      </c>
      <c r="AL909" s="58" t="s">
        <v>2595</v>
      </c>
      <c r="AM909" s="58">
        <v>0</v>
      </c>
      <c r="AN909" s="58">
        <v>0</v>
      </c>
      <c r="AO909" s="56" t="s">
        <v>2595</v>
      </c>
    </row>
    <row r="910" spans="1:41" ht="31.5" x14ac:dyDescent="0.2">
      <c r="A910" s="56" t="s">
        <v>1852</v>
      </c>
      <c r="B910" s="56" t="s">
        <v>726</v>
      </c>
      <c r="C910" s="57" t="s">
        <v>56</v>
      </c>
      <c r="D910" s="56" t="s">
        <v>2595</v>
      </c>
      <c r="E910" s="57" t="s">
        <v>2595</v>
      </c>
      <c r="F910" s="57" t="s">
        <v>2595</v>
      </c>
      <c r="G910" s="57" t="s">
        <v>2595</v>
      </c>
      <c r="H910" s="58" t="s">
        <v>2595</v>
      </c>
      <c r="I910" s="58" t="s">
        <v>2595</v>
      </c>
      <c r="J910" s="58">
        <v>0</v>
      </c>
      <c r="K910" s="58">
        <v>0</v>
      </c>
      <c r="L910" s="58">
        <v>0</v>
      </c>
      <c r="M910" s="58">
        <v>0</v>
      </c>
      <c r="N910" s="58">
        <v>0</v>
      </c>
      <c r="O910" s="58">
        <v>0</v>
      </c>
      <c r="P910" s="58">
        <v>0</v>
      </c>
      <c r="Q910" s="58">
        <v>0</v>
      </c>
      <c r="R910" s="58">
        <v>0</v>
      </c>
      <c r="S910" s="58">
        <v>0</v>
      </c>
      <c r="T910" s="58">
        <v>0</v>
      </c>
      <c r="U910" s="58">
        <v>0</v>
      </c>
      <c r="V910" s="58">
        <f t="shared" si="39"/>
        <v>0</v>
      </c>
      <c r="W910" s="58">
        <f t="shared" si="40"/>
        <v>0</v>
      </c>
      <c r="X910" s="58">
        <f t="shared" si="41"/>
        <v>0</v>
      </c>
      <c r="Y910" s="58">
        <v>0</v>
      </c>
      <c r="Z910" s="58">
        <v>0</v>
      </c>
      <c r="AA910" s="58">
        <v>0</v>
      </c>
      <c r="AB910" s="58">
        <v>0</v>
      </c>
      <c r="AC910" s="58">
        <v>0</v>
      </c>
      <c r="AD910" s="58">
        <v>0</v>
      </c>
      <c r="AE910" s="58">
        <v>0</v>
      </c>
      <c r="AF910" s="58">
        <v>0</v>
      </c>
      <c r="AG910" s="58">
        <v>0</v>
      </c>
      <c r="AH910" s="58">
        <v>0</v>
      </c>
      <c r="AI910" s="58">
        <v>0</v>
      </c>
      <c r="AJ910" s="58" t="s">
        <v>2595</v>
      </c>
      <c r="AK910" s="58">
        <v>0</v>
      </c>
      <c r="AL910" s="58" t="s">
        <v>2595</v>
      </c>
      <c r="AM910" s="58">
        <v>0</v>
      </c>
      <c r="AN910" s="58">
        <v>0</v>
      </c>
      <c r="AO910" s="56" t="s">
        <v>2595</v>
      </c>
    </row>
    <row r="911" spans="1:41" ht="31.5" x14ac:dyDescent="0.2">
      <c r="A911" s="56" t="s">
        <v>1853</v>
      </c>
      <c r="B911" s="56" t="s">
        <v>728</v>
      </c>
      <c r="C911" s="57" t="s">
        <v>56</v>
      </c>
      <c r="D911" s="56" t="s">
        <v>2595</v>
      </c>
      <c r="E911" s="57" t="s">
        <v>2595</v>
      </c>
      <c r="F911" s="57" t="s">
        <v>2595</v>
      </c>
      <c r="G911" s="57" t="s">
        <v>2595</v>
      </c>
      <c r="H911" s="58" t="s">
        <v>2595</v>
      </c>
      <c r="I911" s="58" t="s">
        <v>2595</v>
      </c>
      <c r="J911" s="58">
        <f>SUM($J$912,$J$915,$J$916,$J$917)</f>
        <v>0</v>
      </c>
      <c r="K911" s="58">
        <f>SUM($K$912,$K$915,$K$916,$K$917)</f>
        <v>0</v>
      </c>
      <c r="L911" s="58">
        <f>SUM($L$912,$L$915,$L$916,$L$917)</f>
        <v>0</v>
      </c>
      <c r="M911" s="58">
        <f>SUM($M$912,$M$915,$M$916,$M$917)</f>
        <v>0</v>
      </c>
      <c r="N911" s="58">
        <f>SUM($N$912,$N$915,$N$916,$N$917)</f>
        <v>0</v>
      </c>
      <c r="O911" s="58">
        <f>SUM($O$912,$O$915,$O$916,$O$917)</f>
        <v>0</v>
      </c>
      <c r="P911" s="58">
        <f>SUM($P$912,$P$915,$P$916,$P$917)</f>
        <v>0</v>
      </c>
      <c r="Q911" s="58">
        <f>SUM($Q$912,$Q$915,$Q$916,$Q$917)</f>
        <v>0</v>
      </c>
      <c r="R911" s="58">
        <f>SUM($R$912,$R$915,$R$916,$R$917)</f>
        <v>0</v>
      </c>
      <c r="S911" s="58">
        <f>SUM($S$912,$S$915,$S$916,$S$917)</f>
        <v>0</v>
      </c>
      <c r="T911" s="58">
        <f>SUM($T$912,$T$915,$T$916,$T$917)</f>
        <v>0</v>
      </c>
      <c r="U911" s="58">
        <f>SUM($U$912,$U$915,$U$916,$U$917)</f>
        <v>0</v>
      </c>
      <c r="V911" s="58">
        <f t="shared" si="39"/>
        <v>0</v>
      </c>
      <c r="W911" s="58">
        <f t="shared" si="40"/>
        <v>0</v>
      </c>
      <c r="X911" s="58">
        <f t="shared" si="41"/>
        <v>0</v>
      </c>
      <c r="Y911" s="58">
        <f>SUM($Y$912,$Y$915,$Y$916,$Y$917)</f>
        <v>0</v>
      </c>
      <c r="Z911" s="58">
        <f>SUM($Z$912,$Z$915,$Z$916,$Z$917)</f>
        <v>0</v>
      </c>
      <c r="AA911" s="58">
        <f>SUM($AA$912,$AA$915,$AA$916,$AA$917)</f>
        <v>0</v>
      </c>
      <c r="AB911" s="58">
        <f>SUM($AB$912,$AB$915,$AB$916,$AB$917)</f>
        <v>0</v>
      </c>
      <c r="AC911" s="58">
        <f>SUM($AC$912,$AC$915,$AC$916,$AC$917)</f>
        <v>0</v>
      </c>
      <c r="AD911" s="58">
        <f>SUM($AD$912,$AD$915,$AD$916,$AD$917)</f>
        <v>0</v>
      </c>
      <c r="AE911" s="58">
        <f>SUM($AE$912,$AE$915,$AE$916,$AE$917)</f>
        <v>0</v>
      </c>
      <c r="AF911" s="58">
        <f>SUM($AF$912,$AF$915,$AF$916,$AF$917)</f>
        <v>0</v>
      </c>
      <c r="AG911" s="58">
        <f>SUM($AG$912,$AG$915,$AG$916,$AG$917)</f>
        <v>0</v>
      </c>
      <c r="AH911" s="58">
        <f>SUM($AH$912,$AH$915,$AH$916,$AH$917)</f>
        <v>0</v>
      </c>
      <c r="AI911" s="58">
        <f>SUM($AI$912,$AI$915,$AI$916,$AI$917)</f>
        <v>0</v>
      </c>
      <c r="AJ911" s="58" t="s">
        <v>2595</v>
      </c>
      <c r="AK911" s="58">
        <f>SUM($AK$912,$AK$915,$AK$916,$AK$917)</f>
        <v>0</v>
      </c>
      <c r="AL911" s="58" t="s">
        <v>2595</v>
      </c>
      <c r="AM911" s="58">
        <f>SUM($AM$912,$AM$915,$AM$916,$AM$917)</f>
        <v>0</v>
      </c>
      <c r="AN911" s="58">
        <f>SUM($AN$912,$AN$915,$AN$916,$AN$917)</f>
        <v>0</v>
      </c>
      <c r="AO911" s="56" t="s">
        <v>2595</v>
      </c>
    </row>
    <row r="912" spans="1:41" ht="31.5" x14ac:dyDescent="0.2">
      <c r="A912" s="56" t="s">
        <v>1854</v>
      </c>
      <c r="B912" s="56" t="s">
        <v>730</v>
      </c>
      <c r="C912" s="57" t="s">
        <v>56</v>
      </c>
      <c r="D912" s="56" t="s">
        <v>2595</v>
      </c>
      <c r="E912" s="57" t="s">
        <v>2595</v>
      </c>
      <c r="F912" s="57" t="s">
        <v>2595</v>
      </c>
      <c r="G912" s="57" t="s">
        <v>2595</v>
      </c>
      <c r="H912" s="58" t="s">
        <v>2595</v>
      </c>
      <c r="I912" s="58" t="s">
        <v>2595</v>
      </c>
      <c r="J912" s="58">
        <f>SUM($J$913,$J$914)</f>
        <v>0</v>
      </c>
      <c r="K912" s="58">
        <f>SUM($K$913,$K$914)</f>
        <v>0</v>
      </c>
      <c r="L912" s="58">
        <f>SUM($L$913,$L$914)</f>
        <v>0</v>
      </c>
      <c r="M912" s="58">
        <f>SUM($M$913,$M$914)</f>
        <v>0</v>
      </c>
      <c r="N912" s="58">
        <f>SUM($N$913,$N$914)</f>
        <v>0</v>
      </c>
      <c r="O912" s="58">
        <f>SUM($O$913,$O$914)</f>
        <v>0</v>
      </c>
      <c r="P912" s="58">
        <f>SUM($P$913,$P$914)</f>
        <v>0</v>
      </c>
      <c r="Q912" s="58">
        <f>SUM($Q$913,$Q$914)</f>
        <v>0</v>
      </c>
      <c r="R912" s="58">
        <f>SUM($R$913,$R$914)</f>
        <v>0</v>
      </c>
      <c r="S912" s="58">
        <f>SUM($S$913,$S$914)</f>
        <v>0</v>
      </c>
      <c r="T912" s="58">
        <f>SUM($T$913,$T$914)</f>
        <v>0</v>
      </c>
      <c r="U912" s="58">
        <f>SUM($U$913,$U$914)</f>
        <v>0</v>
      </c>
      <c r="V912" s="58">
        <f t="shared" si="39"/>
        <v>0</v>
      </c>
      <c r="W912" s="58">
        <f t="shared" si="40"/>
        <v>0</v>
      </c>
      <c r="X912" s="58">
        <f t="shared" si="41"/>
        <v>0</v>
      </c>
      <c r="Y912" s="58">
        <f>SUM($Y$913,$Y$914)</f>
        <v>0</v>
      </c>
      <c r="Z912" s="58">
        <f>SUM($Z$913,$Z$914)</f>
        <v>0</v>
      </c>
      <c r="AA912" s="58">
        <f>SUM($AA$913,$AA$914)</f>
        <v>0</v>
      </c>
      <c r="AB912" s="58">
        <f>SUM($AB$913,$AB$914)</f>
        <v>0</v>
      </c>
      <c r="AC912" s="58">
        <f>SUM($AC$913,$AC$914)</f>
        <v>0</v>
      </c>
      <c r="AD912" s="58">
        <f>SUM($AD$913,$AD$914)</f>
        <v>0</v>
      </c>
      <c r="AE912" s="58">
        <f>SUM($AE$913,$AE$914)</f>
        <v>0</v>
      </c>
      <c r="AF912" s="58">
        <f>SUM($AF$913,$AF$914)</f>
        <v>0</v>
      </c>
      <c r="AG912" s="58">
        <f>SUM($AG$913,$AG$914)</f>
        <v>0</v>
      </c>
      <c r="AH912" s="58">
        <f>SUM($AH$913,$AH$914)</f>
        <v>0</v>
      </c>
      <c r="AI912" s="58">
        <f>SUM($AI$913,$AI$914)</f>
        <v>0</v>
      </c>
      <c r="AJ912" s="58" t="s">
        <v>2595</v>
      </c>
      <c r="AK912" s="58">
        <f>SUM($AK$913,$AK$914)</f>
        <v>0</v>
      </c>
      <c r="AL912" s="58" t="s">
        <v>2595</v>
      </c>
      <c r="AM912" s="58">
        <f>SUM($AM$913,$AM$914)</f>
        <v>0</v>
      </c>
      <c r="AN912" s="58">
        <f>SUM($AN$913,$AN$914)</f>
        <v>0</v>
      </c>
      <c r="AO912" s="56" t="s">
        <v>2595</v>
      </c>
    </row>
    <row r="913" spans="1:41" ht="47.25" x14ac:dyDescent="0.2">
      <c r="A913" s="56" t="s">
        <v>1855</v>
      </c>
      <c r="B913" s="56" t="s">
        <v>732</v>
      </c>
      <c r="C913" s="57" t="s">
        <v>56</v>
      </c>
      <c r="D913" s="56" t="s">
        <v>2595</v>
      </c>
      <c r="E913" s="57" t="s">
        <v>2595</v>
      </c>
      <c r="F913" s="57" t="s">
        <v>2595</v>
      </c>
      <c r="G913" s="57" t="s">
        <v>2595</v>
      </c>
      <c r="H913" s="58" t="s">
        <v>2595</v>
      </c>
      <c r="I913" s="58" t="s">
        <v>2595</v>
      </c>
      <c r="J913" s="58">
        <v>0</v>
      </c>
      <c r="K913" s="58">
        <v>0</v>
      </c>
      <c r="L913" s="58">
        <v>0</v>
      </c>
      <c r="M913" s="58">
        <v>0</v>
      </c>
      <c r="N913" s="58">
        <v>0</v>
      </c>
      <c r="O913" s="58">
        <v>0</v>
      </c>
      <c r="P913" s="58">
        <v>0</v>
      </c>
      <c r="Q913" s="58">
        <v>0</v>
      </c>
      <c r="R913" s="58">
        <v>0</v>
      </c>
      <c r="S913" s="58">
        <v>0</v>
      </c>
      <c r="T913" s="58">
        <v>0</v>
      </c>
      <c r="U913" s="58">
        <v>0</v>
      </c>
      <c r="V913" s="58">
        <f t="shared" si="39"/>
        <v>0</v>
      </c>
      <c r="W913" s="58">
        <f t="shared" si="40"/>
        <v>0</v>
      </c>
      <c r="X913" s="58">
        <f t="shared" si="41"/>
        <v>0</v>
      </c>
      <c r="Y913" s="58">
        <v>0</v>
      </c>
      <c r="Z913" s="58">
        <v>0</v>
      </c>
      <c r="AA913" s="58">
        <v>0</v>
      </c>
      <c r="AB913" s="58">
        <v>0</v>
      </c>
      <c r="AC913" s="58">
        <v>0</v>
      </c>
      <c r="AD913" s="58">
        <v>0</v>
      </c>
      <c r="AE913" s="58">
        <v>0</v>
      </c>
      <c r="AF913" s="58">
        <v>0</v>
      </c>
      <c r="AG913" s="58">
        <v>0</v>
      </c>
      <c r="AH913" s="58">
        <v>0</v>
      </c>
      <c r="AI913" s="58">
        <v>0</v>
      </c>
      <c r="AJ913" s="58" t="s">
        <v>2595</v>
      </c>
      <c r="AK913" s="58">
        <v>0</v>
      </c>
      <c r="AL913" s="58" t="s">
        <v>2595</v>
      </c>
      <c r="AM913" s="58">
        <v>0</v>
      </c>
      <c r="AN913" s="58">
        <v>0</v>
      </c>
      <c r="AO913" s="56" t="s">
        <v>2595</v>
      </c>
    </row>
    <row r="914" spans="1:41" ht="31.5" x14ac:dyDescent="0.2">
      <c r="A914" s="56" t="s">
        <v>1856</v>
      </c>
      <c r="B914" s="56" t="s">
        <v>446</v>
      </c>
      <c r="C914" s="57" t="s">
        <v>56</v>
      </c>
      <c r="D914" s="56" t="s">
        <v>2595</v>
      </c>
      <c r="E914" s="57" t="s">
        <v>2595</v>
      </c>
      <c r="F914" s="57" t="s">
        <v>2595</v>
      </c>
      <c r="G914" s="57" t="s">
        <v>2595</v>
      </c>
      <c r="H914" s="58" t="s">
        <v>2595</v>
      </c>
      <c r="I914" s="58" t="s">
        <v>2595</v>
      </c>
      <c r="J914" s="58">
        <v>0</v>
      </c>
      <c r="K914" s="58">
        <v>0</v>
      </c>
      <c r="L914" s="58">
        <v>0</v>
      </c>
      <c r="M914" s="58">
        <v>0</v>
      </c>
      <c r="N914" s="58">
        <v>0</v>
      </c>
      <c r="O914" s="58">
        <v>0</v>
      </c>
      <c r="P914" s="58">
        <v>0</v>
      </c>
      <c r="Q914" s="58">
        <v>0</v>
      </c>
      <c r="R914" s="58">
        <v>0</v>
      </c>
      <c r="S914" s="58">
        <v>0</v>
      </c>
      <c r="T914" s="58">
        <v>0</v>
      </c>
      <c r="U914" s="58">
        <v>0</v>
      </c>
      <c r="V914" s="58">
        <f t="shared" si="39"/>
        <v>0</v>
      </c>
      <c r="W914" s="58">
        <f t="shared" si="40"/>
        <v>0</v>
      </c>
      <c r="X914" s="58">
        <f t="shared" si="41"/>
        <v>0</v>
      </c>
      <c r="Y914" s="58">
        <v>0</v>
      </c>
      <c r="Z914" s="58">
        <v>0</v>
      </c>
      <c r="AA914" s="58">
        <v>0</v>
      </c>
      <c r="AB914" s="58">
        <v>0</v>
      </c>
      <c r="AC914" s="58">
        <v>0</v>
      </c>
      <c r="AD914" s="58">
        <v>0</v>
      </c>
      <c r="AE914" s="58">
        <v>0</v>
      </c>
      <c r="AF914" s="58">
        <v>0</v>
      </c>
      <c r="AG914" s="58">
        <v>0</v>
      </c>
      <c r="AH914" s="58">
        <v>0</v>
      </c>
      <c r="AI914" s="58">
        <v>0</v>
      </c>
      <c r="AJ914" s="58" t="s">
        <v>2595</v>
      </c>
      <c r="AK914" s="58">
        <v>0</v>
      </c>
      <c r="AL914" s="58" t="s">
        <v>2595</v>
      </c>
      <c r="AM914" s="58">
        <v>0</v>
      </c>
      <c r="AN914" s="58">
        <v>0</v>
      </c>
      <c r="AO914" s="56" t="s">
        <v>2595</v>
      </c>
    </row>
    <row r="915" spans="1:41" ht="31.5" x14ac:dyDescent="0.2">
      <c r="A915" s="56" t="s">
        <v>1857</v>
      </c>
      <c r="B915" s="56" t="s">
        <v>735</v>
      </c>
      <c r="C915" s="57" t="s">
        <v>56</v>
      </c>
      <c r="D915" s="56" t="s">
        <v>2595</v>
      </c>
      <c r="E915" s="57" t="s">
        <v>2595</v>
      </c>
      <c r="F915" s="57" t="s">
        <v>2595</v>
      </c>
      <c r="G915" s="57" t="s">
        <v>2595</v>
      </c>
      <c r="H915" s="58" t="s">
        <v>2595</v>
      </c>
      <c r="I915" s="58" t="s">
        <v>2595</v>
      </c>
      <c r="J915" s="58">
        <v>0</v>
      </c>
      <c r="K915" s="58">
        <v>0</v>
      </c>
      <c r="L915" s="58">
        <v>0</v>
      </c>
      <c r="M915" s="58">
        <v>0</v>
      </c>
      <c r="N915" s="58">
        <v>0</v>
      </c>
      <c r="O915" s="58">
        <v>0</v>
      </c>
      <c r="P915" s="58">
        <v>0</v>
      </c>
      <c r="Q915" s="58">
        <v>0</v>
      </c>
      <c r="R915" s="58">
        <v>0</v>
      </c>
      <c r="S915" s="58">
        <v>0</v>
      </c>
      <c r="T915" s="58">
        <v>0</v>
      </c>
      <c r="U915" s="58">
        <v>0</v>
      </c>
      <c r="V915" s="58">
        <f t="shared" si="39"/>
        <v>0</v>
      </c>
      <c r="W915" s="58">
        <f t="shared" si="40"/>
        <v>0</v>
      </c>
      <c r="X915" s="58">
        <f t="shared" si="41"/>
        <v>0</v>
      </c>
      <c r="Y915" s="58">
        <v>0</v>
      </c>
      <c r="Z915" s="58">
        <v>0</v>
      </c>
      <c r="AA915" s="58">
        <v>0</v>
      </c>
      <c r="AB915" s="58">
        <v>0</v>
      </c>
      <c r="AC915" s="58">
        <v>0</v>
      </c>
      <c r="AD915" s="58">
        <v>0</v>
      </c>
      <c r="AE915" s="58">
        <v>0</v>
      </c>
      <c r="AF915" s="58">
        <v>0</v>
      </c>
      <c r="AG915" s="58">
        <v>0</v>
      </c>
      <c r="AH915" s="58">
        <v>0</v>
      </c>
      <c r="AI915" s="58">
        <v>0</v>
      </c>
      <c r="AJ915" s="58" t="s">
        <v>2595</v>
      </c>
      <c r="AK915" s="58">
        <v>0</v>
      </c>
      <c r="AL915" s="58" t="s">
        <v>2595</v>
      </c>
      <c r="AM915" s="58">
        <v>0</v>
      </c>
      <c r="AN915" s="58">
        <v>0</v>
      </c>
      <c r="AO915" s="56" t="s">
        <v>2595</v>
      </c>
    </row>
    <row r="916" spans="1:41" ht="31.5" x14ac:dyDescent="0.2">
      <c r="A916" s="56" t="s">
        <v>1858</v>
      </c>
      <c r="B916" s="56" t="s">
        <v>737</v>
      </c>
      <c r="C916" s="57" t="s">
        <v>56</v>
      </c>
      <c r="D916" s="56" t="s">
        <v>2595</v>
      </c>
      <c r="E916" s="57" t="s">
        <v>2595</v>
      </c>
      <c r="F916" s="57" t="s">
        <v>2595</v>
      </c>
      <c r="G916" s="57" t="s">
        <v>2595</v>
      </c>
      <c r="H916" s="58" t="s">
        <v>2595</v>
      </c>
      <c r="I916" s="58" t="s">
        <v>2595</v>
      </c>
      <c r="J916" s="58">
        <v>0</v>
      </c>
      <c r="K916" s="58">
        <v>0</v>
      </c>
      <c r="L916" s="58">
        <v>0</v>
      </c>
      <c r="M916" s="58">
        <v>0</v>
      </c>
      <c r="N916" s="58">
        <v>0</v>
      </c>
      <c r="O916" s="58">
        <v>0</v>
      </c>
      <c r="P916" s="58">
        <v>0</v>
      </c>
      <c r="Q916" s="58">
        <v>0</v>
      </c>
      <c r="R916" s="58">
        <v>0</v>
      </c>
      <c r="S916" s="58">
        <v>0</v>
      </c>
      <c r="T916" s="58">
        <v>0</v>
      </c>
      <c r="U916" s="58">
        <v>0</v>
      </c>
      <c r="V916" s="58">
        <f t="shared" si="39"/>
        <v>0</v>
      </c>
      <c r="W916" s="58">
        <f t="shared" si="40"/>
        <v>0</v>
      </c>
      <c r="X916" s="58">
        <f t="shared" si="41"/>
        <v>0</v>
      </c>
      <c r="Y916" s="58">
        <v>0</v>
      </c>
      <c r="Z916" s="58">
        <v>0</v>
      </c>
      <c r="AA916" s="58">
        <v>0</v>
      </c>
      <c r="AB916" s="58">
        <v>0</v>
      </c>
      <c r="AC916" s="58">
        <v>0</v>
      </c>
      <c r="AD916" s="58">
        <v>0</v>
      </c>
      <c r="AE916" s="58">
        <v>0</v>
      </c>
      <c r="AF916" s="58">
        <v>0</v>
      </c>
      <c r="AG916" s="58">
        <v>0</v>
      </c>
      <c r="AH916" s="58">
        <v>0</v>
      </c>
      <c r="AI916" s="58">
        <v>0</v>
      </c>
      <c r="AJ916" s="58" t="s">
        <v>2595</v>
      </c>
      <c r="AK916" s="58">
        <v>0</v>
      </c>
      <c r="AL916" s="58" t="s">
        <v>2595</v>
      </c>
      <c r="AM916" s="58">
        <v>0</v>
      </c>
      <c r="AN916" s="58">
        <v>0</v>
      </c>
      <c r="AO916" s="56" t="s">
        <v>2595</v>
      </c>
    </row>
    <row r="917" spans="1:41" ht="15.75" x14ac:dyDescent="0.2">
      <c r="A917" s="56" t="s">
        <v>1859</v>
      </c>
      <c r="B917" s="56" t="s">
        <v>739</v>
      </c>
      <c r="C917" s="57" t="s">
        <v>56</v>
      </c>
      <c r="D917" s="56" t="s">
        <v>2595</v>
      </c>
      <c r="E917" s="57" t="s">
        <v>2595</v>
      </c>
      <c r="F917" s="57" t="s">
        <v>2595</v>
      </c>
      <c r="G917" s="57" t="s">
        <v>2595</v>
      </c>
      <c r="H917" s="58" t="s">
        <v>2595</v>
      </c>
      <c r="I917" s="58" t="s">
        <v>2595</v>
      </c>
      <c r="J917" s="58">
        <v>0</v>
      </c>
      <c r="K917" s="58">
        <v>0</v>
      </c>
      <c r="L917" s="58">
        <v>0</v>
      </c>
      <c r="M917" s="58">
        <v>0</v>
      </c>
      <c r="N917" s="58">
        <v>0</v>
      </c>
      <c r="O917" s="58">
        <v>0</v>
      </c>
      <c r="P917" s="58">
        <v>0</v>
      </c>
      <c r="Q917" s="58">
        <v>0</v>
      </c>
      <c r="R917" s="58">
        <v>0</v>
      </c>
      <c r="S917" s="58">
        <v>0</v>
      </c>
      <c r="T917" s="58">
        <v>0</v>
      </c>
      <c r="U917" s="58">
        <v>0</v>
      </c>
      <c r="V917" s="58">
        <f t="shared" si="39"/>
        <v>0</v>
      </c>
      <c r="W917" s="58">
        <f t="shared" si="40"/>
        <v>0</v>
      </c>
      <c r="X917" s="58">
        <f t="shared" si="41"/>
        <v>0</v>
      </c>
      <c r="Y917" s="58">
        <v>0</v>
      </c>
      <c r="Z917" s="58">
        <v>0</v>
      </c>
      <c r="AA917" s="58">
        <v>0</v>
      </c>
      <c r="AB917" s="58">
        <v>0</v>
      </c>
      <c r="AC917" s="58">
        <v>0</v>
      </c>
      <c r="AD917" s="58">
        <v>0</v>
      </c>
      <c r="AE917" s="58">
        <v>0</v>
      </c>
      <c r="AF917" s="58">
        <v>0</v>
      </c>
      <c r="AG917" s="58">
        <v>0</v>
      </c>
      <c r="AH917" s="58">
        <v>0</v>
      </c>
      <c r="AI917" s="58">
        <v>0</v>
      </c>
      <c r="AJ917" s="58" t="s">
        <v>2595</v>
      </c>
      <c r="AK917" s="58">
        <v>0</v>
      </c>
      <c r="AL917" s="58" t="s">
        <v>2595</v>
      </c>
      <c r="AM917" s="58">
        <v>0</v>
      </c>
      <c r="AN917" s="58">
        <v>0</v>
      </c>
      <c r="AO917" s="56" t="s">
        <v>2595</v>
      </c>
    </row>
    <row r="918" spans="1:41" ht="15.75" x14ac:dyDescent="0.2">
      <c r="A918" s="56" t="s">
        <v>1860</v>
      </c>
      <c r="B918" s="56" t="s">
        <v>741</v>
      </c>
      <c r="C918" s="57" t="s">
        <v>56</v>
      </c>
      <c r="D918" s="56" t="s">
        <v>2595</v>
      </c>
      <c r="E918" s="57" t="s">
        <v>2595</v>
      </c>
      <c r="F918" s="57" t="s">
        <v>2595</v>
      </c>
      <c r="G918" s="57" t="s">
        <v>2595</v>
      </c>
      <c r="H918" s="58" t="s">
        <v>2595</v>
      </c>
      <c r="I918" s="58" t="s">
        <v>2595</v>
      </c>
      <c r="J918" s="58">
        <f>SUM($J$919,$J$920,$J$921,$J$922)</f>
        <v>0</v>
      </c>
      <c r="K918" s="58">
        <f>SUM($K$919,$K$920,$K$921,$K$922)</f>
        <v>0</v>
      </c>
      <c r="L918" s="58">
        <f>SUM($L$919,$L$920,$L$921,$L$922)</f>
        <v>0</v>
      </c>
      <c r="M918" s="58">
        <f>SUM($M$919,$M$920,$M$921,$M$922)</f>
        <v>0</v>
      </c>
      <c r="N918" s="58">
        <f>SUM($N$919,$N$920,$N$921,$N$922)</f>
        <v>0</v>
      </c>
      <c r="O918" s="58">
        <f>SUM($O$919,$O$920,$O$921,$O$922)</f>
        <v>0</v>
      </c>
      <c r="P918" s="58">
        <f>SUM($P$919,$P$920,$P$921,$P$922)</f>
        <v>0</v>
      </c>
      <c r="Q918" s="58">
        <f>SUM($Q$919,$Q$920,$Q$921,$Q$922)</f>
        <v>0</v>
      </c>
      <c r="R918" s="58">
        <f>SUM($R$919,$R$920,$R$921,$R$922)</f>
        <v>0</v>
      </c>
      <c r="S918" s="58">
        <f>SUM($S$919,$S$920,$S$921,$S$922)</f>
        <v>0</v>
      </c>
      <c r="T918" s="58">
        <f>SUM($T$919,$T$920,$T$921,$T$922)</f>
        <v>0</v>
      </c>
      <c r="U918" s="58">
        <f>SUM($U$919,$U$920,$U$921,$U$922)</f>
        <v>0</v>
      </c>
      <c r="V918" s="58">
        <f t="shared" si="39"/>
        <v>0</v>
      </c>
      <c r="W918" s="58">
        <f t="shared" si="40"/>
        <v>0</v>
      </c>
      <c r="X918" s="58">
        <f t="shared" si="41"/>
        <v>0</v>
      </c>
      <c r="Y918" s="58">
        <f>SUM($Y$919,$Y$920,$Y$921,$Y$922)</f>
        <v>0</v>
      </c>
      <c r="Z918" s="58">
        <f>SUM($Z$919,$Z$920,$Z$921,$Z$922)</f>
        <v>0</v>
      </c>
      <c r="AA918" s="58">
        <f>SUM($AA$919,$AA$920,$AA$921,$AA$922)</f>
        <v>0</v>
      </c>
      <c r="AB918" s="58">
        <f>SUM($AB$919,$AB$920,$AB$921,$AB$922)</f>
        <v>0</v>
      </c>
      <c r="AC918" s="58">
        <f>SUM($AC$919,$AC$920,$AC$921,$AC$922)</f>
        <v>0</v>
      </c>
      <c r="AD918" s="58">
        <f>SUM($AD$919,$AD$920,$AD$921,$AD$922)</f>
        <v>0</v>
      </c>
      <c r="AE918" s="58">
        <f>SUM($AE$919,$AE$920,$AE$921,$AE$922)</f>
        <v>0</v>
      </c>
      <c r="AF918" s="58">
        <f>SUM($AF$919,$AF$920,$AF$921,$AF$922)</f>
        <v>0</v>
      </c>
      <c r="AG918" s="58">
        <f>SUM($AG$919,$AG$920,$AG$921,$AG$922)</f>
        <v>0</v>
      </c>
      <c r="AH918" s="58">
        <f>SUM($AH$919,$AH$920,$AH$921,$AH$922)</f>
        <v>0</v>
      </c>
      <c r="AI918" s="58">
        <f>SUM($AI$919,$AI$920,$AI$921,$AI$922)</f>
        <v>0</v>
      </c>
      <c r="AJ918" s="58" t="s">
        <v>2595</v>
      </c>
      <c r="AK918" s="58">
        <f>SUM($AK$919,$AK$920,$AK$921,$AK$922)</f>
        <v>0</v>
      </c>
      <c r="AL918" s="58" t="s">
        <v>2595</v>
      </c>
      <c r="AM918" s="58">
        <f>SUM($AM$919,$AM$920,$AM$921,$AM$922)</f>
        <v>0</v>
      </c>
      <c r="AN918" s="58">
        <f>SUM($AN$919,$AN$920,$AN$921,$AN$922)</f>
        <v>0</v>
      </c>
      <c r="AO918" s="56" t="s">
        <v>2595</v>
      </c>
    </row>
    <row r="919" spans="1:41" ht="15.75" x14ac:dyDescent="0.2">
      <c r="A919" s="56" t="s">
        <v>1861</v>
      </c>
      <c r="B919" s="56" t="s">
        <v>743</v>
      </c>
      <c r="C919" s="57" t="s">
        <v>56</v>
      </c>
      <c r="D919" s="56" t="s">
        <v>2595</v>
      </c>
      <c r="E919" s="57" t="s">
        <v>2595</v>
      </c>
      <c r="F919" s="57" t="s">
        <v>2595</v>
      </c>
      <c r="G919" s="57" t="s">
        <v>2595</v>
      </c>
      <c r="H919" s="58" t="s">
        <v>2595</v>
      </c>
      <c r="I919" s="58" t="s">
        <v>2595</v>
      </c>
      <c r="J919" s="58">
        <v>0</v>
      </c>
      <c r="K919" s="58">
        <v>0</v>
      </c>
      <c r="L919" s="58">
        <v>0</v>
      </c>
      <c r="M919" s="58">
        <v>0</v>
      </c>
      <c r="N919" s="58">
        <v>0</v>
      </c>
      <c r="O919" s="58">
        <v>0</v>
      </c>
      <c r="P919" s="58">
        <v>0</v>
      </c>
      <c r="Q919" s="58">
        <v>0</v>
      </c>
      <c r="R919" s="58">
        <v>0</v>
      </c>
      <c r="S919" s="58">
        <v>0</v>
      </c>
      <c r="T919" s="58">
        <v>0</v>
      </c>
      <c r="U919" s="58">
        <v>0</v>
      </c>
      <c r="V919" s="58">
        <f t="shared" si="39"/>
        <v>0</v>
      </c>
      <c r="W919" s="58">
        <f t="shared" si="40"/>
        <v>0</v>
      </c>
      <c r="X919" s="58">
        <f t="shared" si="41"/>
        <v>0</v>
      </c>
      <c r="Y919" s="58">
        <v>0</v>
      </c>
      <c r="Z919" s="58">
        <v>0</v>
      </c>
      <c r="AA919" s="58">
        <v>0</v>
      </c>
      <c r="AB919" s="58">
        <v>0</v>
      </c>
      <c r="AC919" s="58">
        <v>0</v>
      </c>
      <c r="AD919" s="58">
        <v>0</v>
      </c>
      <c r="AE919" s="58">
        <v>0</v>
      </c>
      <c r="AF919" s="58">
        <v>0</v>
      </c>
      <c r="AG919" s="58">
        <v>0</v>
      </c>
      <c r="AH919" s="58">
        <v>0</v>
      </c>
      <c r="AI919" s="58">
        <v>0</v>
      </c>
      <c r="AJ919" s="58" t="s">
        <v>2595</v>
      </c>
      <c r="AK919" s="58">
        <v>0</v>
      </c>
      <c r="AL919" s="58" t="s">
        <v>2595</v>
      </c>
      <c r="AM919" s="58">
        <v>0</v>
      </c>
      <c r="AN919" s="58">
        <v>0</v>
      </c>
      <c r="AO919" s="56" t="s">
        <v>2595</v>
      </c>
    </row>
    <row r="920" spans="1:41" ht="31.5" x14ac:dyDescent="0.2">
      <c r="A920" s="56" t="s">
        <v>1862</v>
      </c>
      <c r="B920" s="56" t="s">
        <v>745</v>
      </c>
      <c r="C920" s="57" t="s">
        <v>56</v>
      </c>
      <c r="D920" s="56" t="s">
        <v>2595</v>
      </c>
      <c r="E920" s="57" t="s">
        <v>2595</v>
      </c>
      <c r="F920" s="57" t="s">
        <v>2595</v>
      </c>
      <c r="G920" s="57" t="s">
        <v>2595</v>
      </c>
      <c r="H920" s="58" t="s">
        <v>2595</v>
      </c>
      <c r="I920" s="58" t="s">
        <v>2595</v>
      </c>
      <c r="J920" s="58">
        <v>0</v>
      </c>
      <c r="K920" s="58">
        <v>0</v>
      </c>
      <c r="L920" s="58">
        <v>0</v>
      </c>
      <c r="M920" s="58">
        <v>0</v>
      </c>
      <c r="N920" s="58">
        <v>0</v>
      </c>
      <c r="O920" s="58">
        <v>0</v>
      </c>
      <c r="P920" s="58">
        <v>0</v>
      </c>
      <c r="Q920" s="58">
        <v>0</v>
      </c>
      <c r="R920" s="58">
        <v>0</v>
      </c>
      <c r="S920" s="58">
        <v>0</v>
      </c>
      <c r="T920" s="58">
        <v>0</v>
      </c>
      <c r="U920" s="58">
        <v>0</v>
      </c>
      <c r="V920" s="58">
        <f t="shared" si="39"/>
        <v>0</v>
      </c>
      <c r="W920" s="58">
        <f t="shared" si="40"/>
        <v>0</v>
      </c>
      <c r="X920" s="58">
        <f t="shared" si="41"/>
        <v>0</v>
      </c>
      <c r="Y920" s="58">
        <v>0</v>
      </c>
      <c r="Z920" s="58">
        <v>0</v>
      </c>
      <c r="AA920" s="58">
        <v>0</v>
      </c>
      <c r="AB920" s="58">
        <v>0</v>
      </c>
      <c r="AC920" s="58">
        <v>0</v>
      </c>
      <c r="AD920" s="58">
        <v>0</v>
      </c>
      <c r="AE920" s="58">
        <v>0</v>
      </c>
      <c r="AF920" s="58">
        <v>0</v>
      </c>
      <c r="AG920" s="58">
        <v>0</v>
      </c>
      <c r="AH920" s="58">
        <v>0</v>
      </c>
      <c r="AI920" s="58">
        <v>0</v>
      </c>
      <c r="AJ920" s="58" t="s">
        <v>2595</v>
      </c>
      <c r="AK920" s="58">
        <v>0</v>
      </c>
      <c r="AL920" s="58" t="s">
        <v>2595</v>
      </c>
      <c r="AM920" s="58">
        <v>0</v>
      </c>
      <c r="AN920" s="58">
        <v>0</v>
      </c>
      <c r="AO920" s="56" t="s">
        <v>2595</v>
      </c>
    </row>
    <row r="921" spans="1:41" ht="31.5" x14ac:dyDescent="0.2">
      <c r="A921" s="56" t="s">
        <v>1863</v>
      </c>
      <c r="B921" s="56" t="s">
        <v>747</v>
      </c>
      <c r="C921" s="57" t="s">
        <v>56</v>
      </c>
      <c r="D921" s="56" t="s">
        <v>2595</v>
      </c>
      <c r="E921" s="57" t="s">
        <v>2595</v>
      </c>
      <c r="F921" s="57" t="s">
        <v>2595</v>
      </c>
      <c r="G921" s="57" t="s">
        <v>2595</v>
      </c>
      <c r="H921" s="58" t="s">
        <v>2595</v>
      </c>
      <c r="I921" s="58" t="s">
        <v>2595</v>
      </c>
      <c r="J921" s="58">
        <v>0</v>
      </c>
      <c r="K921" s="58">
        <v>0</v>
      </c>
      <c r="L921" s="58">
        <v>0</v>
      </c>
      <c r="M921" s="58">
        <v>0</v>
      </c>
      <c r="N921" s="58">
        <v>0</v>
      </c>
      <c r="O921" s="58">
        <v>0</v>
      </c>
      <c r="P921" s="58">
        <v>0</v>
      </c>
      <c r="Q921" s="58">
        <v>0</v>
      </c>
      <c r="R921" s="58">
        <v>0</v>
      </c>
      <c r="S921" s="58">
        <v>0</v>
      </c>
      <c r="T921" s="58">
        <v>0</v>
      </c>
      <c r="U921" s="58">
        <v>0</v>
      </c>
      <c r="V921" s="58">
        <f t="shared" si="39"/>
        <v>0</v>
      </c>
      <c r="W921" s="58">
        <f t="shared" si="40"/>
        <v>0</v>
      </c>
      <c r="X921" s="58">
        <f t="shared" si="41"/>
        <v>0</v>
      </c>
      <c r="Y921" s="58">
        <v>0</v>
      </c>
      <c r="Z921" s="58">
        <v>0</v>
      </c>
      <c r="AA921" s="58">
        <v>0</v>
      </c>
      <c r="AB921" s="58">
        <v>0</v>
      </c>
      <c r="AC921" s="58">
        <v>0</v>
      </c>
      <c r="AD921" s="58">
        <v>0</v>
      </c>
      <c r="AE921" s="58">
        <v>0</v>
      </c>
      <c r="AF921" s="58">
        <v>0</v>
      </c>
      <c r="AG921" s="58">
        <v>0</v>
      </c>
      <c r="AH921" s="58">
        <v>0</v>
      </c>
      <c r="AI921" s="58">
        <v>0</v>
      </c>
      <c r="AJ921" s="58" t="s">
        <v>2595</v>
      </c>
      <c r="AK921" s="58">
        <v>0</v>
      </c>
      <c r="AL921" s="58" t="s">
        <v>2595</v>
      </c>
      <c r="AM921" s="58">
        <v>0</v>
      </c>
      <c r="AN921" s="58">
        <v>0</v>
      </c>
      <c r="AO921" s="56" t="s">
        <v>2595</v>
      </c>
    </row>
    <row r="922" spans="1:41" ht="31.5" x14ac:dyDescent="0.2">
      <c r="A922" s="56" t="s">
        <v>1864</v>
      </c>
      <c r="B922" s="56" t="s">
        <v>749</v>
      </c>
      <c r="C922" s="57" t="s">
        <v>56</v>
      </c>
      <c r="D922" s="56" t="s">
        <v>2595</v>
      </c>
      <c r="E922" s="57" t="s">
        <v>2595</v>
      </c>
      <c r="F922" s="57" t="s">
        <v>2595</v>
      </c>
      <c r="G922" s="57" t="s">
        <v>2595</v>
      </c>
      <c r="H922" s="58" t="s">
        <v>2595</v>
      </c>
      <c r="I922" s="58" t="s">
        <v>2595</v>
      </c>
      <c r="J922" s="58">
        <f>SUM($J$923,$J$924)</f>
        <v>0</v>
      </c>
      <c r="K922" s="58">
        <f>SUM($K$923,$K$924)</f>
        <v>0</v>
      </c>
      <c r="L922" s="58">
        <f>SUM($L$923,$L$924)</f>
        <v>0</v>
      </c>
      <c r="M922" s="58">
        <f>SUM($M$923,$M$924)</f>
        <v>0</v>
      </c>
      <c r="N922" s="58">
        <f>SUM($N$923,$N$924)</f>
        <v>0</v>
      </c>
      <c r="O922" s="58">
        <f>SUM($O$923,$O$924)</f>
        <v>0</v>
      </c>
      <c r="P922" s="58">
        <f>SUM($P$923,$P$924)</f>
        <v>0</v>
      </c>
      <c r="Q922" s="58">
        <f>SUM($Q$923,$Q$924)</f>
        <v>0</v>
      </c>
      <c r="R922" s="58">
        <f>SUM($R$923,$R$924)</f>
        <v>0</v>
      </c>
      <c r="S922" s="58">
        <f>SUM($S$923,$S$924)</f>
        <v>0</v>
      </c>
      <c r="T922" s="58">
        <f>SUM($T$923,$T$924)</f>
        <v>0</v>
      </c>
      <c r="U922" s="58">
        <f>SUM($U$923,$U$924)</f>
        <v>0</v>
      </c>
      <c r="V922" s="58">
        <f t="shared" si="39"/>
        <v>0</v>
      </c>
      <c r="W922" s="58">
        <f t="shared" si="40"/>
        <v>0</v>
      </c>
      <c r="X922" s="58">
        <f t="shared" si="41"/>
        <v>0</v>
      </c>
      <c r="Y922" s="58">
        <f>SUM($Y$923,$Y$924)</f>
        <v>0</v>
      </c>
      <c r="Z922" s="58">
        <f>SUM($Z$923,$Z$924)</f>
        <v>0</v>
      </c>
      <c r="AA922" s="58">
        <f>SUM($AA$923,$AA$924)</f>
        <v>0</v>
      </c>
      <c r="AB922" s="58">
        <f>SUM($AB$923,$AB$924)</f>
        <v>0</v>
      </c>
      <c r="AC922" s="58">
        <f>SUM($AC$923,$AC$924)</f>
        <v>0</v>
      </c>
      <c r="AD922" s="58">
        <f>SUM($AD$923,$AD$924)</f>
        <v>0</v>
      </c>
      <c r="AE922" s="58">
        <f>SUM($AE$923,$AE$924)</f>
        <v>0</v>
      </c>
      <c r="AF922" s="58">
        <f>SUM($AF$923,$AF$924)</f>
        <v>0</v>
      </c>
      <c r="AG922" s="58">
        <f>SUM($AG$923,$AG$924)</f>
        <v>0</v>
      </c>
      <c r="AH922" s="58">
        <f>SUM($AH$923,$AH$924)</f>
        <v>0</v>
      </c>
      <c r="AI922" s="58">
        <f>SUM($AI$923,$AI$924)</f>
        <v>0</v>
      </c>
      <c r="AJ922" s="58" t="s">
        <v>2595</v>
      </c>
      <c r="AK922" s="58">
        <f>SUM($AK$923,$AK$924)</f>
        <v>0</v>
      </c>
      <c r="AL922" s="58" t="s">
        <v>2595</v>
      </c>
      <c r="AM922" s="58">
        <f>SUM($AM$923,$AM$924)</f>
        <v>0</v>
      </c>
      <c r="AN922" s="58">
        <f>SUM($AN$923,$AN$924)</f>
        <v>0</v>
      </c>
      <c r="AO922" s="56" t="s">
        <v>2595</v>
      </c>
    </row>
    <row r="923" spans="1:41" ht="31.5" x14ac:dyDescent="0.2">
      <c r="A923" s="56" t="s">
        <v>1865</v>
      </c>
      <c r="B923" s="56" t="s">
        <v>751</v>
      </c>
      <c r="C923" s="57" t="s">
        <v>56</v>
      </c>
      <c r="D923" s="56" t="s">
        <v>2595</v>
      </c>
      <c r="E923" s="57" t="s">
        <v>2595</v>
      </c>
      <c r="F923" s="57" t="s">
        <v>2595</v>
      </c>
      <c r="G923" s="57" t="s">
        <v>2595</v>
      </c>
      <c r="H923" s="58" t="s">
        <v>2595</v>
      </c>
      <c r="I923" s="58" t="s">
        <v>2595</v>
      </c>
      <c r="J923" s="58">
        <v>0</v>
      </c>
      <c r="K923" s="58">
        <v>0</v>
      </c>
      <c r="L923" s="58">
        <v>0</v>
      </c>
      <c r="M923" s="58">
        <v>0</v>
      </c>
      <c r="N923" s="58">
        <v>0</v>
      </c>
      <c r="O923" s="58">
        <v>0</v>
      </c>
      <c r="P923" s="58">
        <v>0</v>
      </c>
      <c r="Q923" s="58">
        <v>0</v>
      </c>
      <c r="R923" s="58">
        <v>0</v>
      </c>
      <c r="S923" s="58">
        <v>0</v>
      </c>
      <c r="T923" s="58">
        <v>0</v>
      </c>
      <c r="U923" s="58">
        <v>0</v>
      </c>
      <c r="V923" s="58">
        <f t="shared" si="39"/>
        <v>0</v>
      </c>
      <c r="W923" s="58">
        <f t="shared" si="40"/>
        <v>0</v>
      </c>
      <c r="X923" s="58">
        <f t="shared" si="41"/>
        <v>0</v>
      </c>
      <c r="Y923" s="58">
        <v>0</v>
      </c>
      <c r="Z923" s="58">
        <v>0</v>
      </c>
      <c r="AA923" s="58">
        <v>0</v>
      </c>
      <c r="AB923" s="58">
        <v>0</v>
      </c>
      <c r="AC923" s="58">
        <v>0</v>
      </c>
      <c r="AD923" s="58">
        <v>0</v>
      </c>
      <c r="AE923" s="58">
        <v>0</v>
      </c>
      <c r="AF923" s="58">
        <v>0</v>
      </c>
      <c r="AG923" s="58">
        <v>0</v>
      </c>
      <c r="AH923" s="58">
        <v>0</v>
      </c>
      <c r="AI923" s="58">
        <v>0</v>
      </c>
      <c r="AJ923" s="58" t="s">
        <v>2595</v>
      </c>
      <c r="AK923" s="58">
        <v>0</v>
      </c>
      <c r="AL923" s="58" t="s">
        <v>2595</v>
      </c>
      <c r="AM923" s="58">
        <v>0</v>
      </c>
      <c r="AN923" s="58">
        <v>0</v>
      </c>
      <c r="AO923" s="56" t="s">
        <v>2595</v>
      </c>
    </row>
    <row r="924" spans="1:41" ht="31.5" x14ac:dyDescent="0.2">
      <c r="A924" s="56" t="s">
        <v>1866</v>
      </c>
      <c r="B924" s="56" t="s">
        <v>753</v>
      </c>
      <c r="C924" s="57" t="s">
        <v>56</v>
      </c>
      <c r="D924" s="56" t="s">
        <v>2595</v>
      </c>
      <c r="E924" s="57" t="s">
        <v>2595</v>
      </c>
      <c r="F924" s="57" t="s">
        <v>2595</v>
      </c>
      <c r="G924" s="57" t="s">
        <v>2595</v>
      </c>
      <c r="H924" s="58" t="s">
        <v>2595</v>
      </c>
      <c r="I924" s="58" t="s">
        <v>2595</v>
      </c>
      <c r="J924" s="58">
        <v>0</v>
      </c>
      <c r="K924" s="58">
        <v>0</v>
      </c>
      <c r="L924" s="58">
        <v>0</v>
      </c>
      <c r="M924" s="58">
        <v>0</v>
      </c>
      <c r="N924" s="58">
        <v>0</v>
      </c>
      <c r="O924" s="58">
        <v>0</v>
      </c>
      <c r="P924" s="58">
        <v>0</v>
      </c>
      <c r="Q924" s="58">
        <v>0</v>
      </c>
      <c r="R924" s="58">
        <v>0</v>
      </c>
      <c r="S924" s="58">
        <v>0</v>
      </c>
      <c r="T924" s="58">
        <v>0</v>
      </c>
      <c r="U924" s="58">
        <v>0</v>
      </c>
      <c r="V924" s="58">
        <f t="shared" si="39"/>
        <v>0</v>
      </c>
      <c r="W924" s="58">
        <f t="shared" si="40"/>
        <v>0</v>
      </c>
      <c r="X924" s="58">
        <f t="shared" si="41"/>
        <v>0</v>
      </c>
      <c r="Y924" s="58">
        <v>0</v>
      </c>
      <c r="Z924" s="58">
        <v>0</v>
      </c>
      <c r="AA924" s="58">
        <v>0</v>
      </c>
      <c r="AB924" s="58">
        <v>0</v>
      </c>
      <c r="AC924" s="58">
        <v>0</v>
      </c>
      <c r="AD924" s="58">
        <v>0</v>
      </c>
      <c r="AE924" s="58">
        <v>0</v>
      </c>
      <c r="AF924" s="58">
        <v>0</v>
      </c>
      <c r="AG924" s="58">
        <v>0</v>
      </c>
      <c r="AH924" s="58">
        <v>0</v>
      </c>
      <c r="AI924" s="58">
        <v>0</v>
      </c>
      <c r="AJ924" s="58" t="s">
        <v>2595</v>
      </c>
      <c r="AK924" s="58">
        <v>0</v>
      </c>
      <c r="AL924" s="58" t="s">
        <v>2595</v>
      </c>
      <c r="AM924" s="58">
        <v>0</v>
      </c>
      <c r="AN924" s="58">
        <v>0</v>
      </c>
      <c r="AO924" s="56" t="s">
        <v>2595</v>
      </c>
    </row>
    <row r="925" spans="1:41" ht="31.5" x14ac:dyDescent="0.2">
      <c r="A925" s="56" t="s">
        <v>1867</v>
      </c>
      <c r="B925" s="56" t="s">
        <v>508</v>
      </c>
      <c r="C925" s="57" t="s">
        <v>56</v>
      </c>
      <c r="D925" s="56" t="s">
        <v>2595</v>
      </c>
      <c r="E925" s="57" t="s">
        <v>2595</v>
      </c>
      <c r="F925" s="57" t="s">
        <v>2595</v>
      </c>
      <c r="G925" s="57" t="s">
        <v>2595</v>
      </c>
      <c r="H925" s="58" t="s">
        <v>2595</v>
      </c>
      <c r="I925" s="58" t="s">
        <v>2595</v>
      </c>
      <c r="J925" s="58">
        <v>0</v>
      </c>
      <c r="K925" s="58">
        <v>0</v>
      </c>
      <c r="L925" s="58">
        <v>0</v>
      </c>
      <c r="M925" s="58">
        <v>0</v>
      </c>
      <c r="N925" s="58">
        <v>0</v>
      </c>
      <c r="O925" s="58">
        <v>0</v>
      </c>
      <c r="P925" s="58">
        <v>0</v>
      </c>
      <c r="Q925" s="58">
        <v>0</v>
      </c>
      <c r="R925" s="58">
        <v>0</v>
      </c>
      <c r="S925" s="58">
        <v>0</v>
      </c>
      <c r="T925" s="58">
        <v>0</v>
      </c>
      <c r="U925" s="58">
        <v>0</v>
      </c>
      <c r="V925" s="58">
        <f t="shared" si="39"/>
        <v>0</v>
      </c>
      <c r="W925" s="58">
        <f t="shared" si="40"/>
        <v>0</v>
      </c>
      <c r="X925" s="58">
        <f t="shared" si="41"/>
        <v>0</v>
      </c>
      <c r="Y925" s="58">
        <v>0</v>
      </c>
      <c r="Z925" s="58">
        <v>0</v>
      </c>
      <c r="AA925" s="58">
        <v>0</v>
      </c>
      <c r="AB925" s="58">
        <v>0</v>
      </c>
      <c r="AC925" s="58">
        <v>0</v>
      </c>
      <c r="AD925" s="58">
        <v>0</v>
      </c>
      <c r="AE925" s="58">
        <v>0</v>
      </c>
      <c r="AF925" s="58">
        <v>0</v>
      </c>
      <c r="AG925" s="58">
        <v>0</v>
      </c>
      <c r="AH925" s="58">
        <v>0</v>
      </c>
      <c r="AI925" s="58">
        <v>0</v>
      </c>
      <c r="AJ925" s="58" t="s">
        <v>2595</v>
      </c>
      <c r="AK925" s="58">
        <v>0</v>
      </c>
      <c r="AL925" s="58" t="s">
        <v>2595</v>
      </c>
      <c r="AM925" s="58">
        <v>0</v>
      </c>
      <c r="AN925" s="58">
        <v>0</v>
      </c>
      <c r="AO925" s="56" t="s">
        <v>2595</v>
      </c>
    </row>
    <row r="926" spans="1:41" ht="15.75" x14ac:dyDescent="0.2">
      <c r="A926" s="56" t="s">
        <v>1868</v>
      </c>
      <c r="B926" s="56" t="s">
        <v>510</v>
      </c>
      <c r="C926" s="57" t="s">
        <v>56</v>
      </c>
      <c r="D926" s="56" t="s">
        <v>2595</v>
      </c>
      <c r="E926" s="57" t="s">
        <v>2595</v>
      </c>
      <c r="F926" s="57" t="s">
        <v>2595</v>
      </c>
      <c r="G926" s="57" t="s">
        <v>2595</v>
      </c>
      <c r="H926" s="58" t="s">
        <v>2595</v>
      </c>
      <c r="I926" s="58" t="s">
        <v>2595</v>
      </c>
      <c r="J926" s="58">
        <v>0</v>
      </c>
      <c r="K926" s="58">
        <v>0</v>
      </c>
      <c r="L926" s="58">
        <v>0</v>
      </c>
      <c r="M926" s="58">
        <v>0</v>
      </c>
      <c r="N926" s="58">
        <v>0</v>
      </c>
      <c r="O926" s="58">
        <v>0</v>
      </c>
      <c r="P926" s="58">
        <v>0</v>
      </c>
      <c r="Q926" s="58">
        <v>0</v>
      </c>
      <c r="R926" s="58">
        <v>0</v>
      </c>
      <c r="S926" s="58">
        <v>0</v>
      </c>
      <c r="T926" s="58">
        <v>0</v>
      </c>
      <c r="U926" s="58">
        <v>0</v>
      </c>
      <c r="V926" s="58">
        <f t="shared" si="39"/>
        <v>0</v>
      </c>
      <c r="W926" s="58">
        <f t="shared" si="40"/>
        <v>0</v>
      </c>
      <c r="X926" s="58">
        <f t="shared" si="41"/>
        <v>0</v>
      </c>
      <c r="Y926" s="58">
        <v>0</v>
      </c>
      <c r="Z926" s="58">
        <v>0</v>
      </c>
      <c r="AA926" s="58">
        <v>0</v>
      </c>
      <c r="AB926" s="58">
        <v>0</v>
      </c>
      <c r="AC926" s="58">
        <v>0</v>
      </c>
      <c r="AD926" s="58">
        <v>0</v>
      </c>
      <c r="AE926" s="58">
        <v>0</v>
      </c>
      <c r="AF926" s="58">
        <v>0</v>
      </c>
      <c r="AG926" s="58">
        <v>0</v>
      </c>
      <c r="AH926" s="58">
        <v>0</v>
      </c>
      <c r="AI926" s="58">
        <v>0</v>
      </c>
      <c r="AJ926" s="58" t="s">
        <v>2595</v>
      </c>
      <c r="AK926" s="58">
        <v>0</v>
      </c>
      <c r="AL926" s="58" t="s">
        <v>2595</v>
      </c>
      <c r="AM926" s="58">
        <v>0</v>
      </c>
      <c r="AN926" s="58">
        <v>0</v>
      </c>
      <c r="AO926" s="56" t="s">
        <v>2595</v>
      </c>
    </row>
    <row r="927" spans="1:41" ht="15.75" x14ac:dyDescent="0.2">
      <c r="A927" s="56" t="s">
        <v>1869</v>
      </c>
      <c r="B927" s="56" t="s">
        <v>757</v>
      </c>
      <c r="C927" s="57" t="s">
        <v>56</v>
      </c>
      <c r="D927" s="56" t="s">
        <v>2595</v>
      </c>
      <c r="E927" s="57" t="s">
        <v>2595</v>
      </c>
      <c r="F927" s="57" t="s">
        <v>2595</v>
      </c>
      <c r="G927" s="57" t="s">
        <v>2595</v>
      </c>
      <c r="H927" s="58" t="s">
        <v>2595</v>
      </c>
      <c r="I927" s="58" t="s">
        <v>2595</v>
      </c>
      <c r="J927" s="58">
        <v>0</v>
      </c>
      <c r="K927" s="58">
        <v>0</v>
      </c>
      <c r="L927" s="58">
        <v>0</v>
      </c>
      <c r="M927" s="58">
        <v>0</v>
      </c>
      <c r="N927" s="58">
        <v>0</v>
      </c>
      <c r="O927" s="58">
        <v>0</v>
      </c>
      <c r="P927" s="58">
        <v>0</v>
      </c>
      <c r="Q927" s="58">
        <v>0</v>
      </c>
      <c r="R927" s="58">
        <v>0</v>
      </c>
      <c r="S927" s="58">
        <v>0</v>
      </c>
      <c r="T927" s="58">
        <v>0</v>
      </c>
      <c r="U927" s="58">
        <v>0</v>
      </c>
      <c r="V927" s="58">
        <f t="shared" si="39"/>
        <v>0</v>
      </c>
      <c r="W927" s="58">
        <f t="shared" si="40"/>
        <v>0</v>
      </c>
      <c r="X927" s="58">
        <f t="shared" si="41"/>
        <v>0</v>
      </c>
      <c r="Y927" s="58">
        <v>0</v>
      </c>
      <c r="Z927" s="58">
        <v>0</v>
      </c>
      <c r="AA927" s="58">
        <v>0</v>
      </c>
      <c r="AB927" s="58">
        <v>0</v>
      </c>
      <c r="AC927" s="58">
        <v>0</v>
      </c>
      <c r="AD927" s="58">
        <v>0</v>
      </c>
      <c r="AE927" s="58">
        <v>0</v>
      </c>
      <c r="AF927" s="58">
        <v>0</v>
      </c>
      <c r="AG927" s="58">
        <v>0</v>
      </c>
      <c r="AH927" s="58">
        <v>0</v>
      </c>
      <c r="AI927" s="58">
        <v>0</v>
      </c>
      <c r="AJ927" s="58" t="s">
        <v>2595</v>
      </c>
      <c r="AK927" s="58">
        <v>0</v>
      </c>
      <c r="AL927" s="58" t="s">
        <v>2595</v>
      </c>
      <c r="AM927" s="58">
        <v>0</v>
      </c>
      <c r="AN927" s="58">
        <v>0</v>
      </c>
      <c r="AO927" s="56" t="s">
        <v>2595</v>
      </c>
    </row>
    <row r="928" spans="1:41" ht="15.75" x14ac:dyDescent="0.2">
      <c r="A928" s="56" t="s">
        <v>1870</v>
      </c>
      <c r="B928" s="56" t="s">
        <v>1871</v>
      </c>
      <c r="C928" s="57" t="s">
        <v>56</v>
      </c>
      <c r="D928" s="56" t="s">
        <v>2595</v>
      </c>
      <c r="E928" s="57" t="s">
        <v>2595</v>
      </c>
      <c r="F928" s="57" t="s">
        <v>2595</v>
      </c>
      <c r="G928" s="57" t="s">
        <v>2595</v>
      </c>
      <c r="H928" s="58">
        <v>194.67183538478</v>
      </c>
      <c r="I928" s="58">
        <v>216.15970760478001</v>
      </c>
      <c r="J928" s="58">
        <f>SUM($J$929,$J$1256,$J$1295,$J$1318)</f>
        <v>2410.9432987600003</v>
      </c>
      <c r="K928" s="58">
        <f>SUM($K$929,$K$1256,$K$1295,$K$1318)</f>
        <v>6624.7473395736242</v>
      </c>
      <c r="L928" s="58">
        <f>SUM($L$929,$L$1256,$L$1295,$L$1318)</f>
        <v>526.68110874674289</v>
      </c>
      <c r="M928" s="58">
        <f>SUM($M$929,$M$1256,$M$1295,$M$1318)</f>
        <v>2992.1660586043618</v>
      </c>
      <c r="N928" s="58">
        <f>SUM($N$929,$N$1256,$N$1295,$N$1318)</f>
        <v>2299.9483530153611</v>
      </c>
      <c r="O928" s="58">
        <f>SUM($O$929,$O$1256,$O$1295,$O$1318)</f>
        <v>805.95181920716186</v>
      </c>
      <c r="P928" s="58">
        <f>SUM($P$929,$P$1256,$P$1295,$P$1318)</f>
        <v>8586.6315189761499</v>
      </c>
      <c r="Q928" s="58">
        <f>SUM($Q$929,$Q$1256,$Q$1295,$Q$1318)</f>
        <v>542.35837950835435</v>
      </c>
      <c r="R928" s="58">
        <f>SUM($R$929,$R$1256,$R$1295,$R$1318)</f>
        <v>4104.128454898264</v>
      </c>
      <c r="S928" s="58">
        <f>SUM($S$929,$S$1256,$S$1295,$S$1318)</f>
        <v>2678.9491929950764</v>
      </c>
      <c r="T928" s="58">
        <f>SUM($T$929,$T$1256,$T$1295,$T$1318)</f>
        <v>1261.1954915673516</v>
      </c>
      <c r="U928" s="58">
        <f>SUM($U$929,$U$1256,$U$1295,$U$1318)</f>
        <v>2.4178246626219302</v>
      </c>
      <c r="V928" s="58">
        <f t="shared" si="39"/>
        <v>4213.8040408136239</v>
      </c>
      <c r="W928" s="58">
        <f t="shared" si="40"/>
        <v>2.4178246626219302</v>
      </c>
      <c r="X928" s="58">
        <f t="shared" si="41"/>
        <v>4213.8040408136239</v>
      </c>
      <c r="Y928" s="58">
        <f>SUM($Y$929,$Y$1256,$Y$1295,$Y$1318)</f>
        <v>0.162391247185598</v>
      </c>
      <c r="Z928" s="58">
        <f>SUM($Z$929,$Z$1256,$Z$1295,$Z$1318)</f>
        <v>6175.6882202161505</v>
      </c>
      <c r="AA928" s="58">
        <f>SUM($AA$929,$AA$1256,$AA$1295,$AA$1318)</f>
        <v>1038.2639865115309</v>
      </c>
      <c r="AB928" s="58">
        <f>SUM($AB$929,$AB$1256,$AB$1295,$AB$1318)</f>
        <v>1483.7413328449393</v>
      </c>
      <c r="AC928" s="58">
        <f>SUM($AC$929,$AC$1256,$AC$1295,$AC$1318)</f>
        <v>683.6586740774793</v>
      </c>
      <c r="AD928" s="58">
        <f>SUM($AD$929,$AD$1256,$AD$1295,$AD$1318)</f>
        <v>955.04558152529648</v>
      </c>
      <c r="AE928" s="58">
        <f>SUM($AE$929,$AE$1256,$AE$1295,$AE$1318)</f>
        <v>690.2469561510618</v>
      </c>
      <c r="AF928" s="58">
        <f>SUM($AF$929,$AF$1256,$AF$1295,$AF$1318)</f>
        <v>783.89410020130936</v>
      </c>
      <c r="AG928" s="58">
        <f>SUM($AG$929,$AG$1256,$AG$1295,$AG$1318)</f>
        <v>688.99124833761061</v>
      </c>
      <c r="AH928" s="58">
        <f>SUM($AH$929,$AH$1256,$AH$1295,$AH$1318)</f>
        <v>777.89742058791307</v>
      </c>
      <c r="AI928" s="58">
        <f>SUM($AI$929,$AI$1256,$AI$1295,$AI$1318)</f>
        <v>876.29056499128944</v>
      </c>
      <c r="AJ928" s="58" t="s">
        <v>2595</v>
      </c>
      <c r="AK928" s="58">
        <f>SUM($AK$929,$AK$1256,$AK$1295,$AK$1318)</f>
        <v>691.31322524666916</v>
      </c>
      <c r="AL928" s="58" t="s">
        <v>2595</v>
      </c>
      <c r="AM928" s="58">
        <f>SUM($AM$929,$AM$1256,$AM$1295,$AM$1318)</f>
        <v>2062.8968785661514</v>
      </c>
      <c r="AN928" s="58">
        <f>SUM($AN$929,$AN$1256,$AN$1295,$AN$1318)</f>
        <v>4084.4408925524781</v>
      </c>
      <c r="AO928" s="56" t="s">
        <v>2595</v>
      </c>
    </row>
    <row r="929" spans="1:41" ht="47.25" x14ac:dyDescent="0.2">
      <c r="A929" s="56" t="s">
        <v>1872</v>
      </c>
      <c r="B929" s="56" t="s">
        <v>99</v>
      </c>
      <c r="C929" s="57" t="s">
        <v>56</v>
      </c>
      <c r="D929" s="56" t="s">
        <v>2595</v>
      </c>
      <c r="E929" s="57" t="s">
        <v>2595</v>
      </c>
      <c r="F929" s="57" t="s">
        <v>2595</v>
      </c>
      <c r="G929" s="57" t="s">
        <v>2595</v>
      </c>
      <c r="H929" s="58">
        <v>194.67183538478</v>
      </c>
      <c r="I929" s="58">
        <v>216.15970760478001</v>
      </c>
      <c r="J929" s="58">
        <f>SUM($J$930,$J$978,$J$1163,$J$1167,$J$1169,$J$1170)</f>
        <v>2410.9432987600003</v>
      </c>
      <c r="K929" s="58">
        <f>SUM($K$930,$K$978,$K$1163,$K$1167,$K$1169,$K$1170)</f>
        <v>6624.7473395736242</v>
      </c>
      <c r="L929" s="58">
        <f>SUM($L$930,$L$978,$L$1163,$L$1167,$L$1169,$L$1170)</f>
        <v>526.68110874674289</v>
      </c>
      <c r="M929" s="58">
        <f>SUM($M$930,$M$978,$M$1163,$M$1167,$M$1169,$M$1170)</f>
        <v>2992.1660586043618</v>
      </c>
      <c r="N929" s="58">
        <f>SUM($N$930,$N$978,$N$1163,$N$1167,$N$1169,$N$1170)</f>
        <v>2299.9483530153611</v>
      </c>
      <c r="O929" s="58">
        <f>SUM($O$930,$O$978,$O$1163,$O$1167,$O$1169,$O$1170)</f>
        <v>805.95181920716186</v>
      </c>
      <c r="P929" s="58">
        <f>SUM($P$930,$P$978,$P$1163,$P$1167,$P$1169,$P$1170)</f>
        <v>8586.6315189761499</v>
      </c>
      <c r="Q929" s="58">
        <f>SUM($Q$930,$Q$978,$Q$1163,$Q$1167,$Q$1169,$Q$1170)</f>
        <v>542.35837950835435</v>
      </c>
      <c r="R929" s="58">
        <f>SUM($R$930,$R$978,$R$1163,$R$1167,$R$1169,$R$1170)</f>
        <v>4104.128454898264</v>
      </c>
      <c r="S929" s="58">
        <f>SUM($S$930,$S$978,$S$1163,$S$1167,$S$1169,$S$1170)</f>
        <v>2678.9491929950764</v>
      </c>
      <c r="T929" s="58">
        <f>SUM($T$930,$T$978,$T$1163,$T$1167,$T$1169,$T$1170)</f>
        <v>1261.1954915673516</v>
      </c>
      <c r="U929" s="58">
        <f>SUM($U$930,$U$978,$U$1163,$U$1167,$U$1169,$U$1170)</f>
        <v>2.4178246626219302</v>
      </c>
      <c r="V929" s="58">
        <f t="shared" si="39"/>
        <v>4213.8040408136239</v>
      </c>
      <c r="W929" s="58">
        <f t="shared" si="40"/>
        <v>2.4178246626219302</v>
      </c>
      <c r="X929" s="58">
        <f t="shared" si="41"/>
        <v>4213.8040408136239</v>
      </c>
      <c r="Y929" s="58">
        <f>SUM($Y$930,$Y$978,$Y$1163,$Y$1167,$Y$1169,$Y$1170)</f>
        <v>0.162391247185598</v>
      </c>
      <c r="Z929" s="58">
        <f>SUM($Z$930,$Z$978,$Z$1163,$Z$1167,$Z$1169,$Z$1170)</f>
        <v>6175.6882202161505</v>
      </c>
      <c r="AA929" s="58">
        <f>SUM($AA$930,$AA$978,$AA$1163,$AA$1167,$AA$1169,$AA$1170)</f>
        <v>1038.2639865115309</v>
      </c>
      <c r="AB929" s="58">
        <f>SUM($AB$930,$AB$978,$AB$1163,$AB$1167,$AB$1169,$AB$1170)</f>
        <v>1483.7413328449393</v>
      </c>
      <c r="AC929" s="58">
        <f>SUM($AC$930,$AC$978,$AC$1163,$AC$1167,$AC$1169,$AC$1170)</f>
        <v>683.6586740774793</v>
      </c>
      <c r="AD929" s="58">
        <f>SUM($AD$930,$AD$978,$AD$1163,$AD$1167,$AD$1169,$AD$1170)</f>
        <v>955.04558152529648</v>
      </c>
      <c r="AE929" s="58">
        <f>SUM($AE$930,$AE$978,$AE$1163,$AE$1167,$AE$1169,$AE$1170)</f>
        <v>690.2469561510618</v>
      </c>
      <c r="AF929" s="58">
        <f>SUM($AF$930,$AF$978,$AF$1163,$AF$1167,$AF$1169,$AF$1170)</f>
        <v>783.89410020130936</v>
      </c>
      <c r="AG929" s="58">
        <f>SUM($AG$930,$AG$978,$AG$1163,$AG$1167,$AG$1169,$AG$1170)</f>
        <v>688.99124833761061</v>
      </c>
      <c r="AH929" s="58">
        <f>SUM($AH$930,$AH$978,$AH$1163,$AH$1167,$AH$1169,$AH$1170)</f>
        <v>777.89742058791307</v>
      </c>
      <c r="AI929" s="58">
        <f>SUM($AI$930,$AI$978,$AI$1163,$AI$1167,$AI$1169,$AI$1170)</f>
        <v>876.29056499128944</v>
      </c>
      <c r="AJ929" s="58" t="s">
        <v>2595</v>
      </c>
      <c r="AK929" s="58">
        <f>SUM($AK$930,$AK$978,$AK$1163,$AK$1167,$AK$1169,$AK$1170)</f>
        <v>691.31322524666916</v>
      </c>
      <c r="AL929" s="58" t="s">
        <v>2595</v>
      </c>
      <c r="AM929" s="58">
        <f>SUM($AM$930,$AM$978,$AM$1163,$AM$1167,$AM$1169,$AM$1170)</f>
        <v>2062.8968785661514</v>
      </c>
      <c r="AN929" s="58">
        <f>SUM($AN$930,$AN$978,$AN$1163,$AN$1167,$AN$1169,$AN$1170)</f>
        <v>4084.4408925524781</v>
      </c>
      <c r="AO929" s="56" t="s">
        <v>2595</v>
      </c>
    </row>
    <row r="930" spans="1:41" ht="15.75" x14ac:dyDescent="0.2">
      <c r="A930" s="56" t="s">
        <v>1873</v>
      </c>
      <c r="B930" s="56" t="s">
        <v>101</v>
      </c>
      <c r="C930" s="57" t="s">
        <v>56</v>
      </c>
      <c r="D930" s="56" t="s">
        <v>2595</v>
      </c>
      <c r="E930" s="57" t="s">
        <v>2595</v>
      </c>
      <c r="F930" s="57" t="s">
        <v>2595</v>
      </c>
      <c r="G930" s="57" t="s">
        <v>2595</v>
      </c>
      <c r="H930" s="58">
        <v>17.973851999999997</v>
      </c>
      <c r="I930" s="58">
        <v>18.911567999999999</v>
      </c>
      <c r="J930" s="58">
        <f>SUM($J$931,$J$952,$J$956,$J$966)</f>
        <v>1399.3066184900001</v>
      </c>
      <c r="K930" s="58">
        <f>SUM($K$931,$K$952,$K$956,$K$966)</f>
        <v>1975.7124365903499</v>
      </c>
      <c r="L930" s="58">
        <f>SUM($L$931,$L$952,$L$956,$L$966)</f>
        <v>277.47528284530898</v>
      </c>
      <c r="M930" s="58">
        <f>SUM($M$931,$M$952,$M$956,$M$966)</f>
        <v>842.70474781980499</v>
      </c>
      <c r="N930" s="58">
        <f>SUM($N$931,$N$952,$N$956,$N$966)</f>
        <v>659.54078853704402</v>
      </c>
      <c r="O930" s="58">
        <f>SUM($O$931,$O$952,$O$956,$O$966)</f>
        <v>195.99161738819501</v>
      </c>
      <c r="P930" s="58">
        <f>SUM($P$931,$P$952,$P$956,$P$966)</f>
        <v>3126.0955964383529</v>
      </c>
      <c r="Q930" s="58">
        <f>SUM($Q$931,$Q$952,$Q$956,$Q$966)</f>
        <v>299.04827087651864</v>
      </c>
      <c r="R930" s="58">
        <f>SUM($R$931,$R$952,$R$956,$R$966)</f>
        <v>1286.5691475359204</v>
      </c>
      <c r="S930" s="58">
        <f>SUM($S$931,$S$952,$S$956,$S$966)</f>
        <v>934.2479480432421</v>
      </c>
      <c r="T930" s="58">
        <f>SUM($T$931,$T$952,$T$956,$T$966)</f>
        <v>606.23022998371334</v>
      </c>
      <c r="U930" s="58">
        <f>SUM($U$931,$U$952,$U$956,$U$966)</f>
        <v>0</v>
      </c>
      <c r="V930" s="58">
        <f t="shared" si="39"/>
        <v>576.40581810034973</v>
      </c>
      <c r="W930" s="58">
        <f t="shared" si="40"/>
        <v>0</v>
      </c>
      <c r="X930" s="58">
        <f t="shared" si="41"/>
        <v>576.40581810034973</v>
      </c>
      <c r="Y930" s="58">
        <f>SUM($Y$931,$Y$952,$Y$956,$Y$966)</f>
        <v>0</v>
      </c>
      <c r="Z930" s="58">
        <f>SUM($Z$931,$Z$952,$Z$956,$Z$966)</f>
        <v>1726.7889779483535</v>
      </c>
      <c r="AA930" s="58">
        <f>SUM($AA$931,$AA$952,$AA$956,$AA$966)</f>
        <v>223.33223272970469</v>
      </c>
      <c r="AB930" s="58">
        <f>SUM($AB$931,$AB$952,$AB$956,$AB$966)</f>
        <v>595.81547310622591</v>
      </c>
      <c r="AC930" s="58">
        <f>SUM($AC$931,$AC$952,$AC$956,$AC$966)</f>
        <v>150.511356394128</v>
      </c>
      <c r="AD930" s="58">
        <f>SUM($AD$931,$AD$952,$AD$956,$AD$966)</f>
        <v>334.85346899708532</v>
      </c>
      <c r="AE930" s="58">
        <f>SUM($AE$931,$AE$952,$AE$956,$AE$966)</f>
        <v>153.80728294542371</v>
      </c>
      <c r="AF930" s="58">
        <f>SUM($AF$931,$AF$952,$AF$956,$AF$966)</f>
        <v>200.92517856606699</v>
      </c>
      <c r="AG930" s="58">
        <f>SUM($AG$931,$AG$952,$AG$956,$AG$966)</f>
        <v>162.63904885312729</v>
      </c>
      <c r="AH930" s="58">
        <f>SUM($AH$931,$AH$952,$AH$956,$AH$966)</f>
        <v>199.40904288340198</v>
      </c>
      <c r="AI930" s="58">
        <f>SUM($AI$931,$AI$952,$AI$956,$AI$966)</f>
        <v>197.892907200737</v>
      </c>
      <c r="AJ930" s="58" t="s">
        <v>2595</v>
      </c>
      <c r="AK930" s="58">
        <f>SUM($AK$931,$AK$952,$AK$956,$AK$966)</f>
        <v>197.892907200737</v>
      </c>
      <c r="AL930" s="58" t="s">
        <v>2595</v>
      </c>
      <c r="AM930" s="58">
        <f>SUM($AM$931,$AM$952,$AM$956,$AM$966)</f>
        <v>466.95768819267903</v>
      </c>
      <c r="AN930" s="58">
        <f>SUM($AN$931,$AN$952,$AN$956,$AN$966)</f>
        <v>1130.9735048480281</v>
      </c>
      <c r="AO930" s="56" t="s">
        <v>2595</v>
      </c>
    </row>
    <row r="931" spans="1:41" ht="31.5" x14ac:dyDescent="0.2">
      <c r="A931" s="56" t="s">
        <v>1874</v>
      </c>
      <c r="B931" s="56" t="s">
        <v>103</v>
      </c>
      <c r="C931" s="57" t="s">
        <v>56</v>
      </c>
      <c r="D931" s="56" t="s">
        <v>2595</v>
      </c>
      <c r="E931" s="57" t="s">
        <v>2595</v>
      </c>
      <c r="F931" s="57" t="s">
        <v>2595</v>
      </c>
      <c r="G931" s="57" t="s">
        <v>2595</v>
      </c>
      <c r="H931" s="58">
        <v>17.973851999999997</v>
      </c>
      <c r="I931" s="58">
        <v>18.911567999999999</v>
      </c>
      <c r="J931" s="58">
        <f>SUM($J$932,$J$933,$J$934)</f>
        <v>1399.2277437100001</v>
      </c>
      <c r="K931" s="58">
        <f>SUM($K$932,$K$933,$K$934)</f>
        <v>1956.92862747035</v>
      </c>
      <c r="L931" s="58">
        <f>SUM($L$932,$L$933,$L$934)</f>
        <v>276.316005125309</v>
      </c>
      <c r="M931" s="58">
        <f>SUM($M$932,$M$933,$M$934)</f>
        <v>829.23616626980504</v>
      </c>
      <c r="N931" s="58">
        <f>SUM($N$932,$N$933,$N$934)</f>
        <v>657.04197394704397</v>
      </c>
      <c r="O931" s="58">
        <f>SUM($O$932,$O$933,$O$934)</f>
        <v>194.33448212819502</v>
      </c>
      <c r="P931" s="58">
        <f>SUM($P$932,$P$933,$P$934)</f>
        <v>3099.8392839083531</v>
      </c>
      <c r="Q931" s="58">
        <f>SUM($Q$932,$Q$933,$Q$934)</f>
        <v>297.87425575992449</v>
      </c>
      <c r="R931" s="58">
        <f>SUM($R$932,$R$933,$R$934)</f>
        <v>1268.0262277632974</v>
      </c>
      <c r="S931" s="58">
        <f>SUM($S$932,$S$933,$S$934)</f>
        <v>930.58612622053499</v>
      </c>
      <c r="T931" s="58">
        <f>SUM($T$932,$T$933,$T$934)</f>
        <v>603.35267415953126</v>
      </c>
      <c r="U931" s="58">
        <f>SUM($U$932,$U$933,$U$934)</f>
        <v>0</v>
      </c>
      <c r="V931" s="58">
        <f t="shared" si="39"/>
        <v>557.70088376034983</v>
      </c>
      <c r="W931" s="58">
        <f t="shared" si="40"/>
        <v>0</v>
      </c>
      <c r="X931" s="58">
        <f t="shared" si="41"/>
        <v>557.70088376034983</v>
      </c>
      <c r="Y931" s="58">
        <f>SUM($Y$932,$Y$933,$Y$934)</f>
        <v>0</v>
      </c>
      <c r="Z931" s="58">
        <f>SUM($Z$932,$Z$933,$Z$934)</f>
        <v>1700.6115401983536</v>
      </c>
      <c r="AA931" s="58">
        <f>SUM($AA$932,$AA$933,$AA$934)</f>
        <v>205.6057283297047</v>
      </c>
      <c r="AB931" s="58">
        <f>SUM($AB$932,$AB$933,$AB$934)</f>
        <v>571.11414919622598</v>
      </c>
      <c r="AC931" s="58">
        <f>SUM($AC$932,$AC$933,$AC$934)</f>
        <v>150.511356394128</v>
      </c>
      <c r="AD931" s="58">
        <f>SUM($AD$932,$AD$933,$AD$934)</f>
        <v>333.37735515708533</v>
      </c>
      <c r="AE931" s="58">
        <f>SUM($AE$932,$AE$933,$AE$934)</f>
        <v>153.80728294542371</v>
      </c>
      <c r="AF931" s="58">
        <f>SUM($AF$932,$AF$933,$AF$934)</f>
        <v>200.92517856606699</v>
      </c>
      <c r="AG931" s="58">
        <f>SUM($AG$932,$AG$933,$AG$934)</f>
        <v>162.63904885312729</v>
      </c>
      <c r="AH931" s="58">
        <f>SUM($AH$932,$AH$933,$AH$934)</f>
        <v>199.40904288340198</v>
      </c>
      <c r="AI931" s="58">
        <f>SUM($AI$932,$AI$933,$AI$934)</f>
        <v>197.892907200737</v>
      </c>
      <c r="AJ931" s="58" t="s">
        <v>2595</v>
      </c>
      <c r="AK931" s="58">
        <f>SUM($AK$932,$AK$933,$AK$934)</f>
        <v>197.892907200737</v>
      </c>
      <c r="AL931" s="58" t="s">
        <v>2595</v>
      </c>
      <c r="AM931" s="58">
        <f>SUM($AM$932,$AM$933,$AM$934)</f>
        <v>466.95768819267903</v>
      </c>
      <c r="AN931" s="58">
        <f>SUM($AN$932,$AN$933,$AN$934)</f>
        <v>1129.4973910080282</v>
      </c>
      <c r="AO931" s="56" t="s">
        <v>2595</v>
      </c>
    </row>
    <row r="932" spans="1:41" ht="31.5" x14ac:dyDescent="0.2">
      <c r="A932" s="56" t="s">
        <v>1875</v>
      </c>
      <c r="B932" s="56" t="s">
        <v>105</v>
      </c>
      <c r="C932" s="57" t="s">
        <v>56</v>
      </c>
      <c r="D932" s="56" t="s">
        <v>2595</v>
      </c>
      <c r="E932" s="57" t="s">
        <v>2595</v>
      </c>
      <c r="F932" s="57" t="s">
        <v>2595</v>
      </c>
      <c r="G932" s="57" t="s">
        <v>2595</v>
      </c>
      <c r="H932" s="58" t="s">
        <v>2595</v>
      </c>
      <c r="I932" s="58" t="s">
        <v>2595</v>
      </c>
      <c r="J932" s="58">
        <v>909.96787956000003</v>
      </c>
      <c r="K932" s="58">
        <v>1159.77757803035</v>
      </c>
      <c r="L932" s="58">
        <v>173.966636704553</v>
      </c>
      <c r="M932" s="58">
        <v>463.91103121214098</v>
      </c>
      <c r="N932" s="58">
        <v>405.92215231062403</v>
      </c>
      <c r="O932" s="58">
        <v>115.977757803035</v>
      </c>
      <c r="P932" s="58">
        <v>2262.6163645199999</v>
      </c>
      <c r="Q932" s="58">
        <v>226.26163643999999</v>
      </c>
      <c r="R932" s="58">
        <v>905.04654575999996</v>
      </c>
      <c r="S932" s="58">
        <v>678.78490932</v>
      </c>
      <c r="T932" s="58">
        <v>452.52327299999996</v>
      </c>
      <c r="U932" s="58">
        <v>0</v>
      </c>
      <c r="V932" s="58">
        <f t="shared" si="39"/>
        <v>249.80969847034999</v>
      </c>
      <c r="W932" s="58">
        <f t="shared" si="40"/>
        <v>0</v>
      </c>
      <c r="X932" s="58">
        <f t="shared" si="41"/>
        <v>249.80969847034999</v>
      </c>
      <c r="Y932" s="58">
        <v>0</v>
      </c>
      <c r="Z932" s="58">
        <v>1352.6484849600001</v>
      </c>
      <c r="AA932" s="58">
        <v>84.187950334960703</v>
      </c>
      <c r="AB932" s="58">
        <v>340.255359017552</v>
      </c>
      <c r="AC932" s="58">
        <v>85.511356394128001</v>
      </c>
      <c r="AD932" s="58">
        <v>309.09966941795102</v>
      </c>
      <c r="AE932" s="58">
        <v>88.807282945423708</v>
      </c>
      <c r="AF932" s="58">
        <v>177.718533735286</v>
      </c>
      <c r="AG932" s="58">
        <v>98.639048853127306</v>
      </c>
      <c r="AH932" s="58">
        <v>176.20239805262099</v>
      </c>
      <c r="AI932" s="58">
        <v>174.68626236995601</v>
      </c>
      <c r="AJ932" s="58" t="s">
        <v>2595</v>
      </c>
      <c r="AK932" s="58">
        <v>174.68626236995601</v>
      </c>
      <c r="AL932" s="58" t="s">
        <v>2595</v>
      </c>
      <c r="AM932" s="58">
        <v>272.95768819267903</v>
      </c>
      <c r="AN932" s="58">
        <v>1012.39312594577</v>
      </c>
      <c r="AO932" s="56" t="s">
        <v>2595</v>
      </c>
    </row>
    <row r="933" spans="1:41" ht="47.25" x14ac:dyDescent="0.2">
      <c r="A933" s="56" t="s">
        <v>1876</v>
      </c>
      <c r="B933" s="56" t="s">
        <v>107</v>
      </c>
      <c r="C933" s="57" t="s">
        <v>56</v>
      </c>
      <c r="D933" s="56" t="s">
        <v>2595</v>
      </c>
      <c r="E933" s="57" t="s">
        <v>2595</v>
      </c>
      <c r="F933" s="57" t="s">
        <v>2595</v>
      </c>
      <c r="G933" s="57" t="s">
        <v>2595</v>
      </c>
      <c r="H933" s="58" t="s">
        <v>2595</v>
      </c>
      <c r="I933" s="58" t="s">
        <v>2595</v>
      </c>
      <c r="J933" s="58">
        <v>403.77877074000003</v>
      </c>
      <c r="K933" s="58">
        <v>657.07396056999994</v>
      </c>
      <c r="L933" s="58">
        <v>98.561094085499988</v>
      </c>
      <c r="M933" s="58">
        <v>262.82958422800004</v>
      </c>
      <c r="N933" s="58">
        <v>229.9758861995</v>
      </c>
      <c r="O933" s="58">
        <v>65.707396057000011</v>
      </c>
      <c r="P933" s="58">
        <v>665.82146264000005</v>
      </c>
      <c r="Q933" s="58">
        <v>66.582146309999999</v>
      </c>
      <c r="R933" s="58">
        <v>266.32858501999999</v>
      </c>
      <c r="S933" s="58">
        <v>199.74643881</v>
      </c>
      <c r="T933" s="58">
        <v>133.16429250000002</v>
      </c>
      <c r="U933" s="58">
        <v>0</v>
      </c>
      <c r="V933" s="58">
        <f t="shared" si="39"/>
        <v>253.29518982999991</v>
      </c>
      <c r="W933" s="58">
        <f t="shared" si="40"/>
        <v>0</v>
      </c>
      <c r="X933" s="58">
        <f t="shared" si="41"/>
        <v>253.29518982999991</v>
      </c>
      <c r="Y933" s="58">
        <v>0</v>
      </c>
      <c r="Z933" s="58">
        <v>262.04269190000002</v>
      </c>
      <c r="AA933" s="58">
        <v>65</v>
      </c>
      <c r="AB933" s="58">
        <v>146.00946774867401</v>
      </c>
      <c r="AC933" s="58">
        <v>65</v>
      </c>
      <c r="AD933" s="58">
        <v>23.206644830780998</v>
      </c>
      <c r="AE933" s="58">
        <v>65</v>
      </c>
      <c r="AF933" s="58">
        <v>23.206644830780998</v>
      </c>
      <c r="AG933" s="58">
        <v>64</v>
      </c>
      <c r="AH933" s="58">
        <v>23.206644830780998</v>
      </c>
      <c r="AI933" s="58">
        <v>23.206644830780998</v>
      </c>
      <c r="AJ933" s="58" t="s">
        <v>2595</v>
      </c>
      <c r="AK933" s="58">
        <v>23.206644830780998</v>
      </c>
      <c r="AL933" s="58" t="s">
        <v>2595</v>
      </c>
      <c r="AM933" s="58">
        <v>194</v>
      </c>
      <c r="AN933" s="58">
        <v>116.033224153905</v>
      </c>
      <c r="AO933" s="56" t="s">
        <v>2595</v>
      </c>
    </row>
    <row r="934" spans="1:41" ht="31.5" x14ac:dyDescent="0.2">
      <c r="A934" s="56" t="s">
        <v>1877</v>
      </c>
      <c r="B934" s="56" t="s">
        <v>109</v>
      </c>
      <c r="C934" s="57" t="s">
        <v>56</v>
      </c>
      <c r="D934" s="56" t="s">
        <v>2595</v>
      </c>
      <c r="E934" s="57" t="s">
        <v>2595</v>
      </c>
      <c r="F934" s="57" t="s">
        <v>2595</v>
      </c>
      <c r="G934" s="57" t="s">
        <v>2595</v>
      </c>
      <c r="H934" s="58">
        <v>17.973851999999997</v>
      </c>
      <c r="I934" s="58">
        <v>18.911567999999999</v>
      </c>
      <c r="J934" s="58">
        <f>SUM($J$935:$J$951)</f>
        <v>85.481093410000014</v>
      </c>
      <c r="K934" s="58">
        <f>SUM($K$935:$K$951)</f>
        <v>140.07708887000001</v>
      </c>
      <c r="L934" s="58">
        <f>SUM($L$935:$L$951)</f>
        <v>3.7882743352560002</v>
      </c>
      <c r="M934" s="58">
        <f>SUM($M$935:$M$951)</f>
        <v>102.495550829664</v>
      </c>
      <c r="N934" s="58">
        <f>SUM($N$935:$N$951)</f>
        <v>21.14393543692</v>
      </c>
      <c r="O934" s="58">
        <f>SUM($O$935:$O$951)</f>
        <v>12.64932826816</v>
      </c>
      <c r="P934" s="58">
        <f>SUM($P$935:$P$951)</f>
        <v>171.40145674835333</v>
      </c>
      <c r="Q934" s="58">
        <f>SUM($Q$935:$Q$951)</f>
        <v>5.0304730099244814</v>
      </c>
      <c r="R934" s="58">
        <f>SUM($R$935:$R$951)</f>
        <v>96.651096983297492</v>
      </c>
      <c r="S934" s="58">
        <f>SUM($S$935:$S$951)</f>
        <v>52.054778090534988</v>
      </c>
      <c r="T934" s="58">
        <f>SUM($T$935:$T$951)</f>
        <v>17.665108659531292</v>
      </c>
      <c r="U934" s="58">
        <f>SUM($U$935:$U$951)</f>
        <v>0</v>
      </c>
      <c r="V934" s="58">
        <f t="shared" si="39"/>
        <v>54.595995459999997</v>
      </c>
      <c r="W934" s="58">
        <f t="shared" si="40"/>
        <v>0</v>
      </c>
      <c r="X934" s="58">
        <f t="shared" si="41"/>
        <v>54.595995459999997</v>
      </c>
      <c r="Y934" s="58">
        <f>SUM($Y$935:$Y$951)</f>
        <v>0</v>
      </c>
      <c r="Z934" s="58">
        <f>SUM($Z$935:$Z$951)</f>
        <v>85.920363338353326</v>
      </c>
      <c r="AA934" s="58">
        <f>SUM($AA$935:$AA$951)</f>
        <v>56.417777994744</v>
      </c>
      <c r="AB934" s="58">
        <f>SUM($AB$935:$AB$951)</f>
        <v>84.849322430000001</v>
      </c>
      <c r="AC934" s="58">
        <f>SUM($AC$935:$AC$951)</f>
        <v>0</v>
      </c>
      <c r="AD934" s="58">
        <f>SUM($AD$935:$AD$951)</f>
        <v>1.0710409083533199</v>
      </c>
      <c r="AE934" s="58">
        <f>SUM($AE$935:$AE$951)</f>
        <v>0</v>
      </c>
      <c r="AF934" s="58">
        <f>SUM($AF$935:$AF$951)</f>
        <v>0</v>
      </c>
      <c r="AG934" s="58">
        <f>SUM($AG$935:$AG$951)</f>
        <v>0</v>
      </c>
      <c r="AH934" s="58">
        <f>SUM($AH$935:$AH$951)</f>
        <v>0</v>
      </c>
      <c r="AI934" s="58">
        <f>SUM($AI$935:$AI$951)</f>
        <v>0</v>
      </c>
      <c r="AJ934" s="58" t="s">
        <v>2595</v>
      </c>
      <c r="AK934" s="58">
        <f>SUM($AK$935:$AK$951)</f>
        <v>0</v>
      </c>
      <c r="AL934" s="58" t="s">
        <v>2595</v>
      </c>
      <c r="AM934" s="58">
        <f>SUM($AM$935:$AM$951)</f>
        <v>0</v>
      </c>
      <c r="AN934" s="58">
        <f>SUM($AN$935:$AN$951)</f>
        <v>1.0710409083533199</v>
      </c>
      <c r="AO934" s="56" t="s">
        <v>2595</v>
      </c>
    </row>
    <row r="935" spans="1:41" ht="63" x14ac:dyDescent="0.2">
      <c r="A935" s="53" t="s">
        <v>1877</v>
      </c>
      <c r="B935" s="53" t="s">
        <v>4853</v>
      </c>
      <c r="C935" s="54" t="s">
        <v>1878</v>
      </c>
      <c r="D935" s="53" t="s">
        <v>112</v>
      </c>
      <c r="E935" s="54">
        <v>2021</v>
      </c>
      <c r="F935" s="54">
        <v>2022</v>
      </c>
      <c r="G935" s="54">
        <v>2022</v>
      </c>
      <c r="H935" s="55" t="s">
        <v>2595</v>
      </c>
      <c r="I935" s="55" t="s">
        <v>2595</v>
      </c>
      <c r="J935" s="55">
        <v>0.25629831000000003</v>
      </c>
      <c r="K935" s="55">
        <v>1.53437299</v>
      </c>
      <c r="L935" s="55">
        <v>6.2868540000000001E-2</v>
      </c>
      <c r="M935" s="55">
        <v>0.96585494999999999</v>
      </c>
      <c r="N935" s="55">
        <v>0.22277885</v>
      </c>
      <c r="O935" s="55">
        <v>0.28287065</v>
      </c>
      <c r="P935" s="55">
        <v>0.25629831000000003</v>
      </c>
      <c r="Q935" s="55">
        <v>1.334834E-2</v>
      </c>
      <c r="R935" s="55">
        <v>0.22247233</v>
      </c>
      <c r="S935" s="55">
        <v>2.0477640000000002E-2</v>
      </c>
      <c r="T935" s="55">
        <v>0</v>
      </c>
      <c r="U935" s="55">
        <v>0</v>
      </c>
      <c r="V935" s="55">
        <f t="shared" si="39"/>
        <v>1.27807468</v>
      </c>
      <c r="W935" s="55">
        <f t="shared" si="40"/>
        <v>0</v>
      </c>
      <c r="X935" s="55">
        <f t="shared" si="41"/>
        <v>1.27807468</v>
      </c>
      <c r="Y935" s="55">
        <v>0</v>
      </c>
      <c r="Z935" s="55">
        <v>0</v>
      </c>
      <c r="AA935" s="55">
        <v>1.4715044499999999</v>
      </c>
      <c r="AB935" s="55">
        <v>0</v>
      </c>
      <c r="AC935" s="55">
        <v>0</v>
      </c>
      <c r="AD935" s="55">
        <v>0</v>
      </c>
      <c r="AE935" s="55">
        <v>0</v>
      </c>
      <c r="AF935" s="55">
        <v>0</v>
      </c>
      <c r="AG935" s="55">
        <v>0</v>
      </c>
      <c r="AH935" s="55">
        <v>0</v>
      </c>
      <c r="AI935" s="55">
        <v>0</v>
      </c>
      <c r="AJ935" s="55" t="s">
        <v>2595</v>
      </c>
      <c r="AK935" s="55">
        <v>0</v>
      </c>
      <c r="AL935" s="55" t="s">
        <v>2595</v>
      </c>
      <c r="AM935" s="55">
        <v>0</v>
      </c>
      <c r="AN935" s="55">
        <v>0</v>
      </c>
      <c r="AO935" s="53" t="s">
        <v>1879</v>
      </c>
    </row>
    <row r="936" spans="1:41" ht="94.5" x14ac:dyDescent="0.2">
      <c r="A936" s="53" t="s">
        <v>1877</v>
      </c>
      <c r="B936" s="53" t="s">
        <v>4869</v>
      </c>
      <c r="C936" s="54" t="s">
        <v>1880</v>
      </c>
      <c r="D936" s="53" t="s">
        <v>112</v>
      </c>
      <c r="E936" s="54">
        <v>2022</v>
      </c>
      <c r="F936" s="54">
        <v>2022</v>
      </c>
      <c r="G936" s="54" t="s">
        <v>4857</v>
      </c>
      <c r="H936" s="55" t="s">
        <v>2595</v>
      </c>
      <c r="I936" s="55" t="s">
        <v>2595</v>
      </c>
      <c r="J936" s="55">
        <v>0</v>
      </c>
      <c r="K936" s="55">
        <v>4.8805123200000002</v>
      </c>
      <c r="L936" s="55">
        <v>0.22239625000000002</v>
      </c>
      <c r="M936" s="55">
        <v>2.8181615299999998</v>
      </c>
      <c r="N936" s="55">
        <v>1.0169440299999999</v>
      </c>
      <c r="O936" s="55">
        <v>0.82301050999999992</v>
      </c>
      <c r="P936" s="55">
        <v>5.3944009299999998</v>
      </c>
      <c r="Q936" s="55">
        <v>0.27541394000000002</v>
      </c>
      <c r="R936" s="55">
        <v>2.1273313100000002</v>
      </c>
      <c r="S936" s="55">
        <v>2.2572840700000003</v>
      </c>
      <c r="T936" s="55">
        <v>0.73437161000000006</v>
      </c>
      <c r="U936" s="55">
        <v>0</v>
      </c>
      <c r="V936" s="55">
        <f t="shared" si="39"/>
        <v>4.8805123200000002</v>
      </c>
      <c r="W936" s="55">
        <f t="shared" si="40"/>
        <v>0</v>
      </c>
      <c r="X936" s="55">
        <f t="shared" si="41"/>
        <v>4.8805123200000002</v>
      </c>
      <c r="Y936" s="55">
        <v>0</v>
      </c>
      <c r="Z936" s="55">
        <v>5.3944009299999998</v>
      </c>
      <c r="AA936" s="55">
        <v>4.6581160700000002</v>
      </c>
      <c r="AB936" s="55">
        <v>5.3944009299999998</v>
      </c>
      <c r="AC936" s="55">
        <v>0</v>
      </c>
      <c r="AD936" s="55">
        <v>0</v>
      </c>
      <c r="AE936" s="55">
        <v>0</v>
      </c>
      <c r="AF936" s="55">
        <v>0</v>
      </c>
      <c r="AG936" s="55">
        <v>0</v>
      </c>
      <c r="AH936" s="55">
        <v>0</v>
      </c>
      <c r="AI936" s="55">
        <v>0</v>
      </c>
      <c r="AJ936" s="55" t="s">
        <v>2595</v>
      </c>
      <c r="AK936" s="55">
        <v>0</v>
      </c>
      <c r="AL936" s="55" t="s">
        <v>2595</v>
      </c>
      <c r="AM936" s="55">
        <v>0</v>
      </c>
      <c r="AN936" s="55">
        <v>0</v>
      </c>
      <c r="AO936" s="53" t="s">
        <v>205</v>
      </c>
    </row>
    <row r="937" spans="1:41" ht="47.25" x14ac:dyDescent="0.2">
      <c r="A937" s="53" t="s">
        <v>1877</v>
      </c>
      <c r="B937" s="53" t="s">
        <v>1881</v>
      </c>
      <c r="C937" s="54" t="s">
        <v>1882</v>
      </c>
      <c r="D937" s="53" t="s">
        <v>131</v>
      </c>
      <c r="E937" s="54">
        <v>2022</v>
      </c>
      <c r="F937" s="54">
        <v>2022</v>
      </c>
      <c r="G937" s="54" t="s">
        <v>4857</v>
      </c>
      <c r="H937" s="55" t="s">
        <v>2595</v>
      </c>
      <c r="I937" s="55" t="s">
        <v>2595</v>
      </c>
      <c r="J937" s="55">
        <v>0</v>
      </c>
      <c r="K937" s="55">
        <v>0.35689559000000004</v>
      </c>
      <c r="L937" s="55">
        <v>1.3576325256000001E-2</v>
      </c>
      <c r="M937" s="55">
        <v>9.9764489663999992E-2</v>
      </c>
      <c r="N937" s="55">
        <v>0.15941431691999999</v>
      </c>
      <c r="O937" s="55">
        <v>8.4140458160000001E-2</v>
      </c>
      <c r="P937" s="55">
        <v>0.41853239000000003</v>
      </c>
      <c r="Q937" s="55">
        <v>1.859152E-2</v>
      </c>
      <c r="R937" s="55">
        <v>3.75956E-2</v>
      </c>
      <c r="S937" s="55">
        <v>0.29502538</v>
      </c>
      <c r="T937" s="55">
        <v>6.7319890000000007E-2</v>
      </c>
      <c r="U937" s="55">
        <v>0</v>
      </c>
      <c r="V937" s="55">
        <f t="shared" si="39"/>
        <v>0.35689559000000004</v>
      </c>
      <c r="W937" s="55">
        <f t="shared" si="40"/>
        <v>0</v>
      </c>
      <c r="X937" s="55">
        <f t="shared" si="41"/>
        <v>0.35689559000000004</v>
      </c>
      <c r="Y937" s="55">
        <v>0</v>
      </c>
      <c r="Z937" s="55">
        <v>0.41853239000000003</v>
      </c>
      <c r="AA937" s="55">
        <v>0.34331926474399999</v>
      </c>
      <c r="AB937" s="55">
        <v>0.41853239000000003</v>
      </c>
      <c r="AC937" s="55">
        <v>0</v>
      </c>
      <c r="AD937" s="55">
        <v>0</v>
      </c>
      <c r="AE937" s="55">
        <v>0</v>
      </c>
      <c r="AF937" s="55">
        <v>0</v>
      </c>
      <c r="AG937" s="55">
        <v>0</v>
      </c>
      <c r="AH937" s="55">
        <v>0</v>
      </c>
      <c r="AI937" s="55">
        <v>0</v>
      </c>
      <c r="AJ937" s="55" t="s">
        <v>2595</v>
      </c>
      <c r="AK937" s="55">
        <v>0</v>
      </c>
      <c r="AL937" s="55" t="s">
        <v>2595</v>
      </c>
      <c r="AM937" s="55">
        <v>0</v>
      </c>
      <c r="AN937" s="55">
        <v>0</v>
      </c>
      <c r="AO937" s="53" t="s">
        <v>205</v>
      </c>
    </row>
    <row r="938" spans="1:41" ht="47.25" x14ac:dyDescent="0.2">
      <c r="A938" s="53" t="s">
        <v>1877</v>
      </c>
      <c r="B938" s="53" t="s">
        <v>1883</v>
      </c>
      <c r="C938" s="54" t="s">
        <v>1884</v>
      </c>
      <c r="D938" s="53" t="s">
        <v>112</v>
      </c>
      <c r="E938" s="54">
        <v>2021</v>
      </c>
      <c r="F938" s="54">
        <v>2022</v>
      </c>
      <c r="G938" s="54" t="s">
        <v>4857</v>
      </c>
      <c r="H938" s="55" t="s">
        <v>2595</v>
      </c>
      <c r="I938" s="55" t="s">
        <v>2595</v>
      </c>
      <c r="J938" s="55">
        <v>1.318973</v>
      </c>
      <c r="K938" s="55">
        <v>51.260425990000002</v>
      </c>
      <c r="L938" s="55">
        <v>1.31558778</v>
      </c>
      <c r="M938" s="55">
        <v>26.750960749999997</v>
      </c>
      <c r="N938" s="55">
        <v>19.442405040000001</v>
      </c>
      <c r="O938" s="55">
        <v>3.7514724200000003</v>
      </c>
      <c r="P938" s="55">
        <v>58.469932839999998</v>
      </c>
      <c r="Q938" s="55">
        <v>2.0165421599999998</v>
      </c>
      <c r="R938" s="55">
        <v>18.397022970000002</v>
      </c>
      <c r="S938" s="55">
        <v>31.911875009999999</v>
      </c>
      <c r="T938" s="55">
        <v>6.1444926999999998</v>
      </c>
      <c r="U938" s="55">
        <v>0</v>
      </c>
      <c r="V938" s="55">
        <f t="shared" si="39"/>
        <v>49.941452990000002</v>
      </c>
      <c r="W938" s="55">
        <f t="shared" si="40"/>
        <v>0</v>
      </c>
      <c r="X938" s="55">
        <f t="shared" si="41"/>
        <v>49.941452990000002</v>
      </c>
      <c r="Y938" s="55">
        <v>0</v>
      </c>
      <c r="Z938" s="55">
        <v>57.150959840000006</v>
      </c>
      <c r="AA938" s="55">
        <v>49.94483821</v>
      </c>
      <c r="AB938" s="55">
        <v>57.150959840000006</v>
      </c>
      <c r="AC938" s="55">
        <v>0</v>
      </c>
      <c r="AD938" s="55">
        <v>0</v>
      </c>
      <c r="AE938" s="55">
        <v>0</v>
      </c>
      <c r="AF938" s="55">
        <v>0</v>
      </c>
      <c r="AG938" s="55">
        <v>0</v>
      </c>
      <c r="AH938" s="55">
        <v>0</v>
      </c>
      <c r="AI938" s="55">
        <v>0</v>
      </c>
      <c r="AJ938" s="55" t="s">
        <v>2595</v>
      </c>
      <c r="AK938" s="55">
        <v>0</v>
      </c>
      <c r="AL938" s="55" t="s">
        <v>2595</v>
      </c>
      <c r="AM938" s="55">
        <v>0</v>
      </c>
      <c r="AN938" s="55">
        <v>0</v>
      </c>
      <c r="AO938" s="53" t="s">
        <v>205</v>
      </c>
    </row>
    <row r="939" spans="1:41" ht="63" x14ac:dyDescent="0.2">
      <c r="A939" s="53" t="s">
        <v>1877</v>
      </c>
      <c r="B939" s="53" t="s">
        <v>4870</v>
      </c>
      <c r="C939" s="54" t="s">
        <v>1885</v>
      </c>
      <c r="D939" s="53" t="s">
        <v>195</v>
      </c>
      <c r="E939" s="54">
        <v>2020</v>
      </c>
      <c r="F939" s="54">
        <v>2021</v>
      </c>
      <c r="G939" s="54" t="s">
        <v>4857</v>
      </c>
      <c r="H939" s="55" t="s">
        <v>2595</v>
      </c>
      <c r="I939" s="55">
        <v>0.93771599999999999</v>
      </c>
      <c r="J939" s="55">
        <v>8.1669305800000007</v>
      </c>
      <c r="K939" s="55">
        <v>8.8377485399999998</v>
      </c>
      <c r="L939" s="55">
        <v>0.48973151999999998</v>
      </c>
      <c r="M939" s="55">
        <v>6.6591893300000002</v>
      </c>
      <c r="N939" s="55">
        <v>0.30239319999999997</v>
      </c>
      <c r="O939" s="55">
        <v>1.3864344900000001</v>
      </c>
      <c r="P939" s="55">
        <v>8.1669305800000007</v>
      </c>
      <c r="Q939" s="55">
        <v>0.48973151999999998</v>
      </c>
      <c r="R939" s="55">
        <v>5.9883713699999994</v>
      </c>
      <c r="S939" s="55">
        <v>0.30239319999999997</v>
      </c>
      <c r="T939" s="55">
        <v>1.3864344900000001</v>
      </c>
      <c r="U939" s="55">
        <v>0</v>
      </c>
      <c r="V939" s="55">
        <f t="shared" si="39"/>
        <v>0.67081795999999905</v>
      </c>
      <c r="W939" s="55">
        <f t="shared" si="40"/>
        <v>0</v>
      </c>
      <c r="X939" s="55">
        <f t="shared" si="41"/>
        <v>0.67081795999999905</v>
      </c>
      <c r="Y939" s="55">
        <v>0</v>
      </c>
      <c r="Z939" s="55">
        <v>0</v>
      </c>
      <c r="AA939" s="55">
        <v>0</v>
      </c>
      <c r="AB939" s="55">
        <v>0</v>
      </c>
      <c r="AC939" s="55">
        <v>0</v>
      </c>
      <c r="AD939" s="55">
        <v>0</v>
      </c>
      <c r="AE939" s="55">
        <v>0</v>
      </c>
      <c r="AF939" s="55">
        <v>0</v>
      </c>
      <c r="AG939" s="55">
        <v>0</v>
      </c>
      <c r="AH939" s="55">
        <v>0</v>
      </c>
      <c r="AI939" s="55">
        <v>0</v>
      </c>
      <c r="AJ939" s="55" t="s">
        <v>2595</v>
      </c>
      <c r="AK939" s="55">
        <v>0</v>
      </c>
      <c r="AL939" s="55" t="s">
        <v>2595</v>
      </c>
      <c r="AM939" s="55">
        <v>0</v>
      </c>
      <c r="AN939" s="55">
        <v>0</v>
      </c>
      <c r="AO939" s="53" t="s">
        <v>205</v>
      </c>
    </row>
    <row r="940" spans="1:41" ht="47.25" x14ac:dyDescent="0.2">
      <c r="A940" s="53" t="s">
        <v>1877</v>
      </c>
      <c r="B940" s="53" t="s">
        <v>1886</v>
      </c>
      <c r="C940" s="54" t="s">
        <v>1887</v>
      </c>
      <c r="D940" s="53" t="s">
        <v>195</v>
      </c>
      <c r="E940" s="54">
        <v>2018</v>
      </c>
      <c r="F940" s="54">
        <v>2021</v>
      </c>
      <c r="G940" s="54" t="s">
        <v>4857</v>
      </c>
      <c r="H940" s="55">
        <v>17.973851999999997</v>
      </c>
      <c r="I940" s="55">
        <v>17.973851999999997</v>
      </c>
      <c r="J940" s="55">
        <v>73.207133440000007</v>
      </c>
      <c r="K940" s="55">
        <v>73.207133440000007</v>
      </c>
      <c r="L940" s="55">
        <v>1.6841139199999999</v>
      </c>
      <c r="M940" s="55">
        <v>65.201619780000001</v>
      </c>
      <c r="N940" s="55">
        <v>0</v>
      </c>
      <c r="O940" s="55">
        <v>6.3213997399999995</v>
      </c>
      <c r="P940" s="55">
        <v>73.207133440000007</v>
      </c>
      <c r="Q940" s="55">
        <v>1.6841139199999999</v>
      </c>
      <c r="R940" s="55">
        <v>65.201619780000001</v>
      </c>
      <c r="S940" s="55">
        <v>0</v>
      </c>
      <c r="T940" s="55">
        <v>6.3213997399999995</v>
      </c>
      <c r="U940" s="55">
        <v>0</v>
      </c>
      <c r="V940" s="55">
        <f t="shared" ref="V940:V1003" si="42">K940-J940</f>
        <v>0</v>
      </c>
      <c r="W940" s="55">
        <f t="shared" ref="W940:W1003" si="43">U940</f>
        <v>0</v>
      </c>
      <c r="X940" s="55">
        <f t="shared" ref="X940:X1003" si="44">V940</f>
        <v>0</v>
      </c>
      <c r="Y940" s="55">
        <v>0</v>
      </c>
      <c r="Z940" s="55">
        <v>0</v>
      </c>
      <c r="AA940" s="55">
        <v>0</v>
      </c>
      <c r="AB940" s="55">
        <v>0</v>
      </c>
      <c r="AC940" s="55">
        <v>0</v>
      </c>
      <c r="AD940" s="55">
        <v>0</v>
      </c>
      <c r="AE940" s="55">
        <v>0</v>
      </c>
      <c r="AF940" s="55">
        <v>0</v>
      </c>
      <c r="AG940" s="55">
        <v>0</v>
      </c>
      <c r="AH940" s="55">
        <v>0</v>
      </c>
      <c r="AI940" s="55">
        <v>0</v>
      </c>
      <c r="AJ940" s="55" t="s">
        <v>2595</v>
      </c>
      <c r="AK940" s="55">
        <v>0</v>
      </c>
      <c r="AL940" s="55" t="s">
        <v>2595</v>
      </c>
      <c r="AM940" s="55">
        <v>0</v>
      </c>
      <c r="AN940" s="55">
        <v>0</v>
      </c>
      <c r="AO940" s="53" t="s">
        <v>205</v>
      </c>
    </row>
    <row r="941" spans="1:41" ht="78.75" x14ac:dyDescent="0.2">
      <c r="A941" s="53" t="s">
        <v>1877</v>
      </c>
      <c r="B941" s="53" t="s">
        <v>4854</v>
      </c>
      <c r="C941" s="54" t="s">
        <v>1888</v>
      </c>
      <c r="D941" s="53" t="s">
        <v>112</v>
      </c>
      <c r="E941" s="54">
        <v>2021</v>
      </c>
      <c r="F941" s="54" t="s">
        <v>2595</v>
      </c>
      <c r="G941" s="54" t="s">
        <v>4857</v>
      </c>
      <c r="H941" s="55" t="s">
        <v>2595</v>
      </c>
      <c r="I941" s="55" t="s">
        <v>2595</v>
      </c>
      <c r="J941" s="55">
        <v>2.5317580799999999</v>
      </c>
      <c r="K941" s="55" t="s">
        <v>2595</v>
      </c>
      <c r="L941" s="55" t="s">
        <v>2595</v>
      </c>
      <c r="M941" s="55" t="s">
        <v>2595</v>
      </c>
      <c r="N941" s="55" t="s">
        <v>2595</v>
      </c>
      <c r="O941" s="55" t="s">
        <v>2595</v>
      </c>
      <c r="P941" s="55">
        <v>19.918544780000001</v>
      </c>
      <c r="Q941" s="55">
        <v>0.28532350000000001</v>
      </c>
      <c r="R941" s="55">
        <v>3.1480855999999999</v>
      </c>
      <c r="S941" s="55">
        <v>14.2956</v>
      </c>
      <c r="T941" s="55">
        <v>2.1895356800000001</v>
      </c>
      <c r="U941" s="55">
        <v>0</v>
      </c>
      <c r="V941" s="55" t="e">
        <f t="shared" si="42"/>
        <v>#VALUE!</v>
      </c>
      <c r="W941" s="55">
        <f t="shared" si="43"/>
        <v>0</v>
      </c>
      <c r="X941" s="55" t="e">
        <f t="shared" si="44"/>
        <v>#VALUE!</v>
      </c>
      <c r="Y941" s="55">
        <v>0</v>
      </c>
      <c r="Z941" s="55">
        <v>17.386786700000002</v>
      </c>
      <c r="AA941" s="55" t="s">
        <v>2595</v>
      </c>
      <c r="AB941" s="55">
        <v>17.386786700000002</v>
      </c>
      <c r="AC941" s="55" t="s">
        <v>2595</v>
      </c>
      <c r="AD941" s="55">
        <v>0</v>
      </c>
      <c r="AE941" s="55" t="s">
        <v>2595</v>
      </c>
      <c r="AF941" s="55">
        <v>0</v>
      </c>
      <c r="AG941" s="55" t="s">
        <v>2595</v>
      </c>
      <c r="AH941" s="55">
        <v>0</v>
      </c>
      <c r="AI941" s="55">
        <v>0</v>
      </c>
      <c r="AJ941" s="55" t="s">
        <v>2595</v>
      </c>
      <c r="AK941" s="55">
        <v>0</v>
      </c>
      <c r="AL941" s="55" t="s">
        <v>2595</v>
      </c>
      <c r="AM941" s="55">
        <v>0</v>
      </c>
      <c r="AN941" s="55">
        <v>0</v>
      </c>
      <c r="AO941" s="53" t="s">
        <v>1889</v>
      </c>
    </row>
    <row r="942" spans="1:41" ht="63" x14ac:dyDescent="0.2">
      <c r="A942" s="53" t="s">
        <v>1877</v>
      </c>
      <c r="B942" s="53" t="s">
        <v>1890</v>
      </c>
      <c r="C942" s="54" t="s">
        <v>1891</v>
      </c>
      <c r="D942" s="53" t="s">
        <v>131</v>
      </c>
      <c r="E942" s="54">
        <v>2022</v>
      </c>
      <c r="F942" s="54" t="s">
        <v>2595</v>
      </c>
      <c r="G942" s="54" t="s">
        <v>4857</v>
      </c>
      <c r="H942" s="55" t="s">
        <v>2595</v>
      </c>
      <c r="I942" s="55" t="s">
        <v>2595</v>
      </c>
      <c r="J942" s="55">
        <v>0</v>
      </c>
      <c r="K942" s="55" t="s">
        <v>2595</v>
      </c>
      <c r="L942" s="55" t="s">
        <v>2595</v>
      </c>
      <c r="M942" s="55" t="s">
        <v>2595</v>
      </c>
      <c r="N942" s="55" t="s">
        <v>2595</v>
      </c>
      <c r="O942" s="55" t="s">
        <v>2595</v>
      </c>
      <c r="P942" s="55">
        <v>0.41853239000000003</v>
      </c>
      <c r="Q942" s="55">
        <v>1.859152E-2</v>
      </c>
      <c r="R942" s="55">
        <v>3.75956E-2</v>
      </c>
      <c r="S942" s="55">
        <v>0.29502538</v>
      </c>
      <c r="T942" s="55">
        <v>6.7319890000000007E-2</v>
      </c>
      <c r="U942" s="55">
        <v>0</v>
      </c>
      <c r="V942" s="55" t="e">
        <f t="shared" si="42"/>
        <v>#VALUE!</v>
      </c>
      <c r="W942" s="55">
        <f t="shared" si="43"/>
        <v>0</v>
      </c>
      <c r="X942" s="55" t="e">
        <f t="shared" si="44"/>
        <v>#VALUE!</v>
      </c>
      <c r="Y942" s="55">
        <v>0</v>
      </c>
      <c r="Z942" s="55">
        <v>0.41853239000000003</v>
      </c>
      <c r="AA942" s="55" t="s">
        <v>2595</v>
      </c>
      <c r="AB942" s="55">
        <v>0.41853239000000003</v>
      </c>
      <c r="AC942" s="55" t="s">
        <v>2595</v>
      </c>
      <c r="AD942" s="55">
        <v>0</v>
      </c>
      <c r="AE942" s="55" t="s">
        <v>2595</v>
      </c>
      <c r="AF942" s="55">
        <v>0</v>
      </c>
      <c r="AG942" s="55" t="s">
        <v>2595</v>
      </c>
      <c r="AH942" s="55">
        <v>0</v>
      </c>
      <c r="AI942" s="55">
        <v>0</v>
      </c>
      <c r="AJ942" s="55" t="s">
        <v>2595</v>
      </c>
      <c r="AK942" s="55">
        <v>0</v>
      </c>
      <c r="AL942" s="55" t="s">
        <v>2595</v>
      </c>
      <c r="AM942" s="55">
        <v>0</v>
      </c>
      <c r="AN942" s="55">
        <v>0</v>
      </c>
      <c r="AO942" s="53" t="s">
        <v>1892</v>
      </c>
    </row>
    <row r="943" spans="1:41" ht="18.75" customHeight="1" x14ac:dyDescent="0.2">
      <c r="A943" s="53" t="s">
        <v>1877</v>
      </c>
      <c r="B943" s="53" t="s">
        <v>1893</v>
      </c>
      <c r="C943" s="54" t="s">
        <v>1894</v>
      </c>
      <c r="D943" s="53" t="s">
        <v>131</v>
      </c>
      <c r="E943" s="54">
        <v>2022</v>
      </c>
      <c r="F943" s="54" t="s">
        <v>2595</v>
      </c>
      <c r="G943" s="54" t="s">
        <v>4857</v>
      </c>
      <c r="H943" s="55" t="s">
        <v>2595</v>
      </c>
      <c r="I943" s="55" t="s">
        <v>2595</v>
      </c>
      <c r="J943" s="55">
        <v>0</v>
      </c>
      <c r="K943" s="55" t="s">
        <v>2595</v>
      </c>
      <c r="L943" s="55" t="s">
        <v>2595</v>
      </c>
      <c r="M943" s="55" t="s">
        <v>2595</v>
      </c>
      <c r="N943" s="55" t="s">
        <v>2595</v>
      </c>
      <c r="O943" s="55" t="s">
        <v>2595</v>
      </c>
      <c r="P943" s="55">
        <v>0.41853239000000003</v>
      </c>
      <c r="Q943" s="55">
        <v>1.859152E-2</v>
      </c>
      <c r="R943" s="55">
        <v>3.75956E-2</v>
      </c>
      <c r="S943" s="55">
        <v>0.29502538</v>
      </c>
      <c r="T943" s="55">
        <v>6.7319890000000007E-2</v>
      </c>
      <c r="U943" s="55">
        <v>0</v>
      </c>
      <c r="V943" s="55" t="e">
        <f t="shared" si="42"/>
        <v>#VALUE!</v>
      </c>
      <c r="W943" s="55">
        <f t="shared" si="43"/>
        <v>0</v>
      </c>
      <c r="X943" s="55" t="e">
        <f t="shared" si="44"/>
        <v>#VALUE!</v>
      </c>
      <c r="Y943" s="55">
        <v>0</v>
      </c>
      <c r="Z943" s="55">
        <v>0.41853239000000003</v>
      </c>
      <c r="AA943" s="55" t="s">
        <v>2595</v>
      </c>
      <c r="AB943" s="55">
        <v>0.41853239000000003</v>
      </c>
      <c r="AC943" s="55" t="s">
        <v>2595</v>
      </c>
      <c r="AD943" s="55">
        <v>0</v>
      </c>
      <c r="AE943" s="55" t="s">
        <v>2595</v>
      </c>
      <c r="AF943" s="55">
        <v>0</v>
      </c>
      <c r="AG943" s="55" t="s">
        <v>2595</v>
      </c>
      <c r="AH943" s="55">
        <v>0</v>
      </c>
      <c r="AI943" s="55">
        <v>0</v>
      </c>
      <c r="AJ943" s="55" t="s">
        <v>2595</v>
      </c>
      <c r="AK943" s="55">
        <v>0</v>
      </c>
      <c r="AL943" s="55" t="s">
        <v>2595</v>
      </c>
      <c r="AM943" s="55">
        <v>0</v>
      </c>
      <c r="AN943" s="55">
        <v>0</v>
      </c>
      <c r="AO943" s="53" t="s">
        <v>1895</v>
      </c>
    </row>
    <row r="944" spans="1:41" ht="18.75" customHeight="1" x14ac:dyDescent="0.2">
      <c r="A944" s="53" t="s">
        <v>1877</v>
      </c>
      <c r="B944" s="53" t="s">
        <v>1896</v>
      </c>
      <c r="C944" s="54" t="s">
        <v>1897</v>
      </c>
      <c r="D944" s="53" t="s">
        <v>131</v>
      </c>
      <c r="E944" s="54">
        <v>2022</v>
      </c>
      <c r="F944" s="54" t="s">
        <v>2595</v>
      </c>
      <c r="G944" s="54" t="s">
        <v>4857</v>
      </c>
      <c r="H944" s="55" t="s">
        <v>2595</v>
      </c>
      <c r="I944" s="55" t="s">
        <v>2595</v>
      </c>
      <c r="J944" s="55">
        <v>0</v>
      </c>
      <c r="K944" s="55" t="s">
        <v>2595</v>
      </c>
      <c r="L944" s="55" t="s">
        <v>2595</v>
      </c>
      <c r="M944" s="55" t="s">
        <v>2595</v>
      </c>
      <c r="N944" s="55" t="s">
        <v>2595</v>
      </c>
      <c r="O944" s="55" t="s">
        <v>2595</v>
      </c>
      <c r="P944" s="55">
        <v>0.41853239000000003</v>
      </c>
      <c r="Q944" s="55">
        <v>1.859152E-2</v>
      </c>
      <c r="R944" s="55">
        <v>3.75956E-2</v>
      </c>
      <c r="S944" s="55">
        <v>0.29502538</v>
      </c>
      <c r="T944" s="55">
        <v>6.7319890000000007E-2</v>
      </c>
      <c r="U944" s="55">
        <v>0</v>
      </c>
      <c r="V944" s="55" t="e">
        <f t="shared" si="42"/>
        <v>#VALUE!</v>
      </c>
      <c r="W944" s="55">
        <f t="shared" si="43"/>
        <v>0</v>
      </c>
      <c r="X944" s="55" t="e">
        <f t="shared" si="44"/>
        <v>#VALUE!</v>
      </c>
      <c r="Y944" s="55">
        <v>0</v>
      </c>
      <c r="Z944" s="55">
        <v>0.41853239000000003</v>
      </c>
      <c r="AA944" s="55" t="s">
        <v>2595</v>
      </c>
      <c r="AB944" s="55">
        <v>0.41853239000000003</v>
      </c>
      <c r="AC944" s="55" t="s">
        <v>2595</v>
      </c>
      <c r="AD944" s="55">
        <v>0</v>
      </c>
      <c r="AE944" s="55" t="s">
        <v>2595</v>
      </c>
      <c r="AF944" s="55">
        <v>0</v>
      </c>
      <c r="AG944" s="55" t="s">
        <v>2595</v>
      </c>
      <c r="AH944" s="55">
        <v>0</v>
      </c>
      <c r="AI944" s="55">
        <v>0</v>
      </c>
      <c r="AJ944" s="55" t="s">
        <v>2595</v>
      </c>
      <c r="AK944" s="55">
        <v>0</v>
      </c>
      <c r="AL944" s="55" t="s">
        <v>2595</v>
      </c>
      <c r="AM944" s="55">
        <v>0</v>
      </c>
      <c r="AN944" s="55">
        <v>0</v>
      </c>
      <c r="AO944" s="53" t="s">
        <v>1898</v>
      </c>
    </row>
    <row r="945" spans="1:41" ht="63" x14ac:dyDescent="0.2">
      <c r="A945" s="53" t="s">
        <v>1877</v>
      </c>
      <c r="B945" s="53" t="s">
        <v>1899</v>
      </c>
      <c r="C945" s="54" t="s">
        <v>1900</v>
      </c>
      <c r="D945" s="53" t="s">
        <v>112</v>
      </c>
      <c r="E945" s="54">
        <v>2022</v>
      </c>
      <c r="F945" s="54" t="s">
        <v>2595</v>
      </c>
      <c r="G945" s="54" t="s">
        <v>4857</v>
      </c>
      <c r="H945" s="55" t="s">
        <v>2595</v>
      </c>
      <c r="I945" s="55" t="s">
        <v>2595</v>
      </c>
      <c r="J945" s="55">
        <v>0</v>
      </c>
      <c r="K945" s="55" t="s">
        <v>2595</v>
      </c>
      <c r="L945" s="55" t="s">
        <v>2595</v>
      </c>
      <c r="M945" s="55" t="s">
        <v>2595</v>
      </c>
      <c r="N945" s="55" t="s">
        <v>2595</v>
      </c>
      <c r="O945" s="55" t="s">
        <v>2595</v>
      </c>
      <c r="P945" s="55">
        <v>0.80861839999999996</v>
      </c>
      <c r="Q945" s="55">
        <v>3.5919159999999999E-2</v>
      </c>
      <c r="R945" s="55">
        <v>0.2603531</v>
      </c>
      <c r="S945" s="55">
        <v>0.40005624000000001</v>
      </c>
      <c r="T945" s="55">
        <v>0.1122899</v>
      </c>
      <c r="U945" s="55">
        <v>0</v>
      </c>
      <c r="V945" s="55" t="e">
        <f t="shared" si="42"/>
        <v>#VALUE!</v>
      </c>
      <c r="W945" s="55">
        <f t="shared" si="43"/>
        <v>0</v>
      </c>
      <c r="X945" s="55" t="e">
        <f t="shared" si="44"/>
        <v>#VALUE!</v>
      </c>
      <c r="Y945" s="55">
        <v>0</v>
      </c>
      <c r="Z945" s="55">
        <v>0.80861839999999996</v>
      </c>
      <c r="AA945" s="55" t="s">
        <v>2595</v>
      </c>
      <c r="AB945" s="55">
        <v>0.80861839999999996</v>
      </c>
      <c r="AC945" s="55" t="s">
        <v>2595</v>
      </c>
      <c r="AD945" s="55">
        <v>0</v>
      </c>
      <c r="AE945" s="55" t="s">
        <v>2595</v>
      </c>
      <c r="AF945" s="55">
        <v>0</v>
      </c>
      <c r="AG945" s="55" t="s">
        <v>2595</v>
      </c>
      <c r="AH945" s="55">
        <v>0</v>
      </c>
      <c r="AI945" s="55">
        <v>0</v>
      </c>
      <c r="AJ945" s="55" t="s">
        <v>2595</v>
      </c>
      <c r="AK945" s="55">
        <v>0</v>
      </c>
      <c r="AL945" s="55" t="s">
        <v>2595</v>
      </c>
      <c r="AM945" s="55">
        <v>0</v>
      </c>
      <c r="AN945" s="55">
        <v>0</v>
      </c>
      <c r="AO945" s="53" t="s">
        <v>1901</v>
      </c>
    </row>
    <row r="946" spans="1:41" ht="47.25" x14ac:dyDescent="0.2">
      <c r="A946" s="53" t="s">
        <v>1877</v>
      </c>
      <c r="B946" s="53" t="s">
        <v>1902</v>
      </c>
      <c r="C946" s="54" t="s">
        <v>1903</v>
      </c>
      <c r="D946" s="53" t="s">
        <v>131</v>
      </c>
      <c r="E946" s="54">
        <v>2022</v>
      </c>
      <c r="F946" s="54" t="s">
        <v>2595</v>
      </c>
      <c r="G946" s="54" t="s">
        <v>4857</v>
      </c>
      <c r="H946" s="55" t="s">
        <v>2595</v>
      </c>
      <c r="I946" s="55" t="s">
        <v>2595</v>
      </c>
      <c r="J946" s="55">
        <v>0</v>
      </c>
      <c r="K946" s="55" t="s">
        <v>2595</v>
      </c>
      <c r="L946" s="55" t="s">
        <v>2595</v>
      </c>
      <c r="M946" s="55" t="s">
        <v>2595</v>
      </c>
      <c r="N946" s="55" t="s">
        <v>2595</v>
      </c>
      <c r="O946" s="55" t="s">
        <v>2595</v>
      </c>
      <c r="P946" s="55">
        <v>3.9021779999999999E-2</v>
      </c>
      <c r="Q946" s="55">
        <v>1.7333799999999999E-3</v>
      </c>
      <c r="R946" s="55">
        <v>1.7357460333437602E-2</v>
      </c>
      <c r="S946" s="55">
        <v>1.6136560405E-2</v>
      </c>
      <c r="T946" s="55">
        <v>3.79437577019988E-3</v>
      </c>
      <c r="U946" s="55">
        <v>0</v>
      </c>
      <c r="V946" s="55" t="e">
        <f t="shared" si="42"/>
        <v>#VALUE!</v>
      </c>
      <c r="W946" s="55">
        <f t="shared" si="43"/>
        <v>0</v>
      </c>
      <c r="X946" s="55" t="e">
        <f t="shared" si="44"/>
        <v>#VALUE!</v>
      </c>
      <c r="Y946" s="55">
        <v>0</v>
      </c>
      <c r="Z946" s="55">
        <v>3.9021779999999999E-2</v>
      </c>
      <c r="AA946" s="55" t="s">
        <v>2595</v>
      </c>
      <c r="AB946" s="55">
        <v>3.9021779999999999E-2</v>
      </c>
      <c r="AC946" s="55" t="s">
        <v>2595</v>
      </c>
      <c r="AD946" s="55">
        <v>0</v>
      </c>
      <c r="AE946" s="55" t="s">
        <v>2595</v>
      </c>
      <c r="AF946" s="55">
        <v>0</v>
      </c>
      <c r="AG946" s="55" t="s">
        <v>2595</v>
      </c>
      <c r="AH946" s="55">
        <v>0</v>
      </c>
      <c r="AI946" s="55">
        <v>0</v>
      </c>
      <c r="AJ946" s="55" t="s">
        <v>2595</v>
      </c>
      <c r="AK946" s="55">
        <v>0</v>
      </c>
      <c r="AL946" s="55" t="s">
        <v>2595</v>
      </c>
      <c r="AM946" s="55">
        <v>0</v>
      </c>
      <c r="AN946" s="55">
        <v>0</v>
      </c>
      <c r="AO946" s="53" t="s">
        <v>1904</v>
      </c>
    </row>
    <row r="947" spans="1:41" ht="47.25" x14ac:dyDescent="0.2">
      <c r="A947" s="53" t="s">
        <v>1877</v>
      </c>
      <c r="B947" s="53" t="s">
        <v>1905</v>
      </c>
      <c r="C947" s="54" t="s">
        <v>1906</v>
      </c>
      <c r="D947" s="53" t="s">
        <v>131</v>
      </c>
      <c r="E947" s="54">
        <v>2022</v>
      </c>
      <c r="F947" s="54" t="s">
        <v>2595</v>
      </c>
      <c r="G947" s="54" t="s">
        <v>4857</v>
      </c>
      <c r="H947" s="55" t="s">
        <v>2595</v>
      </c>
      <c r="I947" s="55" t="s">
        <v>2595</v>
      </c>
      <c r="J947" s="55">
        <v>0</v>
      </c>
      <c r="K947" s="55" t="s">
        <v>2595</v>
      </c>
      <c r="L947" s="55" t="s">
        <v>2595</v>
      </c>
      <c r="M947" s="55" t="s">
        <v>2595</v>
      </c>
      <c r="N947" s="55" t="s">
        <v>2595</v>
      </c>
      <c r="O947" s="55" t="s">
        <v>2595</v>
      </c>
      <c r="P947" s="55">
        <v>3.9021769999999997E-2</v>
      </c>
      <c r="Q947" s="55">
        <v>1.73337655767188E-3</v>
      </c>
      <c r="R947" s="55">
        <v>1.7357460333437602E-2</v>
      </c>
      <c r="S947" s="55">
        <v>1.6136560405E-2</v>
      </c>
      <c r="T947" s="55">
        <v>3.79437577019988E-3</v>
      </c>
      <c r="U947" s="55">
        <v>0</v>
      </c>
      <c r="V947" s="55" t="e">
        <f t="shared" si="42"/>
        <v>#VALUE!</v>
      </c>
      <c r="W947" s="55">
        <f t="shared" si="43"/>
        <v>0</v>
      </c>
      <c r="X947" s="55" t="e">
        <f t="shared" si="44"/>
        <v>#VALUE!</v>
      </c>
      <c r="Y947" s="55">
        <v>0</v>
      </c>
      <c r="Z947" s="55">
        <v>3.9021769999999997E-2</v>
      </c>
      <c r="AA947" s="55" t="s">
        <v>2595</v>
      </c>
      <c r="AB947" s="55">
        <v>3.9021769999999997E-2</v>
      </c>
      <c r="AC947" s="55" t="s">
        <v>2595</v>
      </c>
      <c r="AD947" s="55">
        <v>0</v>
      </c>
      <c r="AE947" s="55" t="s">
        <v>2595</v>
      </c>
      <c r="AF947" s="55">
        <v>0</v>
      </c>
      <c r="AG947" s="55" t="s">
        <v>2595</v>
      </c>
      <c r="AH947" s="55">
        <v>0</v>
      </c>
      <c r="AI947" s="55">
        <v>0</v>
      </c>
      <c r="AJ947" s="55" t="s">
        <v>2595</v>
      </c>
      <c r="AK947" s="55">
        <v>0</v>
      </c>
      <c r="AL947" s="55" t="s">
        <v>2595</v>
      </c>
      <c r="AM947" s="55">
        <v>0</v>
      </c>
      <c r="AN947" s="55">
        <v>0</v>
      </c>
      <c r="AO947" s="53" t="s">
        <v>1907</v>
      </c>
    </row>
    <row r="948" spans="1:41" ht="78.75" x14ac:dyDescent="0.2">
      <c r="A948" s="53" t="s">
        <v>1877</v>
      </c>
      <c r="B948" s="53" t="s">
        <v>1908</v>
      </c>
      <c r="C948" s="54" t="s">
        <v>1909</v>
      </c>
      <c r="D948" s="53" t="s">
        <v>112</v>
      </c>
      <c r="E948" s="54">
        <v>2022</v>
      </c>
      <c r="F948" s="54" t="s">
        <v>2595</v>
      </c>
      <c r="G948" s="54" t="s">
        <v>4857</v>
      </c>
      <c r="H948" s="55" t="s">
        <v>2595</v>
      </c>
      <c r="I948" s="55" t="s">
        <v>2595</v>
      </c>
      <c r="J948" s="55">
        <v>0</v>
      </c>
      <c r="K948" s="55" t="s">
        <v>2595</v>
      </c>
      <c r="L948" s="55" t="s">
        <v>2595</v>
      </c>
      <c r="M948" s="55" t="s">
        <v>2595</v>
      </c>
      <c r="N948" s="55" t="s">
        <v>2595</v>
      </c>
      <c r="O948" s="55" t="s">
        <v>2595</v>
      </c>
      <c r="P948" s="55">
        <v>1.1296041000000001</v>
      </c>
      <c r="Q948" s="55">
        <v>5.0177720000000002E-2</v>
      </c>
      <c r="R948" s="55">
        <v>0.52517363000000006</v>
      </c>
      <c r="S948" s="55">
        <v>0.40005624000000001</v>
      </c>
      <c r="T948" s="55">
        <v>0.15419650999999998</v>
      </c>
      <c r="U948" s="55">
        <v>0</v>
      </c>
      <c r="V948" s="55" t="e">
        <f t="shared" si="42"/>
        <v>#VALUE!</v>
      </c>
      <c r="W948" s="55">
        <f t="shared" si="43"/>
        <v>0</v>
      </c>
      <c r="X948" s="55" t="e">
        <f t="shared" si="44"/>
        <v>#VALUE!</v>
      </c>
      <c r="Y948" s="55">
        <v>0</v>
      </c>
      <c r="Z948" s="55">
        <v>1.1296041000000001</v>
      </c>
      <c r="AA948" s="55" t="s">
        <v>2595</v>
      </c>
      <c r="AB948" s="55">
        <v>1.1296041000000001</v>
      </c>
      <c r="AC948" s="55" t="s">
        <v>2595</v>
      </c>
      <c r="AD948" s="55">
        <v>0</v>
      </c>
      <c r="AE948" s="55" t="s">
        <v>2595</v>
      </c>
      <c r="AF948" s="55">
        <v>0</v>
      </c>
      <c r="AG948" s="55" t="s">
        <v>2595</v>
      </c>
      <c r="AH948" s="55">
        <v>0</v>
      </c>
      <c r="AI948" s="55">
        <v>0</v>
      </c>
      <c r="AJ948" s="55" t="s">
        <v>2595</v>
      </c>
      <c r="AK948" s="55">
        <v>0</v>
      </c>
      <c r="AL948" s="55" t="s">
        <v>2595</v>
      </c>
      <c r="AM948" s="55">
        <v>0</v>
      </c>
      <c r="AN948" s="55">
        <v>0</v>
      </c>
      <c r="AO948" s="53" t="s">
        <v>1910</v>
      </c>
    </row>
    <row r="949" spans="1:41" ht="47.25" x14ac:dyDescent="0.2">
      <c r="A949" s="53" t="s">
        <v>1877</v>
      </c>
      <c r="B949" s="53" t="s">
        <v>1911</v>
      </c>
      <c r="C949" s="54" t="s">
        <v>1912</v>
      </c>
      <c r="D949" s="53" t="s">
        <v>131</v>
      </c>
      <c r="E949" s="54">
        <v>2022</v>
      </c>
      <c r="F949" s="54" t="s">
        <v>2595</v>
      </c>
      <c r="G949" s="54" t="s">
        <v>4857</v>
      </c>
      <c r="H949" s="55" t="s">
        <v>2595</v>
      </c>
      <c r="I949" s="55" t="s">
        <v>2595</v>
      </c>
      <c r="J949" s="55">
        <v>0</v>
      </c>
      <c r="K949" s="55" t="s">
        <v>2595</v>
      </c>
      <c r="L949" s="55" t="s">
        <v>2595</v>
      </c>
      <c r="M949" s="55" t="s">
        <v>2595</v>
      </c>
      <c r="N949" s="55" t="s">
        <v>2595</v>
      </c>
      <c r="O949" s="55" t="s">
        <v>2595</v>
      </c>
      <c r="P949" s="55">
        <v>0.46640061999999999</v>
      </c>
      <c r="Q949" s="55">
        <v>2.07178667093098E-2</v>
      </c>
      <c r="R949" s="55">
        <v>0.10374359816619499</v>
      </c>
      <c r="S949" s="55">
        <v>0.26680725767500002</v>
      </c>
      <c r="T949" s="55">
        <v>7.5131892809476394E-2</v>
      </c>
      <c r="U949" s="55">
        <v>0</v>
      </c>
      <c r="V949" s="55" t="e">
        <f t="shared" si="42"/>
        <v>#VALUE!</v>
      </c>
      <c r="W949" s="55">
        <f t="shared" si="43"/>
        <v>0</v>
      </c>
      <c r="X949" s="55" t="e">
        <f t="shared" si="44"/>
        <v>#VALUE!</v>
      </c>
      <c r="Y949" s="55">
        <v>0</v>
      </c>
      <c r="Z949" s="55">
        <v>0.46640061999999999</v>
      </c>
      <c r="AA949" s="55" t="s">
        <v>2595</v>
      </c>
      <c r="AB949" s="55">
        <v>0.46640061999999999</v>
      </c>
      <c r="AC949" s="55" t="s">
        <v>2595</v>
      </c>
      <c r="AD949" s="55">
        <v>0</v>
      </c>
      <c r="AE949" s="55" t="s">
        <v>2595</v>
      </c>
      <c r="AF949" s="55">
        <v>0</v>
      </c>
      <c r="AG949" s="55" t="s">
        <v>2595</v>
      </c>
      <c r="AH949" s="55">
        <v>0</v>
      </c>
      <c r="AI949" s="55">
        <v>0</v>
      </c>
      <c r="AJ949" s="55" t="s">
        <v>2595</v>
      </c>
      <c r="AK949" s="55">
        <v>0</v>
      </c>
      <c r="AL949" s="55" t="s">
        <v>2595</v>
      </c>
      <c r="AM949" s="55">
        <v>0</v>
      </c>
      <c r="AN949" s="55">
        <v>0</v>
      </c>
      <c r="AO949" s="53" t="s">
        <v>1913</v>
      </c>
    </row>
    <row r="950" spans="1:41" ht="47.25" x14ac:dyDescent="0.2">
      <c r="A950" s="53" t="s">
        <v>1877</v>
      </c>
      <c r="B950" s="53" t="s">
        <v>1914</v>
      </c>
      <c r="C950" s="54" t="s">
        <v>1915</v>
      </c>
      <c r="D950" s="53" t="s">
        <v>112</v>
      </c>
      <c r="E950" s="54">
        <v>2022</v>
      </c>
      <c r="F950" s="54" t="s">
        <v>2595</v>
      </c>
      <c r="G950" s="54" t="s">
        <v>4857</v>
      </c>
      <c r="H950" s="55" t="s">
        <v>2595</v>
      </c>
      <c r="I950" s="55" t="s">
        <v>2595</v>
      </c>
      <c r="J950" s="55">
        <v>0</v>
      </c>
      <c r="K950" s="55" t="s">
        <v>2595</v>
      </c>
      <c r="L950" s="55" t="s">
        <v>2595</v>
      </c>
      <c r="M950" s="55" t="s">
        <v>2595</v>
      </c>
      <c r="N950" s="55" t="s">
        <v>2595</v>
      </c>
      <c r="O950" s="55" t="s">
        <v>2595</v>
      </c>
      <c r="P950" s="55">
        <v>0.76037873</v>
      </c>
      <c r="Q950" s="55">
        <v>3.377587E-2</v>
      </c>
      <c r="R950" s="55">
        <v>0.21993058999999998</v>
      </c>
      <c r="S950" s="55">
        <v>0.40005624000000001</v>
      </c>
      <c r="T950" s="55">
        <v>0.10661603</v>
      </c>
      <c r="U950" s="55">
        <v>0</v>
      </c>
      <c r="V950" s="55" t="e">
        <f t="shared" si="42"/>
        <v>#VALUE!</v>
      </c>
      <c r="W950" s="55">
        <f t="shared" si="43"/>
        <v>0</v>
      </c>
      <c r="X950" s="55" t="e">
        <f t="shared" si="44"/>
        <v>#VALUE!</v>
      </c>
      <c r="Y950" s="55">
        <v>0</v>
      </c>
      <c r="Z950" s="55">
        <v>0.76037873</v>
      </c>
      <c r="AA950" s="55" t="s">
        <v>2595</v>
      </c>
      <c r="AB950" s="55">
        <v>0.76037873</v>
      </c>
      <c r="AC950" s="55" t="s">
        <v>2595</v>
      </c>
      <c r="AD950" s="55">
        <v>0</v>
      </c>
      <c r="AE950" s="55" t="s">
        <v>2595</v>
      </c>
      <c r="AF950" s="55">
        <v>0</v>
      </c>
      <c r="AG950" s="55" t="s">
        <v>2595</v>
      </c>
      <c r="AH950" s="55">
        <v>0</v>
      </c>
      <c r="AI950" s="55">
        <v>0</v>
      </c>
      <c r="AJ950" s="55" t="s">
        <v>2595</v>
      </c>
      <c r="AK950" s="55">
        <v>0</v>
      </c>
      <c r="AL950" s="55" t="s">
        <v>2595</v>
      </c>
      <c r="AM950" s="55">
        <v>0</v>
      </c>
      <c r="AN950" s="55">
        <v>0</v>
      </c>
      <c r="AO950" s="53" t="s">
        <v>1916</v>
      </c>
    </row>
    <row r="951" spans="1:41" ht="47.25" x14ac:dyDescent="0.2">
      <c r="A951" s="53" t="s">
        <v>1877</v>
      </c>
      <c r="B951" s="53" t="s">
        <v>1917</v>
      </c>
      <c r="C951" s="54" t="s">
        <v>1918</v>
      </c>
      <c r="D951" s="53" t="s">
        <v>112</v>
      </c>
      <c r="E951" s="54">
        <v>2023</v>
      </c>
      <c r="F951" s="54" t="s">
        <v>2595</v>
      </c>
      <c r="G951" s="54" t="s">
        <v>4858</v>
      </c>
      <c r="H951" s="55" t="s">
        <v>2595</v>
      </c>
      <c r="I951" s="55" t="s">
        <v>2595</v>
      </c>
      <c r="J951" s="55">
        <v>0</v>
      </c>
      <c r="K951" s="55" t="s">
        <v>2595</v>
      </c>
      <c r="L951" s="55" t="s">
        <v>2595</v>
      </c>
      <c r="M951" s="55" t="s">
        <v>2595</v>
      </c>
      <c r="N951" s="55" t="s">
        <v>2595</v>
      </c>
      <c r="O951" s="55" t="s">
        <v>2595</v>
      </c>
      <c r="P951" s="55">
        <v>1.0710409083533199</v>
      </c>
      <c r="Q951" s="55">
        <v>4.7576176657499997E-2</v>
      </c>
      <c r="R951" s="55">
        <v>0.27189538446440703</v>
      </c>
      <c r="S951" s="55">
        <v>0.58779755205000006</v>
      </c>
      <c r="T951" s="55">
        <v>0.16377179518141802</v>
      </c>
      <c r="U951" s="55">
        <v>0</v>
      </c>
      <c r="V951" s="55" t="e">
        <f t="shared" si="42"/>
        <v>#VALUE!</v>
      </c>
      <c r="W951" s="55">
        <f t="shared" si="43"/>
        <v>0</v>
      </c>
      <c r="X951" s="55" t="e">
        <f t="shared" si="44"/>
        <v>#VALUE!</v>
      </c>
      <c r="Y951" s="55">
        <v>0</v>
      </c>
      <c r="Z951" s="55">
        <v>1.0710409083533199</v>
      </c>
      <c r="AA951" s="55" t="s">
        <v>2595</v>
      </c>
      <c r="AB951" s="55">
        <v>0</v>
      </c>
      <c r="AC951" s="55" t="s">
        <v>2595</v>
      </c>
      <c r="AD951" s="55">
        <v>1.0710409083533199</v>
      </c>
      <c r="AE951" s="55" t="s">
        <v>2595</v>
      </c>
      <c r="AF951" s="55">
        <v>0</v>
      </c>
      <c r="AG951" s="55" t="s">
        <v>2595</v>
      </c>
      <c r="AH951" s="55">
        <v>0</v>
      </c>
      <c r="AI951" s="55">
        <v>0</v>
      </c>
      <c r="AJ951" s="55" t="s">
        <v>2595</v>
      </c>
      <c r="AK951" s="55">
        <v>0</v>
      </c>
      <c r="AL951" s="55" t="s">
        <v>2595</v>
      </c>
      <c r="AM951" s="55">
        <v>0</v>
      </c>
      <c r="AN951" s="55">
        <v>1.0710409083533199</v>
      </c>
      <c r="AO951" s="53" t="s">
        <v>1919</v>
      </c>
    </row>
    <row r="952" spans="1:41" ht="31.5" x14ac:dyDescent="0.2">
      <c r="A952" s="56" t="s">
        <v>1920</v>
      </c>
      <c r="B952" s="56" t="s">
        <v>137</v>
      </c>
      <c r="C952" s="57" t="s">
        <v>56</v>
      </c>
      <c r="D952" s="56" t="s">
        <v>2595</v>
      </c>
      <c r="E952" s="57" t="s">
        <v>2595</v>
      </c>
      <c r="F952" s="57" t="s">
        <v>2595</v>
      </c>
      <c r="G952" s="57" t="s">
        <v>2595</v>
      </c>
      <c r="H952" s="58" t="s">
        <v>2595</v>
      </c>
      <c r="I952" s="58" t="s">
        <v>2595</v>
      </c>
      <c r="J952" s="58">
        <f>SUM($J$953,$J$955)</f>
        <v>5.1236749999999998E-2</v>
      </c>
      <c r="K952" s="58">
        <f>SUM($K$953,$K$955)</f>
        <v>0.28202272</v>
      </c>
      <c r="L952" s="58">
        <f>SUM($L$953,$L$955)</f>
        <v>1.2502539999999999E-2</v>
      </c>
      <c r="M952" s="58">
        <f>SUM($M$953,$M$955)</f>
        <v>8.0342200000000003E-2</v>
      </c>
      <c r="N952" s="58">
        <f>SUM($N$953,$N$955)</f>
        <v>0.13912602999999998</v>
      </c>
      <c r="O952" s="58">
        <f>SUM($O$953,$O$955)</f>
        <v>5.0051949999999998E-2</v>
      </c>
      <c r="P952" s="58">
        <f>SUM($P$953,$P$955)</f>
        <v>5.1236749999999998E-2</v>
      </c>
      <c r="Q952" s="58">
        <f>SUM($Q$953,$Q$955)</f>
        <v>9.1386899999999997E-3</v>
      </c>
      <c r="R952" s="58">
        <f>SUM($R$953,$R$955)</f>
        <v>1.5000100000000001E-2</v>
      </c>
      <c r="S952" s="58">
        <f>SUM($S$953,$S$955)</f>
        <v>2.7097960000000001E-2</v>
      </c>
      <c r="T952" s="58">
        <f>SUM($T$953,$T$955)</f>
        <v>0</v>
      </c>
      <c r="U952" s="58">
        <f>SUM($U$953,$U$955)</f>
        <v>0</v>
      </c>
      <c r="V952" s="58">
        <f t="shared" si="42"/>
        <v>0.23078597000000001</v>
      </c>
      <c r="W952" s="58">
        <f t="shared" si="43"/>
        <v>0</v>
      </c>
      <c r="X952" s="58">
        <f t="shared" si="44"/>
        <v>0.23078597000000001</v>
      </c>
      <c r="Y952" s="58">
        <f>SUM($Y$953,$Y$955)</f>
        <v>0</v>
      </c>
      <c r="Z952" s="58">
        <f>SUM($Z$953,$Z$955)</f>
        <v>0</v>
      </c>
      <c r="AA952" s="58">
        <f>SUM($AA$953,$AA$955)</f>
        <v>0.28202272</v>
      </c>
      <c r="AB952" s="58">
        <f>SUM($AB$953,$AB$955)</f>
        <v>0</v>
      </c>
      <c r="AC952" s="58">
        <f>SUM($AC$953,$AC$955)</f>
        <v>0</v>
      </c>
      <c r="AD952" s="58">
        <f>SUM($AD$953,$AD$955)</f>
        <v>0</v>
      </c>
      <c r="AE952" s="58">
        <f>SUM($AE$953,$AE$955)</f>
        <v>0</v>
      </c>
      <c r="AF952" s="58">
        <f>SUM($AF$953,$AF$955)</f>
        <v>0</v>
      </c>
      <c r="AG952" s="58">
        <f>SUM($AG$953,$AG$955)</f>
        <v>0</v>
      </c>
      <c r="AH952" s="58">
        <f>SUM($AH$953,$AH$955)</f>
        <v>0</v>
      </c>
      <c r="AI952" s="58">
        <f>SUM($AI$953,$AI$955)</f>
        <v>0</v>
      </c>
      <c r="AJ952" s="58" t="s">
        <v>2595</v>
      </c>
      <c r="AK952" s="58">
        <f>SUM($AK$953,$AK$955)</f>
        <v>0</v>
      </c>
      <c r="AL952" s="58" t="s">
        <v>2595</v>
      </c>
      <c r="AM952" s="58">
        <f>SUM($AM$953,$AM$955)</f>
        <v>0</v>
      </c>
      <c r="AN952" s="58">
        <f>SUM($AN$953,$AN$955)</f>
        <v>0</v>
      </c>
      <c r="AO952" s="56" t="s">
        <v>2595</v>
      </c>
    </row>
    <row r="953" spans="1:41" ht="47.25" x14ac:dyDescent="0.2">
      <c r="A953" s="56" t="s">
        <v>1921</v>
      </c>
      <c r="B953" s="56" t="s">
        <v>139</v>
      </c>
      <c r="C953" s="57" t="s">
        <v>56</v>
      </c>
      <c r="D953" s="56" t="s">
        <v>2595</v>
      </c>
      <c r="E953" s="57" t="s">
        <v>2595</v>
      </c>
      <c r="F953" s="57" t="s">
        <v>2595</v>
      </c>
      <c r="G953" s="57" t="s">
        <v>2595</v>
      </c>
      <c r="H953" s="58" t="s">
        <v>2595</v>
      </c>
      <c r="I953" s="58" t="s">
        <v>2595</v>
      </c>
      <c r="J953" s="58">
        <f>SUM($J$954)</f>
        <v>5.1236749999999998E-2</v>
      </c>
      <c r="K953" s="58">
        <f>SUM($K$954)</f>
        <v>0.28202272</v>
      </c>
      <c r="L953" s="58">
        <f>SUM($L$954)</f>
        <v>1.2502539999999999E-2</v>
      </c>
      <c r="M953" s="58">
        <f>SUM($M$954)</f>
        <v>8.0342200000000003E-2</v>
      </c>
      <c r="N953" s="58">
        <f>SUM($N$954)</f>
        <v>0.13912602999999998</v>
      </c>
      <c r="O953" s="58">
        <f>SUM($O$954)</f>
        <v>5.0051949999999998E-2</v>
      </c>
      <c r="P953" s="58">
        <f>SUM($P$954)</f>
        <v>5.1236749999999998E-2</v>
      </c>
      <c r="Q953" s="58">
        <f>SUM($Q$954)</f>
        <v>9.1386899999999997E-3</v>
      </c>
      <c r="R953" s="58">
        <f>SUM($R$954)</f>
        <v>1.5000100000000001E-2</v>
      </c>
      <c r="S953" s="58">
        <f>SUM($S$954)</f>
        <v>2.7097960000000001E-2</v>
      </c>
      <c r="T953" s="58">
        <f>SUM($T$954)</f>
        <v>0</v>
      </c>
      <c r="U953" s="58">
        <f>SUM($U$954)</f>
        <v>0</v>
      </c>
      <c r="V953" s="58">
        <f t="shared" si="42"/>
        <v>0.23078597000000001</v>
      </c>
      <c r="W953" s="58">
        <f t="shared" si="43"/>
        <v>0</v>
      </c>
      <c r="X953" s="58">
        <f t="shared" si="44"/>
        <v>0.23078597000000001</v>
      </c>
      <c r="Y953" s="58">
        <f>SUM($Y$954)</f>
        <v>0</v>
      </c>
      <c r="Z953" s="58">
        <f>SUM($Z$954)</f>
        <v>0</v>
      </c>
      <c r="AA953" s="58">
        <f>SUM($AA$954)</f>
        <v>0.28202272</v>
      </c>
      <c r="AB953" s="58">
        <f>SUM($AB$954)</f>
        <v>0</v>
      </c>
      <c r="AC953" s="58">
        <f>SUM($AC$954)</f>
        <v>0</v>
      </c>
      <c r="AD953" s="58">
        <f>SUM($AD$954)</f>
        <v>0</v>
      </c>
      <c r="AE953" s="58">
        <f>SUM($AE$954)</f>
        <v>0</v>
      </c>
      <c r="AF953" s="58">
        <f>SUM($AF$954)</f>
        <v>0</v>
      </c>
      <c r="AG953" s="58">
        <f>SUM($AG$954)</f>
        <v>0</v>
      </c>
      <c r="AH953" s="58">
        <f>SUM($AH$954)</f>
        <v>0</v>
      </c>
      <c r="AI953" s="58">
        <f>SUM($AI$954)</f>
        <v>0</v>
      </c>
      <c r="AJ953" s="58" t="s">
        <v>2595</v>
      </c>
      <c r="AK953" s="58">
        <f>SUM($AK$954)</f>
        <v>0</v>
      </c>
      <c r="AL953" s="58" t="s">
        <v>2595</v>
      </c>
      <c r="AM953" s="58">
        <f>SUM($AM$954)</f>
        <v>0</v>
      </c>
      <c r="AN953" s="58">
        <f>SUM($AN$954)</f>
        <v>0</v>
      </c>
      <c r="AO953" s="56" t="s">
        <v>2595</v>
      </c>
    </row>
    <row r="954" spans="1:41" ht="47.25" x14ac:dyDescent="0.2">
      <c r="A954" s="53" t="s">
        <v>1921</v>
      </c>
      <c r="B954" s="53" t="s">
        <v>1922</v>
      </c>
      <c r="C954" s="54" t="s">
        <v>1923</v>
      </c>
      <c r="D954" s="53" t="s">
        <v>195</v>
      </c>
      <c r="E954" s="54">
        <v>2021</v>
      </c>
      <c r="F954" s="54">
        <v>2022</v>
      </c>
      <c r="G954" s="54" t="s">
        <v>4859</v>
      </c>
      <c r="H954" s="55" t="s">
        <v>2595</v>
      </c>
      <c r="I954" s="55" t="s">
        <v>2595</v>
      </c>
      <c r="J954" s="55">
        <v>5.1236749999999998E-2</v>
      </c>
      <c r="K954" s="55">
        <v>0.28202272</v>
      </c>
      <c r="L954" s="55">
        <v>1.2502539999999999E-2</v>
      </c>
      <c r="M954" s="55">
        <v>8.0342200000000003E-2</v>
      </c>
      <c r="N954" s="55">
        <v>0.13912602999999998</v>
      </c>
      <c r="O954" s="55">
        <v>5.0051949999999998E-2</v>
      </c>
      <c r="P954" s="55">
        <v>5.1236749999999998E-2</v>
      </c>
      <c r="Q954" s="55">
        <v>9.1386899999999997E-3</v>
      </c>
      <c r="R954" s="55">
        <v>1.5000100000000001E-2</v>
      </c>
      <c r="S954" s="55">
        <v>2.7097960000000001E-2</v>
      </c>
      <c r="T954" s="55">
        <v>0</v>
      </c>
      <c r="U954" s="55">
        <v>0</v>
      </c>
      <c r="V954" s="55">
        <f t="shared" si="42"/>
        <v>0.23078597000000001</v>
      </c>
      <c r="W954" s="55">
        <f t="shared" si="43"/>
        <v>0</v>
      </c>
      <c r="X954" s="55">
        <f t="shared" si="44"/>
        <v>0.23078597000000001</v>
      </c>
      <c r="Y954" s="55">
        <v>0</v>
      </c>
      <c r="Z954" s="55">
        <v>0</v>
      </c>
      <c r="AA954" s="55">
        <v>0.28202272</v>
      </c>
      <c r="AB954" s="55">
        <v>0</v>
      </c>
      <c r="AC954" s="55">
        <v>0</v>
      </c>
      <c r="AD954" s="55">
        <v>0</v>
      </c>
      <c r="AE954" s="55">
        <v>0</v>
      </c>
      <c r="AF954" s="55">
        <v>0</v>
      </c>
      <c r="AG954" s="55">
        <v>0</v>
      </c>
      <c r="AH954" s="55">
        <v>0</v>
      </c>
      <c r="AI954" s="55">
        <v>0</v>
      </c>
      <c r="AJ954" s="55" t="s">
        <v>2595</v>
      </c>
      <c r="AK954" s="55">
        <v>0</v>
      </c>
      <c r="AL954" s="55" t="s">
        <v>2595</v>
      </c>
      <c r="AM954" s="55">
        <v>0</v>
      </c>
      <c r="AN954" s="55">
        <v>0</v>
      </c>
      <c r="AO954" s="53" t="s">
        <v>1924</v>
      </c>
    </row>
    <row r="955" spans="1:41" ht="31.5" x14ac:dyDescent="0.2">
      <c r="A955" s="56" t="s">
        <v>1925</v>
      </c>
      <c r="B955" s="56" t="s">
        <v>141</v>
      </c>
      <c r="C955" s="57" t="s">
        <v>56</v>
      </c>
      <c r="D955" s="56" t="s">
        <v>2595</v>
      </c>
      <c r="E955" s="57" t="s">
        <v>2595</v>
      </c>
      <c r="F955" s="57" t="s">
        <v>2595</v>
      </c>
      <c r="G955" s="57" t="s">
        <v>2595</v>
      </c>
      <c r="H955" s="58" t="s">
        <v>2595</v>
      </c>
      <c r="I955" s="58" t="s">
        <v>2595</v>
      </c>
      <c r="J955" s="58">
        <v>0</v>
      </c>
      <c r="K955" s="58">
        <v>0</v>
      </c>
      <c r="L955" s="58">
        <v>0</v>
      </c>
      <c r="M955" s="58">
        <v>0</v>
      </c>
      <c r="N955" s="58">
        <v>0</v>
      </c>
      <c r="O955" s="58">
        <v>0</v>
      </c>
      <c r="P955" s="58">
        <v>0</v>
      </c>
      <c r="Q955" s="58">
        <v>0</v>
      </c>
      <c r="R955" s="58">
        <v>0</v>
      </c>
      <c r="S955" s="58">
        <v>0</v>
      </c>
      <c r="T955" s="58">
        <v>0</v>
      </c>
      <c r="U955" s="58">
        <v>0</v>
      </c>
      <c r="V955" s="58">
        <f t="shared" si="42"/>
        <v>0</v>
      </c>
      <c r="W955" s="58">
        <f t="shared" si="43"/>
        <v>0</v>
      </c>
      <c r="X955" s="58">
        <f t="shared" si="44"/>
        <v>0</v>
      </c>
      <c r="Y955" s="58">
        <v>0</v>
      </c>
      <c r="Z955" s="58">
        <v>0</v>
      </c>
      <c r="AA955" s="58">
        <v>0</v>
      </c>
      <c r="AB955" s="58">
        <v>0</v>
      </c>
      <c r="AC955" s="58">
        <v>0</v>
      </c>
      <c r="AD955" s="58">
        <v>0</v>
      </c>
      <c r="AE955" s="58">
        <v>0</v>
      </c>
      <c r="AF955" s="58">
        <v>0</v>
      </c>
      <c r="AG955" s="58">
        <v>0</v>
      </c>
      <c r="AH955" s="58">
        <v>0</v>
      </c>
      <c r="AI955" s="58">
        <v>0</v>
      </c>
      <c r="AJ955" s="58" t="s">
        <v>2595</v>
      </c>
      <c r="AK955" s="58">
        <v>0</v>
      </c>
      <c r="AL955" s="58" t="s">
        <v>2595</v>
      </c>
      <c r="AM955" s="58">
        <v>0</v>
      </c>
      <c r="AN955" s="58">
        <v>0</v>
      </c>
      <c r="AO955" s="56" t="s">
        <v>2595</v>
      </c>
    </row>
    <row r="956" spans="1:41" ht="31.5" x14ac:dyDescent="0.2">
      <c r="A956" s="56" t="s">
        <v>1926</v>
      </c>
      <c r="B956" s="56" t="s">
        <v>143</v>
      </c>
      <c r="C956" s="57" t="s">
        <v>56</v>
      </c>
      <c r="D956" s="56" t="s">
        <v>2595</v>
      </c>
      <c r="E956" s="57" t="s">
        <v>2595</v>
      </c>
      <c r="F956" s="57" t="s">
        <v>2595</v>
      </c>
      <c r="G956" s="57" t="s">
        <v>2595</v>
      </c>
      <c r="H956" s="58" t="s">
        <v>2595</v>
      </c>
      <c r="I956" s="58" t="s">
        <v>2595</v>
      </c>
      <c r="J956" s="58">
        <f>SUM($J$957,$J$962)</f>
        <v>0</v>
      </c>
      <c r="K956" s="58">
        <f>SUM($K$957,$K$962)</f>
        <v>17.079295389999999</v>
      </c>
      <c r="L956" s="58">
        <f>SUM($L$957,$L$962)</f>
        <v>1.0512793</v>
      </c>
      <c r="M956" s="58">
        <f>SUM($M$957,$M$962)</f>
        <v>12.24628875</v>
      </c>
      <c r="N956" s="58">
        <f>SUM($N$957,$N$962)</f>
        <v>2.3200836100000002</v>
      </c>
      <c r="O956" s="58">
        <f>SUM($O$957,$O$962)</f>
        <v>1.46164373</v>
      </c>
      <c r="P956" s="58">
        <f>SUM($P$957,$P$962)</f>
        <v>21.31143514</v>
      </c>
      <c r="Q956" s="58">
        <f>SUM($Q$957,$Q$962)</f>
        <v>0.94749784000000004</v>
      </c>
      <c r="R956" s="58">
        <f>SUM($R$957,$R$962)</f>
        <v>15.70588776</v>
      </c>
      <c r="S956" s="58">
        <f>SUM($S$957,$S$962)</f>
        <v>2.3732197099999999</v>
      </c>
      <c r="T956" s="58">
        <f>SUM($T$957,$T$962)</f>
        <v>2.2848298300000001</v>
      </c>
      <c r="U956" s="58">
        <f>SUM($U$957,$U$962)</f>
        <v>0</v>
      </c>
      <c r="V956" s="58">
        <f t="shared" si="42"/>
        <v>17.079295389999999</v>
      </c>
      <c r="W956" s="58">
        <f t="shared" si="43"/>
        <v>0</v>
      </c>
      <c r="X956" s="58">
        <f t="shared" si="44"/>
        <v>17.079295389999999</v>
      </c>
      <c r="Y956" s="58">
        <f>SUM($Y$957,$Y$962)</f>
        <v>0</v>
      </c>
      <c r="Z956" s="58">
        <f>SUM($Z$957,$Z$962)</f>
        <v>21.31143514</v>
      </c>
      <c r="AA956" s="58">
        <f>SUM($AA$957,$AA$962)</f>
        <v>16.028016089999998</v>
      </c>
      <c r="AB956" s="58">
        <f>SUM($AB$957,$AB$962)</f>
        <v>21.31143514</v>
      </c>
      <c r="AC956" s="58">
        <f>SUM($AC$957,$AC$962)</f>
        <v>0</v>
      </c>
      <c r="AD956" s="58">
        <f>SUM($AD$957,$AD$962)</f>
        <v>0</v>
      </c>
      <c r="AE956" s="58">
        <f>SUM($AE$957,$AE$962)</f>
        <v>0</v>
      </c>
      <c r="AF956" s="58">
        <f>SUM($AF$957,$AF$962)</f>
        <v>0</v>
      </c>
      <c r="AG956" s="58">
        <f>SUM($AG$957,$AG$962)</f>
        <v>0</v>
      </c>
      <c r="AH956" s="58">
        <f>SUM($AH$957,$AH$962)</f>
        <v>0</v>
      </c>
      <c r="AI956" s="58">
        <f>SUM($AI$957,$AI$962)</f>
        <v>0</v>
      </c>
      <c r="AJ956" s="58" t="s">
        <v>2595</v>
      </c>
      <c r="AK956" s="58">
        <f>SUM($AK$957,$AK$962)</f>
        <v>0</v>
      </c>
      <c r="AL956" s="58" t="s">
        <v>2595</v>
      </c>
      <c r="AM956" s="58">
        <f>SUM($AM$957,$AM$962)</f>
        <v>0</v>
      </c>
      <c r="AN956" s="58">
        <f>SUM($AN$957,$AN$962)</f>
        <v>0</v>
      </c>
      <c r="AO956" s="56" t="s">
        <v>2595</v>
      </c>
    </row>
    <row r="957" spans="1:41" ht="31.5" x14ac:dyDescent="0.2">
      <c r="A957" s="56" t="s">
        <v>1927</v>
      </c>
      <c r="B957" s="56" t="s">
        <v>145</v>
      </c>
      <c r="C957" s="57" t="s">
        <v>56</v>
      </c>
      <c r="D957" s="56" t="s">
        <v>2595</v>
      </c>
      <c r="E957" s="57" t="s">
        <v>2595</v>
      </c>
      <c r="F957" s="57" t="s">
        <v>2595</v>
      </c>
      <c r="G957" s="57" t="s">
        <v>2595</v>
      </c>
      <c r="H957" s="58" t="s">
        <v>2595</v>
      </c>
      <c r="I957" s="58" t="s">
        <v>2595</v>
      </c>
      <c r="J957" s="58">
        <f>SUM($J$958:$J$961)</f>
        <v>0</v>
      </c>
      <c r="K957" s="58">
        <f>K958</f>
        <v>17.079295389999999</v>
      </c>
      <c r="L957" s="58">
        <f t="shared" ref="L957:AN957" si="45">L958</f>
        <v>1.0512793</v>
      </c>
      <c r="M957" s="58">
        <f t="shared" si="45"/>
        <v>12.24628875</v>
      </c>
      <c r="N957" s="58">
        <f t="shared" si="45"/>
        <v>2.3200836100000002</v>
      </c>
      <c r="O957" s="58">
        <f t="shared" si="45"/>
        <v>1.46164373</v>
      </c>
      <c r="P957" s="58">
        <f t="shared" si="45"/>
        <v>21.31143514</v>
      </c>
      <c r="Q957" s="58">
        <f t="shared" si="45"/>
        <v>0.94749784000000004</v>
      </c>
      <c r="R957" s="58">
        <f t="shared" si="45"/>
        <v>15.70588776</v>
      </c>
      <c r="S957" s="58">
        <f t="shared" si="45"/>
        <v>2.3732197099999999</v>
      </c>
      <c r="T957" s="58">
        <f t="shared" si="45"/>
        <v>2.2848298300000001</v>
      </c>
      <c r="U957" s="58">
        <f t="shared" si="45"/>
        <v>0</v>
      </c>
      <c r="V957" s="58">
        <f t="shared" si="42"/>
        <v>17.079295389999999</v>
      </c>
      <c r="W957" s="58">
        <f t="shared" si="43"/>
        <v>0</v>
      </c>
      <c r="X957" s="58">
        <f t="shared" si="44"/>
        <v>17.079295389999999</v>
      </c>
      <c r="Y957" s="58">
        <f t="shared" si="45"/>
        <v>0</v>
      </c>
      <c r="Z957" s="58">
        <f t="shared" si="45"/>
        <v>21.31143514</v>
      </c>
      <c r="AA957" s="58">
        <f t="shared" si="45"/>
        <v>16.028016089999998</v>
      </c>
      <c r="AB957" s="58">
        <f t="shared" si="45"/>
        <v>21.31143514</v>
      </c>
      <c r="AC957" s="58">
        <f t="shared" si="45"/>
        <v>0</v>
      </c>
      <c r="AD957" s="58">
        <f t="shared" si="45"/>
        <v>0</v>
      </c>
      <c r="AE957" s="58">
        <f t="shared" si="45"/>
        <v>0</v>
      </c>
      <c r="AF957" s="58">
        <f t="shared" si="45"/>
        <v>0</v>
      </c>
      <c r="AG957" s="58">
        <f t="shared" si="45"/>
        <v>0</v>
      </c>
      <c r="AH957" s="58">
        <f t="shared" si="45"/>
        <v>0</v>
      </c>
      <c r="AI957" s="58">
        <f t="shared" si="45"/>
        <v>0</v>
      </c>
      <c r="AJ957" s="58" t="s">
        <v>2595</v>
      </c>
      <c r="AK957" s="58">
        <f t="shared" si="45"/>
        <v>0</v>
      </c>
      <c r="AL957" s="58" t="s">
        <v>2595</v>
      </c>
      <c r="AM957" s="58">
        <f t="shared" si="45"/>
        <v>0</v>
      </c>
      <c r="AN957" s="58">
        <f t="shared" si="45"/>
        <v>0</v>
      </c>
      <c r="AO957" s="56" t="s">
        <v>2595</v>
      </c>
    </row>
    <row r="958" spans="1:41" ht="63" x14ac:dyDescent="0.2">
      <c r="A958" s="56" t="s">
        <v>1927</v>
      </c>
      <c r="B958" s="56" t="s">
        <v>146</v>
      </c>
      <c r="C958" s="57" t="s">
        <v>56</v>
      </c>
      <c r="D958" s="56" t="s">
        <v>2595</v>
      </c>
      <c r="E958" s="57" t="s">
        <v>2595</v>
      </c>
      <c r="F958" s="57" t="s">
        <v>2595</v>
      </c>
      <c r="G958" s="57" t="s">
        <v>2595</v>
      </c>
      <c r="H958" s="58" t="s">
        <v>2595</v>
      </c>
      <c r="I958" s="58" t="s">
        <v>2595</v>
      </c>
      <c r="J958" s="58">
        <v>0</v>
      </c>
      <c r="K958" s="58">
        <v>17.079295389999999</v>
      </c>
      <c r="L958" s="58">
        <v>1.0512793</v>
      </c>
      <c r="M958" s="58">
        <v>12.24628875</v>
      </c>
      <c r="N958" s="58">
        <v>2.3200836100000002</v>
      </c>
      <c r="O958" s="58">
        <v>1.46164373</v>
      </c>
      <c r="P958" s="58">
        <v>21.31143514</v>
      </c>
      <c r="Q958" s="58">
        <v>0.94749784000000004</v>
      </c>
      <c r="R958" s="58">
        <v>15.70588776</v>
      </c>
      <c r="S958" s="58">
        <v>2.3732197099999999</v>
      </c>
      <c r="T958" s="58">
        <v>2.2848298300000001</v>
      </c>
      <c r="U958" s="58">
        <v>0</v>
      </c>
      <c r="V958" s="58">
        <f t="shared" si="42"/>
        <v>17.079295389999999</v>
      </c>
      <c r="W958" s="58">
        <f t="shared" si="43"/>
        <v>0</v>
      </c>
      <c r="X958" s="58">
        <f t="shared" si="44"/>
        <v>17.079295389999999</v>
      </c>
      <c r="Y958" s="58">
        <v>0</v>
      </c>
      <c r="Z958" s="58">
        <v>21.31143514</v>
      </c>
      <c r="AA958" s="58">
        <v>16.028016089999998</v>
      </c>
      <c r="AB958" s="58">
        <v>21.31143514</v>
      </c>
      <c r="AC958" s="58">
        <v>0</v>
      </c>
      <c r="AD958" s="58">
        <v>0</v>
      </c>
      <c r="AE958" s="58">
        <v>0</v>
      </c>
      <c r="AF958" s="58">
        <v>0</v>
      </c>
      <c r="AG958" s="58">
        <v>0</v>
      </c>
      <c r="AH958" s="58">
        <v>0</v>
      </c>
      <c r="AI958" s="58">
        <v>0</v>
      </c>
      <c r="AJ958" s="58" t="s">
        <v>2595</v>
      </c>
      <c r="AK958" s="58">
        <v>0</v>
      </c>
      <c r="AL958" s="58" t="s">
        <v>2595</v>
      </c>
      <c r="AM958" s="58">
        <v>0</v>
      </c>
      <c r="AN958" s="58">
        <v>0</v>
      </c>
      <c r="AO958" s="56" t="s">
        <v>2595</v>
      </c>
    </row>
    <row r="959" spans="1:41" ht="94.5" x14ac:dyDescent="0.2">
      <c r="A959" s="53" t="s">
        <v>1927</v>
      </c>
      <c r="B959" s="53" t="s">
        <v>4871</v>
      </c>
      <c r="C959" s="54" t="s">
        <v>1928</v>
      </c>
      <c r="D959" s="53" t="s">
        <v>112</v>
      </c>
      <c r="E959" s="54">
        <v>2022</v>
      </c>
      <c r="F959" s="54">
        <v>2022</v>
      </c>
      <c r="G959" s="54" t="s">
        <v>4857</v>
      </c>
      <c r="H959" s="55" t="s">
        <v>2595</v>
      </c>
      <c r="I959" s="55" t="s">
        <v>2595</v>
      </c>
      <c r="J959" s="55">
        <v>0</v>
      </c>
      <c r="K959" s="55">
        <v>17.079295389999999</v>
      </c>
      <c r="L959" s="55">
        <v>1.0512793</v>
      </c>
      <c r="M959" s="55">
        <v>12.24628875</v>
      </c>
      <c r="N959" s="55">
        <v>2.3200836100000002</v>
      </c>
      <c r="O959" s="55">
        <v>1.46164373</v>
      </c>
      <c r="P959" s="55">
        <v>21.31143514</v>
      </c>
      <c r="Q959" s="55">
        <v>0.94749784000000004</v>
      </c>
      <c r="R959" s="55">
        <v>15.70588776</v>
      </c>
      <c r="S959" s="55">
        <v>2.3732197099999999</v>
      </c>
      <c r="T959" s="55">
        <v>2.2848298300000001</v>
      </c>
      <c r="U959" s="55">
        <v>0</v>
      </c>
      <c r="V959" s="55">
        <f t="shared" si="42"/>
        <v>17.079295389999999</v>
      </c>
      <c r="W959" s="55">
        <f t="shared" si="43"/>
        <v>0</v>
      </c>
      <c r="X959" s="55">
        <f t="shared" si="44"/>
        <v>17.079295389999999</v>
      </c>
      <c r="Y959" s="55">
        <v>0</v>
      </c>
      <c r="Z959" s="55">
        <v>21.31143514</v>
      </c>
      <c r="AA959" s="55">
        <v>16.028016089999998</v>
      </c>
      <c r="AB959" s="55">
        <v>21.31143514</v>
      </c>
      <c r="AC959" s="55">
        <v>0</v>
      </c>
      <c r="AD959" s="55">
        <v>0</v>
      </c>
      <c r="AE959" s="55">
        <v>0</v>
      </c>
      <c r="AF959" s="55">
        <v>0</v>
      </c>
      <c r="AG959" s="55">
        <v>0</v>
      </c>
      <c r="AH959" s="55">
        <v>0</v>
      </c>
      <c r="AI959" s="55">
        <v>0</v>
      </c>
      <c r="AJ959" s="55" t="s">
        <v>2595</v>
      </c>
      <c r="AK959" s="55">
        <v>0</v>
      </c>
      <c r="AL959" s="55" t="s">
        <v>2595</v>
      </c>
      <c r="AM959" s="55">
        <v>0</v>
      </c>
      <c r="AN959" s="55">
        <v>0</v>
      </c>
      <c r="AO959" s="53" t="s">
        <v>1929</v>
      </c>
    </row>
    <row r="960" spans="1:41" ht="63" x14ac:dyDescent="0.2">
      <c r="A960" s="56" t="s">
        <v>1927</v>
      </c>
      <c r="B960" s="56" t="s">
        <v>147</v>
      </c>
      <c r="C960" s="57" t="s">
        <v>56</v>
      </c>
      <c r="D960" s="56" t="s">
        <v>2595</v>
      </c>
      <c r="E960" s="57" t="s">
        <v>2595</v>
      </c>
      <c r="F960" s="57" t="s">
        <v>2595</v>
      </c>
      <c r="G960" s="57" t="s">
        <v>2595</v>
      </c>
      <c r="H960" s="58" t="s">
        <v>2595</v>
      </c>
      <c r="I960" s="58" t="s">
        <v>2595</v>
      </c>
      <c r="J960" s="58">
        <v>0</v>
      </c>
      <c r="K960" s="58">
        <v>0</v>
      </c>
      <c r="L960" s="58">
        <v>0</v>
      </c>
      <c r="M960" s="58">
        <v>0</v>
      </c>
      <c r="N960" s="58">
        <v>0</v>
      </c>
      <c r="O960" s="58">
        <v>0</v>
      </c>
      <c r="P960" s="58">
        <v>0</v>
      </c>
      <c r="Q960" s="58">
        <v>0</v>
      </c>
      <c r="R960" s="58">
        <v>0</v>
      </c>
      <c r="S960" s="58">
        <v>0</v>
      </c>
      <c r="T960" s="58">
        <v>0</v>
      </c>
      <c r="U960" s="58">
        <v>0</v>
      </c>
      <c r="V960" s="58">
        <f t="shared" si="42"/>
        <v>0</v>
      </c>
      <c r="W960" s="58">
        <f t="shared" si="43"/>
        <v>0</v>
      </c>
      <c r="X960" s="58">
        <f t="shared" si="44"/>
        <v>0</v>
      </c>
      <c r="Y960" s="58">
        <v>0</v>
      </c>
      <c r="Z960" s="58">
        <v>0</v>
      </c>
      <c r="AA960" s="58">
        <v>0</v>
      </c>
      <c r="AB960" s="58">
        <v>0</v>
      </c>
      <c r="AC960" s="58">
        <v>0</v>
      </c>
      <c r="AD960" s="58">
        <v>0</v>
      </c>
      <c r="AE960" s="58">
        <v>0</v>
      </c>
      <c r="AF960" s="58">
        <v>0</v>
      </c>
      <c r="AG960" s="58">
        <v>0</v>
      </c>
      <c r="AH960" s="58">
        <v>0</v>
      </c>
      <c r="AI960" s="58">
        <v>0</v>
      </c>
      <c r="AJ960" s="58" t="s">
        <v>2595</v>
      </c>
      <c r="AK960" s="58">
        <v>0</v>
      </c>
      <c r="AL960" s="58" t="s">
        <v>2595</v>
      </c>
      <c r="AM960" s="58">
        <v>0</v>
      </c>
      <c r="AN960" s="58">
        <v>0</v>
      </c>
      <c r="AO960" s="56" t="s">
        <v>2595</v>
      </c>
    </row>
    <row r="961" spans="1:41" ht="63" x14ac:dyDescent="0.2">
      <c r="A961" s="56" t="s">
        <v>1927</v>
      </c>
      <c r="B961" s="56" t="s">
        <v>148</v>
      </c>
      <c r="C961" s="57" t="s">
        <v>56</v>
      </c>
      <c r="D961" s="56" t="s">
        <v>2595</v>
      </c>
      <c r="E961" s="57" t="s">
        <v>2595</v>
      </c>
      <c r="F961" s="57" t="s">
        <v>2595</v>
      </c>
      <c r="G961" s="57" t="s">
        <v>2595</v>
      </c>
      <c r="H961" s="58" t="s">
        <v>2595</v>
      </c>
      <c r="I961" s="58" t="s">
        <v>2595</v>
      </c>
      <c r="J961" s="58">
        <v>0</v>
      </c>
      <c r="K961" s="58">
        <v>0</v>
      </c>
      <c r="L961" s="58">
        <v>0</v>
      </c>
      <c r="M961" s="58">
        <v>0</v>
      </c>
      <c r="N961" s="58">
        <v>0</v>
      </c>
      <c r="O961" s="58">
        <v>0</v>
      </c>
      <c r="P961" s="58">
        <v>0</v>
      </c>
      <c r="Q961" s="58">
        <v>0</v>
      </c>
      <c r="R961" s="58">
        <v>0</v>
      </c>
      <c r="S961" s="58">
        <v>0</v>
      </c>
      <c r="T961" s="58">
        <v>0</v>
      </c>
      <c r="U961" s="58">
        <v>0</v>
      </c>
      <c r="V961" s="58">
        <f t="shared" si="42"/>
        <v>0</v>
      </c>
      <c r="W961" s="58">
        <f t="shared" si="43"/>
        <v>0</v>
      </c>
      <c r="X961" s="58">
        <f t="shared" si="44"/>
        <v>0</v>
      </c>
      <c r="Y961" s="58">
        <v>0</v>
      </c>
      <c r="Z961" s="58">
        <v>0</v>
      </c>
      <c r="AA961" s="58">
        <v>0</v>
      </c>
      <c r="AB961" s="58">
        <v>0</v>
      </c>
      <c r="AC961" s="58">
        <v>0</v>
      </c>
      <c r="AD961" s="58">
        <v>0</v>
      </c>
      <c r="AE961" s="58">
        <v>0</v>
      </c>
      <c r="AF961" s="58">
        <v>0</v>
      </c>
      <c r="AG961" s="58">
        <v>0</v>
      </c>
      <c r="AH961" s="58">
        <v>0</v>
      </c>
      <c r="AI961" s="58">
        <v>0</v>
      </c>
      <c r="AJ961" s="58" t="s">
        <v>2595</v>
      </c>
      <c r="AK961" s="58">
        <v>0</v>
      </c>
      <c r="AL961" s="58" t="s">
        <v>2595</v>
      </c>
      <c r="AM961" s="58">
        <v>0</v>
      </c>
      <c r="AN961" s="58">
        <v>0</v>
      </c>
      <c r="AO961" s="56" t="s">
        <v>2595</v>
      </c>
    </row>
    <row r="962" spans="1:41" ht="31.5" x14ac:dyDescent="0.2">
      <c r="A962" s="56" t="s">
        <v>1930</v>
      </c>
      <c r="B962" s="56" t="s">
        <v>145</v>
      </c>
      <c r="C962" s="57" t="s">
        <v>56</v>
      </c>
      <c r="D962" s="56" t="s">
        <v>2595</v>
      </c>
      <c r="E962" s="57" t="s">
        <v>2595</v>
      </c>
      <c r="F962" s="57" t="s">
        <v>2595</v>
      </c>
      <c r="G962" s="57" t="s">
        <v>2595</v>
      </c>
      <c r="H962" s="58" t="s">
        <v>2595</v>
      </c>
      <c r="I962" s="58" t="s">
        <v>2595</v>
      </c>
      <c r="J962" s="58">
        <f>SUM($J$963:$J$965)</f>
        <v>0</v>
      </c>
      <c r="K962" s="58">
        <f>SUM($K$963:$K$965)</f>
        <v>0</v>
      </c>
      <c r="L962" s="58">
        <f>SUM($L$963:$L$965)</f>
        <v>0</v>
      </c>
      <c r="M962" s="58">
        <f>SUM($M$963:$M$965)</f>
        <v>0</v>
      </c>
      <c r="N962" s="58">
        <f>SUM($N$963:$N$965)</f>
        <v>0</v>
      </c>
      <c r="O962" s="58">
        <f>SUM($O$963:$O$965)</f>
        <v>0</v>
      </c>
      <c r="P962" s="58">
        <f>SUM($P$963:$P$965)</f>
        <v>0</v>
      </c>
      <c r="Q962" s="58">
        <f>SUM($Q$963:$Q$965)</f>
        <v>0</v>
      </c>
      <c r="R962" s="58">
        <f>SUM($R$963:$R$965)</f>
        <v>0</v>
      </c>
      <c r="S962" s="58">
        <f>SUM($S$963:$S$965)</f>
        <v>0</v>
      </c>
      <c r="T962" s="58">
        <f>SUM($T$963:$T$965)</f>
        <v>0</v>
      </c>
      <c r="U962" s="58">
        <f>SUM($U$963:$U$965)</f>
        <v>0</v>
      </c>
      <c r="V962" s="58">
        <f t="shared" si="42"/>
        <v>0</v>
      </c>
      <c r="W962" s="58">
        <f t="shared" si="43"/>
        <v>0</v>
      </c>
      <c r="X962" s="58">
        <f t="shared" si="44"/>
        <v>0</v>
      </c>
      <c r="Y962" s="58">
        <f>SUM($Y$963:$Y$965)</f>
        <v>0</v>
      </c>
      <c r="Z962" s="58">
        <f>SUM($Z$963:$Z$965)</f>
        <v>0</v>
      </c>
      <c r="AA962" s="58">
        <f>SUM($AA$963:$AA$965)</f>
        <v>0</v>
      </c>
      <c r="AB962" s="58">
        <f>SUM($AB$963:$AB$965)</f>
        <v>0</v>
      </c>
      <c r="AC962" s="58">
        <f>SUM($AC$963:$AC$965)</f>
        <v>0</v>
      </c>
      <c r="AD962" s="58">
        <f>SUM($AD$963:$AD$965)</f>
        <v>0</v>
      </c>
      <c r="AE962" s="58">
        <f>SUM($AE$963:$AE$965)</f>
        <v>0</v>
      </c>
      <c r="AF962" s="58">
        <f>SUM($AF$963:$AF$965)</f>
        <v>0</v>
      </c>
      <c r="AG962" s="58">
        <f>SUM($AG$963:$AG$965)</f>
        <v>0</v>
      </c>
      <c r="AH962" s="58">
        <f>SUM($AH$963:$AH$965)</f>
        <v>0</v>
      </c>
      <c r="AI962" s="58">
        <f>SUM($AI$963:$AI$965)</f>
        <v>0</v>
      </c>
      <c r="AJ962" s="58" t="s">
        <v>2595</v>
      </c>
      <c r="AK962" s="58">
        <f>SUM($AK$963:$AK$965)</f>
        <v>0</v>
      </c>
      <c r="AL962" s="58" t="s">
        <v>2595</v>
      </c>
      <c r="AM962" s="58">
        <f>SUM($AM$963:$AM$965)</f>
        <v>0</v>
      </c>
      <c r="AN962" s="58">
        <f>SUM($AN$963:$AN$965)</f>
        <v>0</v>
      </c>
      <c r="AO962" s="56" t="s">
        <v>2595</v>
      </c>
    </row>
    <row r="963" spans="1:41" ht="63" x14ac:dyDescent="0.2">
      <c r="A963" s="56" t="s">
        <v>1930</v>
      </c>
      <c r="B963" s="56" t="s">
        <v>146</v>
      </c>
      <c r="C963" s="57" t="s">
        <v>56</v>
      </c>
      <c r="D963" s="56" t="s">
        <v>2595</v>
      </c>
      <c r="E963" s="57" t="s">
        <v>2595</v>
      </c>
      <c r="F963" s="57" t="s">
        <v>2595</v>
      </c>
      <c r="G963" s="57" t="s">
        <v>2595</v>
      </c>
      <c r="H963" s="58" t="s">
        <v>2595</v>
      </c>
      <c r="I963" s="58" t="s">
        <v>2595</v>
      </c>
      <c r="J963" s="58">
        <v>0</v>
      </c>
      <c r="K963" s="58">
        <v>0</v>
      </c>
      <c r="L963" s="58">
        <v>0</v>
      </c>
      <c r="M963" s="58">
        <v>0</v>
      </c>
      <c r="N963" s="58">
        <v>0</v>
      </c>
      <c r="O963" s="58">
        <v>0</v>
      </c>
      <c r="P963" s="58">
        <v>0</v>
      </c>
      <c r="Q963" s="58">
        <v>0</v>
      </c>
      <c r="R963" s="58">
        <v>0</v>
      </c>
      <c r="S963" s="58">
        <v>0</v>
      </c>
      <c r="T963" s="58">
        <v>0</v>
      </c>
      <c r="U963" s="58">
        <v>0</v>
      </c>
      <c r="V963" s="58">
        <f t="shared" si="42"/>
        <v>0</v>
      </c>
      <c r="W963" s="58">
        <f t="shared" si="43"/>
        <v>0</v>
      </c>
      <c r="X963" s="58">
        <f t="shared" si="44"/>
        <v>0</v>
      </c>
      <c r="Y963" s="58">
        <v>0</v>
      </c>
      <c r="Z963" s="58">
        <v>0</v>
      </c>
      <c r="AA963" s="58">
        <v>0</v>
      </c>
      <c r="AB963" s="58">
        <v>0</v>
      </c>
      <c r="AC963" s="58">
        <v>0</v>
      </c>
      <c r="AD963" s="58">
        <v>0</v>
      </c>
      <c r="AE963" s="58">
        <v>0</v>
      </c>
      <c r="AF963" s="58">
        <v>0</v>
      </c>
      <c r="AG963" s="58">
        <v>0</v>
      </c>
      <c r="AH963" s="58">
        <v>0</v>
      </c>
      <c r="AI963" s="58">
        <v>0</v>
      </c>
      <c r="AJ963" s="58" t="s">
        <v>2595</v>
      </c>
      <c r="AK963" s="58">
        <v>0</v>
      </c>
      <c r="AL963" s="58" t="s">
        <v>2595</v>
      </c>
      <c r="AM963" s="58">
        <v>0</v>
      </c>
      <c r="AN963" s="58">
        <v>0</v>
      </c>
      <c r="AO963" s="56" t="s">
        <v>2595</v>
      </c>
    </row>
    <row r="964" spans="1:41" ht="63" x14ac:dyDescent="0.2">
      <c r="A964" s="56" t="s">
        <v>1930</v>
      </c>
      <c r="B964" s="56" t="s">
        <v>147</v>
      </c>
      <c r="C964" s="57" t="s">
        <v>56</v>
      </c>
      <c r="D964" s="56" t="s">
        <v>2595</v>
      </c>
      <c r="E964" s="57" t="s">
        <v>2595</v>
      </c>
      <c r="F964" s="57" t="s">
        <v>2595</v>
      </c>
      <c r="G964" s="57" t="s">
        <v>2595</v>
      </c>
      <c r="H964" s="58" t="s">
        <v>2595</v>
      </c>
      <c r="I964" s="58" t="s">
        <v>2595</v>
      </c>
      <c r="J964" s="58">
        <v>0</v>
      </c>
      <c r="K964" s="58">
        <v>0</v>
      </c>
      <c r="L964" s="58">
        <v>0</v>
      </c>
      <c r="M964" s="58">
        <v>0</v>
      </c>
      <c r="N964" s="58">
        <v>0</v>
      </c>
      <c r="O964" s="58">
        <v>0</v>
      </c>
      <c r="P964" s="58">
        <v>0</v>
      </c>
      <c r="Q964" s="58">
        <v>0</v>
      </c>
      <c r="R964" s="58">
        <v>0</v>
      </c>
      <c r="S964" s="58">
        <v>0</v>
      </c>
      <c r="T964" s="58">
        <v>0</v>
      </c>
      <c r="U964" s="58">
        <v>0</v>
      </c>
      <c r="V964" s="58">
        <f t="shared" si="42"/>
        <v>0</v>
      </c>
      <c r="W964" s="58">
        <f t="shared" si="43"/>
        <v>0</v>
      </c>
      <c r="X964" s="58">
        <f t="shared" si="44"/>
        <v>0</v>
      </c>
      <c r="Y964" s="58">
        <v>0</v>
      </c>
      <c r="Z964" s="58">
        <v>0</v>
      </c>
      <c r="AA964" s="58">
        <v>0</v>
      </c>
      <c r="AB964" s="58">
        <v>0</v>
      </c>
      <c r="AC964" s="58">
        <v>0</v>
      </c>
      <c r="AD964" s="58">
        <v>0</v>
      </c>
      <c r="AE964" s="58">
        <v>0</v>
      </c>
      <c r="AF964" s="58">
        <v>0</v>
      </c>
      <c r="AG964" s="58">
        <v>0</v>
      </c>
      <c r="AH964" s="58">
        <v>0</v>
      </c>
      <c r="AI964" s="58">
        <v>0</v>
      </c>
      <c r="AJ964" s="58" t="s">
        <v>2595</v>
      </c>
      <c r="AK964" s="58">
        <v>0</v>
      </c>
      <c r="AL964" s="58" t="s">
        <v>2595</v>
      </c>
      <c r="AM964" s="58">
        <v>0</v>
      </c>
      <c r="AN964" s="58">
        <v>0</v>
      </c>
      <c r="AO964" s="56" t="s">
        <v>2595</v>
      </c>
    </row>
    <row r="965" spans="1:41" ht="63" x14ac:dyDescent="0.2">
      <c r="A965" s="56" t="s">
        <v>1930</v>
      </c>
      <c r="B965" s="56" t="s">
        <v>148</v>
      </c>
      <c r="C965" s="57" t="s">
        <v>56</v>
      </c>
      <c r="D965" s="56" t="s">
        <v>2595</v>
      </c>
      <c r="E965" s="57" t="s">
        <v>2595</v>
      </c>
      <c r="F965" s="57" t="s">
        <v>2595</v>
      </c>
      <c r="G965" s="57" t="s">
        <v>2595</v>
      </c>
      <c r="H965" s="58" t="s">
        <v>2595</v>
      </c>
      <c r="I965" s="58" t="s">
        <v>2595</v>
      </c>
      <c r="J965" s="58">
        <v>0</v>
      </c>
      <c r="K965" s="58">
        <v>0</v>
      </c>
      <c r="L965" s="58">
        <v>0</v>
      </c>
      <c r="M965" s="58">
        <v>0</v>
      </c>
      <c r="N965" s="58">
        <v>0</v>
      </c>
      <c r="O965" s="58">
        <v>0</v>
      </c>
      <c r="P965" s="58">
        <v>0</v>
      </c>
      <c r="Q965" s="58">
        <v>0</v>
      </c>
      <c r="R965" s="58">
        <v>0</v>
      </c>
      <c r="S965" s="58">
        <v>0</v>
      </c>
      <c r="T965" s="58">
        <v>0</v>
      </c>
      <c r="U965" s="58">
        <v>0</v>
      </c>
      <c r="V965" s="58">
        <f t="shared" si="42"/>
        <v>0</v>
      </c>
      <c r="W965" s="58">
        <f t="shared" si="43"/>
        <v>0</v>
      </c>
      <c r="X965" s="58">
        <f t="shared" si="44"/>
        <v>0</v>
      </c>
      <c r="Y965" s="58">
        <v>0</v>
      </c>
      <c r="Z965" s="58">
        <v>0</v>
      </c>
      <c r="AA965" s="58">
        <v>0</v>
      </c>
      <c r="AB965" s="58">
        <v>0</v>
      </c>
      <c r="AC965" s="58">
        <v>0</v>
      </c>
      <c r="AD965" s="58">
        <v>0</v>
      </c>
      <c r="AE965" s="58">
        <v>0</v>
      </c>
      <c r="AF965" s="58">
        <v>0</v>
      </c>
      <c r="AG965" s="58">
        <v>0</v>
      </c>
      <c r="AH965" s="58">
        <v>0</v>
      </c>
      <c r="AI965" s="58">
        <v>0</v>
      </c>
      <c r="AJ965" s="58" t="s">
        <v>2595</v>
      </c>
      <c r="AK965" s="58">
        <v>0</v>
      </c>
      <c r="AL965" s="58" t="s">
        <v>2595</v>
      </c>
      <c r="AM965" s="58">
        <v>0</v>
      </c>
      <c r="AN965" s="58">
        <v>0</v>
      </c>
      <c r="AO965" s="56" t="s">
        <v>2595</v>
      </c>
    </row>
    <row r="966" spans="1:41" ht="47.25" x14ac:dyDescent="0.2">
      <c r="A966" s="56" t="s">
        <v>1931</v>
      </c>
      <c r="B966" s="56" t="s">
        <v>151</v>
      </c>
      <c r="C966" s="57" t="s">
        <v>56</v>
      </c>
      <c r="D966" s="56" t="s">
        <v>2595</v>
      </c>
      <c r="E966" s="57" t="s">
        <v>2595</v>
      </c>
      <c r="F966" s="57" t="s">
        <v>2595</v>
      </c>
      <c r="G966" s="57" t="s">
        <v>2595</v>
      </c>
      <c r="H966" s="58" t="s">
        <v>2595</v>
      </c>
      <c r="I966" s="58" t="s">
        <v>2595</v>
      </c>
      <c r="J966" s="58">
        <f>SUM($J$967,$J$968)</f>
        <v>2.7638030000000001E-2</v>
      </c>
      <c r="K966" s="58">
        <f>SUM($K$967,$K$968)</f>
        <v>1.4224910100000001</v>
      </c>
      <c r="L966" s="58">
        <f>SUM($L$967,$L$968)</f>
        <v>9.5495880000000005E-2</v>
      </c>
      <c r="M966" s="58">
        <f>SUM($M$967,$M$968)</f>
        <v>1.1419505999999999</v>
      </c>
      <c r="N966" s="58">
        <f>SUM($N$967,$N$968)</f>
        <v>3.960495E-2</v>
      </c>
      <c r="O966" s="58">
        <f>SUM($O$967,$O$968)</f>
        <v>0.14543958000000001</v>
      </c>
      <c r="P966" s="58">
        <f>SUM($P$967,$P$968)</f>
        <v>4.8936406400000001</v>
      </c>
      <c r="Q966" s="58">
        <f>SUM($Q$967,$Q$968)</f>
        <v>0.21737858659418213</v>
      </c>
      <c r="R966" s="58">
        <f>SUM($R$967,$R$968)</f>
        <v>2.8220319126230944</v>
      </c>
      <c r="S966" s="58">
        <f>SUM($S$967,$S$968)</f>
        <v>1.26150415270715</v>
      </c>
      <c r="T966" s="58">
        <f>SUM($T$967,$T$968)</f>
        <v>0.5927259941820866</v>
      </c>
      <c r="U966" s="58">
        <f>SUM($U$967,$U$968)</f>
        <v>0</v>
      </c>
      <c r="V966" s="58">
        <f t="shared" si="42"/>
        <v>1.39485298</v>
      </c>
      <c r="W966" s="58">
        <f t="shared" si="43"/>
        <v>0</v>
      </c>
      <c r="X966" s="58">
        <f t="shared" si="44"/>
        <v>1.39485298</v>
      </c>
      <c r="Y966" s="58">
        <f>SUM($Y$967,$Y$968)</f>
        <v>0</v>
      </c>
      <c r="Z966" s="58">
        <f>SUM($Z$967,$Z$968)</f>
        <v>4.8660026099999998</v>
      </c>
      <c r="AA966" s="58">
        <f>SUM($AA$967,$AA$968)</f>
        <v>1.4164655900000001</v>
      </c>
      <c r="AB966" s="58">
        <f>SUM($AB$967,$AB$968)</f>
        <v>3.3898887700000002</v>
      </c>
      <c r="AC966" s="58">
        <f>SUM($AC$967,$AC$968)</f>
        <v>0</v>
      </c>
      <c r="AD966" s="58">
        <f>SUM($AD$967,$AD$968)</f>
        <v>1.47611384</v>
      </c>
      <c r="AE966" s="58">
        <f>SUM($AE$967,$AE$968)</f>
        <v>0</v>
      </c>
      <c r="AF966" s="58">
        <f>SUM($AF$967,$AF$968)</f>
        <v>0</v>
      </c>
      <c r="AG966" s="58">
        <f>SUM($AG$967,$AG$968)</f>
        <v>0</v>
      </c>
      <c r="AH966" s="58">
        <f>SUM($AH$967,$AH$968)</f>
        <v>0</v>
      </c>
      <c r="AI966" s="58">
        <f>SUM($AI$967,$AI$968)</f>
        <v>0</v>
      </c>
      <c r="AJ966" s="58" t="s">
        <v>2595</v>
      </c>
      <c r="AK966" s="58">
        <f>SUM($AK$967,$AK$968)</f>
        <v>0</v>
      </c>
      <c r="AL966" s="58" t="s">
        <v>2595</v>
      </c>
      <c r="AM966" s="58">
        <f>SUM($AM$967,$AM$968)</f>
        <v>0</v>
      </c>
      <c r="AN966" s="58">
        <f>SUM($AN$967,$AN$968)</f>
        <v>1.47611384</v>
      </c>
      <c r="AO966" s="56" t="s">
        <v>2595</v>
      </c>
    </row>
    <row r="967" spans="1:41" ht="47.25" x14ac:dyDescent="0.2">
      <c r="A967" s="56" t="s">
        <v>1932</v>
      </c>
      <c r="B967" s="56" t="s">
        <v>153</v>
      </c>
      <c r="C967" s="57" t="s">
        <v>56</v>
      </c>
      <c r="D967" s="56" t="s">
        <v>2595</v>
      </c>
      <c r="E967" s="57" t="s">
        <v>2595</v>
      </c>
      <c r="F967" s="57" t="s">
        <v>2595</v>
      </c>
      <c r="G967" s="57" t="s">
        <v>2595</v>
      </c>
      <c r="H967" s="58" t="s">
        <v>2595</v>
      </c>
      <c r="I967" s="58" t="s">
        <v>2595</v>
      </c>
      <c r="J967" s="58">
        <v>0</v>
      </c>
      <c r="K967" s="58">
        <v>0</v>
      </c>
      <c r="L967" s="58">
        <v>0</v>
      </c>
      <c r="M967" s="58">
        <v>0</v>
      </c>
      <c r="N967" s="58">
        <v>0</v>
      </c>
      <c r="O967" s="58">
        <v>0</v>
      </c>
      <c r="P967" s="58">
        <v>0</v>
      </c>
      <c r="Q967" s="58">
        <v>0</v>
      </c>
      <c r="R967" s="58">
        <v>0</v>
      </c>
      <c r="S967" s="58">
        <v>0</v>
      </c>
      <c r="T967" s="58">
        <v>0</v>
      </c>
      <c r="U967" s="58">
        <v>0</v>
      </c>
      <c r="V967" s="58">
        <f t="shared" si="42"/>
        <v>0</v>
      </c>
      <c r="W967" s="58">
        <f t="shared" si="43"/>
        <v>0</v>
      </c>
      <c r="X967" s="58">
        <f t="shared" si="44"/>
        <v>0</v>
      </c>
      <c r="Y967" s="58">
        <v>0</v>
      </c>
      <c r="Z967" s="58">
        <v>0</v>
      </c>
      <c r="AA967" s="58">
        <v>0</v>
      </c>
      <c r="AB967" s="58">
        <v>0</v>
      </c>
      <c r="AC967" s="58">
        <v>0</v>
      </c>
      <c r="AD967" s="58">
        <v>0</v>
      </c>
      <c r="AE967" s="58">
        <v>0</v>
      </c>
      <c r="AF967" s="58">
        <v>0</v>
      </c>
      <c r="AG967" s="58">
        <v>0</v>
      </c>
      <c r="AH967" s="58">
        <v>0</v>
      </c>
      <c r="AI967" s="58">
        <v>0</v>
      </c>
      <c r="AJ967" s="58" t="s">
        <v>2595</v>
      </c>
      <c r="AK967" s="58">
        <v>0</v>
      </c>
      <c r="AL967" s="58" t="s">
        <v>2595</v>
      </c>
      <c r="AM967" s="58">
        <v>0</v>
      </c>
      <c r="AN967" s="58">
        <v>0</v>
      </c>
      <c r="AO967" s="56" t="s">
        <v>2595</v>
      </c>
    </row>
    <row r="968" spans="1:41" ht="47.25" x14ac:dyDescent="0.2">
      <c r="A968" s="56" t="s">
        <v>1933</v>
      </c>
      <c r="B968" s="56" t="s">
        <v>155</v>
      </c>
      <c r="C968" s="57" t="s">
        <v>56</v>
      </c>
      <c r="D968" s="56" t="s">
        <v>2595</v>
      </c>
      <c r="E968" s="57" t="s">
        <v>2595</v>
      </c>
      <c r="F968" s="57" t="s">
        <v>2595</v>
      </c>
      <c r="G968" s="57" t="s">
        <v>2595</v>
      </c>
      <c r="H968" s="58" t="s">
        <v>2595</v>
      </c>
      <c r="I968" s="58" t="s">
        <v>2595</v>
      </c>
      <c r="J968" s="58">
        <f>SUM($J$969:$J$977)</f>
        <v>2.7638030000000001E-2</v>
      </c>
      <c r="K968" s="58">
        <f>SUM($K$969:$K$977)</f>
        <v>1.4224910100000001</v>
      </c>
      <c r="L968" s="58">
        <f>SUM($L$969:$L$977)</f>
        <v>9.5495880000000005E-2</v>
      </c>
      <c r="M968" s="58">
        <f>SUM($M$969:$M$977)</f>
        <v>1.1419505999999999</v>
      </c>
      <c r="N968" s="58">
        <f>SUM($N$969:$N$977)</f>
        <v>3.960495E-2</v>
      </c>
      <c r="O968" s="58">
        <f>SUM($O$969:$O$977)</f>
        <v>0.14543958000000001</v>
      </c>
      <c r="P968" s="58">
        <f>SUM($P$969:$P$977)</f>
        <v>4.8936406400000001</v>
      </c>
      <c r="Q968" s="58">
        <f>SUM($Q$969:$Q$977)</f>
        <v>0.21737858659418213</v>
      </c>
      <c r="R968" s="58">
        <f>SUM($R$969:$R$977)</f>
        <v>2.8220319126230944</v>
      </c>
      <c r="S968" s="58">
        <f>SUM($S$969:$S$977)</f>
        <v>1.26150415270715</v>
      </c>
      <c r="T968" s="58">
        <f>SUM($T$969:$T$977)</f>
        <v>0.5927259941820866</v>
      </c>
      <c r="U968" s="58">
        <f>SUM($U$969:$U$977)</f>
        <v>0</v>
      </c>
      <c r="V968" s="58">
        <f t="shared" si="42"/>
        <v>1.39485298</v>
      </c>
      <c r="W968" s="58">
        <f t="shared" si="43"/>
        <v>0</v>
      </c>
      <c r="X968" s="58">
        <f t="shared" si="44"/>
        <v>1.39485298</v>
      </c>
      <c r="Y968" s="58">
        <f>SUM($Y$969:$Y$977)</f>
        <v>0</v>
      </c>
      <c r="Z968" s="58">
        <f>SUM($Z$969:$Z$977)</f>
        <v>4.8660026099999998</v>
      </c>
      <c r="AA968" s="58">
        <f>SUM($AA$969:$AA$977)</f>
        <v>1.4164655900000001</v>
      </c>
      <c r="AB968" s="58">
        <f>SUM($AB$969:$AB$977)</f>
        <v>3.3898887700000002</v>
      </c>
      <c r="AC968" s="58">
        <f>SUM($AC$969:$AC$977)</f>
        <v>0</v>
      </c>
      <c r="AD968" s="58">
        <f>SUM($AD$969:$AD$977)</f>
        <v>1.47611384</v>
      </c>
      <c r="AE968" s="58">
        <f>SUM($AE$969:$AE$977)</f>
        <v>0</v>
      </c>
      <c r="AF968" s="58">
        <f>SUM($AF$969:$AF$977)</f>
        <v>0</v>
      </c>
      <c r="AG968" s="58">
        <f>SUM($AG$969:$AG$977)</f>
        <v>0</v>
      </c>
      <c r="AH968" s="58">
        <f>SUM($AH$969:$AH$977)</f>
        <v>0</v>
      </c>
      <c r="AI968" s="58">
        <f>SUM($AI$969:$AI$977)</f>
        <v>0</v>
      </c>
      <c r="AJ968" s="58" t="s">
        <v>2595</v>
      </c>
      <c r="AK968" s="58">
        <f>SUM($AK$969:$AK$977)</f>
        <v>0</v>
      </c>
      <c r="AL968" s="58" t="s">
        <v>2595</v>
      </c>
      <c r="AM968" s="58">
        <f>SUM($AM$969:$AM$977)</f>
        <v>0</v>
      </c>
      <c r="AN968" s="58">
        <f>SUM($AN$969:$AN$977)</f>
        <v>1.47611384</v>
      </c>
      <c r="AO968" s="56" t="s">
        <v>2595</v>
      </c>
    </row>
    <row r="969" spans="1:41" ht="63" x14ac:dyDescent="0.2">
      <c r="A969" s="53" t="s">
        <v>1933</v>
      </c>
      <c r="B969" s="53" t="s">
        <v>1934</v>
      </c>
      <c r="C969" s="54" t="s">
        <v>1935</v>
      </c>
      <c r="D969" s="53" t="s">
        <v>131</v>
      </c>
      <c r="E969" s="54">
        <v>2022</v>
      </c>
      <c r="F969" s="54">
        <v>2022</v>
      </c>
      <c r="G969" s="54" t="s">
        <v>4857</v>
      </c>
      <c r="H969" s="55" t="s">
        <v>2595</v>
      </c>
      <c r="I969" s="55" t="s">
        <v>2595</v>
      </c>
      <c r="J969" s="55">
        <v>0</v>
      </c>
      <c r="K969" s="55">
        <v>4.6310480000000001E-2</v>
      </c>
      <c r="L969" s="55">
        <v>6.2480000000000001E-3</v>
      </c>
      <c r="M969" s="55">
        <v>3.3130319999999998E-2</v>
      </c>
      <c r="N969" s="55">
        <v>0</v>
      </c>
      <c r="O969" s="55">
        <v>6.9321599999999997E-3</v>
      </c>
      <c r="P969" s="55">
        <v>0.15768492000000001</v>
      </c>
      <c r="Q969" s="55">
        <v>7.0044829788820503E-3</v>
      </c>
      <c r="R969" s="55">
        <v>0.13207270223488801</v>
      </c>
      <c r="S969" s="55">
        <v>0</v>
      </c>
      <c r="T969" s="55">
        <v>1.86077356068227E-2</v>
      </c>
      <c r="U969" s="55">
        <v>0</v>
      </c>
      <c r="V969" s="55">
        <f t="shared" si="42"/>
        <v>4.6310480000000001E-2</v>
      </c>
      <c r="W969" s="55">
        <f t="shared" si="43"/>
        <v>0</v>
      </c>
      <c r="X969" s="55">
        <f t="shared" si="44"/>
        <v>4.6310480000000001E-2</v>
      </c>
      <c r="Y969" s="55">
        <v>0</v>
      </c>
      <c r="Z969" s="55">
        <v>0.15768492000000001</v>
      </c>
      <c r="AA969" s="55">
        <v>4.6310480000000001E-2</v>
      </c>
      <c r="AB969" s="55">
        <v>0.15768492000000001</v>
      </c>
      <c r="AC969" s="55">
        <v>0</v>
      </c>
      <c r="AD969" s="55">
        <v>0</v>
      </c>
      <c r="AE969" s="55">
        <v>0</v>
      </c>
      <c r="AF969" s="55">
        <v>0</v>
      </c>
      <c r="AG969" s="55">
        <v>0</v>
      </c>
      <c r="AH969" s="55">
        <v>0</v>
      </c>
      <c r="AI969" s="55">
        <v>0</v>
      </c>
      <c r="AJ969" s="55" t="s">
        <v>2595</v>
      </c>
      <c r="AK969" s="55">
        <v>0</v>
      </c>
      <c r="AL969" s="55" t="s">
        <v>2595</v>
      </c>
      <c r="AM969" s="55">
        <v>0</v>
      </c>
      <c r="AN969" s="55">
        <v>0</v>
      </c>
      <c r="AO969" s="53" t="s">
        <v>205</v>
      </c>
    </row>
    <row r="970" spans="1:41" ht="63" x14ac:dyDescent="0.2">
      <c r="A970" s="53" t="s">
        <v>1933</v>
      </c>
      <c r="B970" s="53" t="s">
        <v>1936</v>
      </c>
      <c r="C970" s="54" t="s">
        <v>1937</v>
      </c>
      <c r="D970" s="53" t="s">
        <v>131</v>
      </c>
      <c r="E970" s="54">
        <v>2022</v>
      </c>
      <c r="F970" s="54">
        <v>2022</v>
      </c>
      <c r="G970" s="54" t="s">
        <v>4857</v>
      </c>
      <c r="H970" s="55" t="s">
        <v>2595</v>
      </c>
      <c r="I970" s="55" t="s">
        <v>2595</v>
      </c>
      <c r="J970" s="55">
        <v>0</v>
      </c>
      <c r="K970" s="55">
        <v>0.48651682000000002</v>
      </c>
      <c r="L970" s="55">
        <v>2.7740819999999999E-2</v>
      </c>
      <c r="M970" s="55">
        <v>0.41419349</v>
      </c>
      <c r="N970" s="55">
        <v>0</v>
      </c>
      <c r="O970" s="55">
        <v>4.4582509999999999E-2</v>
      </c>
      <c r="P970" s="55">
        <v>0.47305475999999996</v>
      </c>
      <c r="Q970" s="55">
        <v>2.1013448936646098E-2</v>
      </c>
      <c r="R970" s="55">
        <v>0.39621810670466401</v>
      </c>
      <c r="S970" s="55">
        <v>0</v>
      </c>
      <c r="T970" s="55">
        <v>5.5823206820467999E-2</v>
      </c>
      <c r="U970" s="55">
        <v>0</v>
      </c>
      <c r="V970" s="55">
        <f t="shared" si="42"/>
        <v>0.48651682000000002</v>
      </c>
      <c r="W970" s="55">
        <f t="shared" si="43"/>
        <v>0</v>
      </c>
      <c r="X970" s="55">
        <f t="shared" si="44"/>
        <v>0.48651682000000002</v>
      </c>
      <c r="Y970" s="55">
        <v>0</v>
      </c>
      <c r="Z970" s="55">
        <v>0.47305475999999996</v>
      </c>
      <c r="AA970" s="55">
        <v>0.48651682000000002</v>
      </c>
      <c r="AB970" s="55">
        <v>0.47305475999999996</v>
      </c>
      <c r="AC970" s="55">
        <v>0</v>
      </c>
      <c r="AD970" s="55">
        <v>0</v>
      </c>
      <c r="AE970" s="55">
        <v>0</v>
      </c>
      <c r="AF970" s="55">
        <v>0</v>
      </c>
      <c r="AG970" s="55">
        <v>0</v>
      </c>
      <c r="AH970" s="55">
        <v>0</v>
      </c>
      <c r="AI970" s="55">
        <v>0</v>
      </c>
      <c r="AJ970" s="55" t="s">
        <v>2595</v>
      </c>
      <c r="AK970" s="55">
        <v>0</v>
      </c>
      <c r="AL970" s="55" t="s">
        <v>2595</v>
      </c>
      <c r="AM970" s="55">
        <v>0</v>
      </c>
      <c r="AN970" s="55">
        <v>0</v>
      </c>
      <c r="AO970" s="53" t="s">
        <v>205</v>
      </c>
    </row>
    <row r="971" spans="1:41" ht="63" x14ac:dyDescent="0.2">
      <c r="A971" s="53" t="s">
        <v>1933</v>
      </c>
      <c r="B971" s="53" t="s">
        <v>1938</v>
      </c>
      <c r="C971" s="54" t="s">
        <v>1939</v>
      </c>
      <c r="D971" s="53" t="s">
        <v>131</v>
      </c>
      <c r="E971" s="54">
        <v>2022</v>
      </c>
      <c r="F971" s="54">
        <v>2022</v>
      </c>
      <c r="G971" s="54" t="s">
        <v>4857</v>
      </c>
      <c r="H971" s="55" t="s">
        <v>2595</v>
      </c>
      <c r="I971" s="55" t="s">
        <v>2595</v>
      </c>
      <c r="J971" s="55">
        <v>0</v>
      </c>
      <c r="K971" s="55">
        <v>0.25956053000000001</v>
      </c>
      <c r="L971" s="55">
        <v>2.7740819999999999E-2</v>
      </c>
      <c r="M971" s="55">
        <v>0.20709676999999999</v>
      </c>
      <c r="N971" s="55">
        <v>0</v>
      </c>
      <c r="O971" s="55">
        <v>2.4722940000000002E-2</v>
      </c>
      <c r="P971" s="55">
        <v>0.24834787</v>
      </c>
      <c r="Q971" s="55">
        <v>1.1031799432378999E-2</v>
      </c>
      <c r="R971" s="55">
        <v>0.20800957985626201</v>
      </c>
      <c r="S971" s="55">
        <v>0</v>
      </c>
      <c r="T971" s="55">
        <v>2.9306490711359E-2</v>
      </c>
      <c r="U971" s="55">
        <v>0</v>
      </c>
      <c r="V971" s="55">
        <f t="shared" si="42"/>
        <v>0.25956053000000001</v>
      </c>
      <c r="W971" s="55">
        <f t="shared" si="43"/>
        <v>0</v>
      </c>
      <c r="X971" s="55">
        <f t="shared" si="44"/>
        <v>0.25956053000000001</v>
      </c>
      <c r="Y971" s="55">
        <v>0</v>
      </c>
      <c r="Z971" s="55">
        <v>0.24834787</v>
      </c>
      <c r="AA971" s="55">
        <v>0.25956053000000001</v>
      </c>
      <c r="AB971" s="55">
        <v>0.24834787</v>
      </c>
      <c r="AC971" s="55">
        <v>0</v>
      </c>
      <c r="AD971" s="55">
        <v>0</v>
      </c>
      <c r="AE971" s="55">
        <v>0</v>
      </c>
      <c r="AF971" s="55">
        <v>0</v>
      </c>
      <c r="AG971" s="55">
        <v>0</v>
      </c>
      <c r="AH971" s="55">
        <v>0</v>
      </c>
      <c r="AI971" s="55">
        <v>0</v>
      </c>
      <c r="AJ971" s="55" t="s">
        <v>2595</v>
      </c>
      <c r="AK971" s="55">
        <v>0</v>
      </c>
      <c r="AL971" s="55" t="s">
        <v>2595</v>
      </c>
      <c r="AM971" s="55">
        <v>0</v>
      </c>
      <c r="AN971" s="55">
        <v>0</v>
      </c>
      <c r="AO971" s="53" t="s">
        <v>205</v>
      </c>
    </row>
    <row r="972" spans="1:41" ht="63" x14ac:dyDescent="0.2">
      <c r="A972" s="53" t="s">
        <v>1933</v>
      </c>
      <c r="B972" s="53" t="s">
        <v>1940</v>
      </c>
      <c r="C972" s="54" t="s">
        <v>1941</v>
      </c>
      <c r="D972" s="53" t="s">
        <v>131</v>
      </c>
      <c r="E972" s="54">
        <v>2022</v>
      </c>
      <c r="F972" s="54">
        <v>2022</v>
      </c>
      <c r="G972" s="54" t="s">
        <v>4857</v>
      </c>
      <c r="H972" s="55" t="s">
        <v>2595</v>
      </c>
      <c r="I972" s="55" t="s">
        <v>2595</v>
      </c>
      <c r="J972" s="55">
        <v>0</v>
      </c>
      <c r="K972" s="55">
        <v>0.48651682000000002</v>
      </c>
      <c r="L972" s="55">
        <v>2.7740819999999999E-2</v>
      </c>
      <c r="M972" s="55">
        <v>0.41419349</v>
      </c>
      <c r="N972" s="55">
        <v>0</v>
      </c>
      <c r="O972" s="55">
        <v>4.4582509999999999E-2</v>
      </c>
      <c r="P972" s="55">
        <v>0.47305475999999996</v>
      </c>
      <c r="Q972" s="55">
        <v>2.1013448936646098E-2</v>
      </c>
      <c r="R972" s="55">
        <v>0.39621810670466401</v>
      </c>
      <c r="S972" s="55">
        <v>0</v>
      </c>
      <c r="T972" s="55">
        <v>5.5823206820467999E-2</v>
      </c>
      <c r="U972" s="55">
        <v>0</v>
      </c>
      <c r="V972" s="55">
        <f t="shared" si="42"/>
        <v>0.48651682000000002</v>
      </c>
      <c r="W972" s="55">
        <f t="shared" si="43"/>
        <v>0</v>
      </c>
      <c r="X972" s="55">
        <f t="shared" si="44"/>
        <v>0.48651682000000002</v>
      </c>
      <c r="Y972" s="55">
        <v>0</v>
      </c>
      <c r="Z972" s="55">
        <v>0.47305475999999996</v>
      </c>
      <c r="AA972" s="55">
        <v>0.48651682000000002</v>
      </c>
      <c r="AB972" s="55">
        <v>0.47305475999999996</v>
      </c>
      <c r="AC972" s="55">
        <v>0</v>
      </c>
      <c r="AD972" s="55">
        <v>0</v>
      </c>
      <c r="AE972" s="55">
        <v>0</v>
      </c>
      <c r="AF972" s="55">
        <v>0</v>
      </c>
      <c r="AG972" s="55">
        <v>0</v>
      </c>
      <c r="AH972" s="55">
        <v>0</v>
      </c>
      <c r="AI972" s="55">
        <v>0</v>
      </c>
      <c r="AJ972" s="55" t="s">
        <v>2595</v>
      </c>
      <c r="AK972" s="55">
        <v>0</v>
      </c>
      <c r="AL972" s="55" t="s">
        <v>2595</v>
      </c>
      <c r="AM972" s="55">
        <v>0</v>
      </c>
      <c r="AN972" s="55">
        <v>0</v>
      </c>
      <c r="AO972" s="53" t="s">
        <v>205</v>
      </c>
    </row>
    <row r="973" spans="1:41" ht="63" x14ac:dyDescent="0.2">
      <c r="A973" s="53" t="s">
        <v>1933</v>
      </c>
      <c r="B973" s="53" t="s">
        <v>1942</v>
      </c>
      <c r="C973" s="54" t="s">
        <v>1943</v>
      </c>
      <c r="D973" s="53" t="s">
        <v>131</v>
      </c>
      <c r="E973" s="54">
        <v>2022</v>
      </c>
      <c r="F973" s="54">
        <v>2022</v>
      </c>
      <c r="G973" s="54" t="s">
        <v>4857</v>
      </c>
      <c r="H973" s="55" t="s">
        <v>2595</v>
      </c>
      <c r="I973" s="55" t="s">
        <v>2595</v>
      </c>
      <c r="J973" s="55">
        <v>0</v>
      </c>
      <c r="K973" s="55">
        <v>0.14358636000000002</v>
      </c>
      <c r="L973" s="55">
        <v>6.0254200000000001E-3</v>
      </c>
      <c r="M973" s="55">
        <v>7.3336529999999997E-2</v>
      </c>
      <c r="N973" s="55">
        <v>3.960495E-2</v>
      </c>
      <c r="O973" s="55">
        <v>2.4619459999999999E-2</v>
      </c>
      <c r="P973" s="55">
        <v>0.86726707000000003</v>
      </c>
      <c r="Q973" s="55">
        <v>3.8524659999999995E-2</v>
      </c>
      <c r="R973" s="55">
        <v>0.72639986000000001</v>
      </c>
      <c r="S973" s="55">
        <v>0</v>
      </c>
      <c r="T973" s="55">
        <v>0.10234255</v>
      </c>
      <c r="U973" s="55">
        <v>0</v>
      </c>
      <c r="V973" s="55">
        <f t="shared" si="42"/>
        <v>0.14358636000000002</v>
      </c>
      <c r="W973" s="55">
        <f t="shared" si="43"/>
        <v>0</v>
      </c>
      <c r="X973" s="55">
        <f t="shared" si="44"/>
        <v>0.14358636000000002</v>
      </c>
      <c r="Y973" s="55">
        <v>0</v>
      </c>
      <c r="Z973" s="55">
        <v>0.86726707000000003</v>
      </c>
      <c r="AA973" s="55">
        <v>0.13756093999999999</v>
      </c>
      <c r="AB973" s="55">
        <v>0.86726707000000003</v>
      </c>
      <c r="AC973" s="55">
        <v>0</v>
      </c>
      <c r="AD973" s="55">
        <v>0</v>
      </c>
      <c r="AE973" s="55">
        <v>0</v>
      </c>
      <c r="AF973" s="55">
        <v>0</v>
      </c>
      <c r="AG973" s="55">
        <v>0</v>
      </c>
      <c r="AH973" s="55">
        <v>0</v>
      </c>
      <c r="AI973" s="55">
        <v>0</v>
      </c>
      <c r="AJ973" s="55" t="s">
        <v>2595</v>
      </c>
      <c r="AK973" s="55">
        <v>0</v>
      </c>
      <c r="AL973" s="55" t="s">
        <v>2595</v>
      </c>
      <c r="AM973" s="55">
        <v>0</v>
      </c>
      <c r="AN973" s="55">
        <v>0</v>
      </c>
      <c r="AO973" s="53" t="s">
        <v>205</v>
      </c>
    </row>
    <row r="974" spans="1:41" ht="63" x14ac:dyDescent="0.2">
      <c r="A974" s="53" t="s">
        <v>1933</v>
      </c>
      <c r="B974" s="53" t="s">
        <v>1944</v>
      </c>
      <c r="C974" s="54" t="s">
        <v>1945</v>
      </c>
      <c r="D974" s="53" t="s">
        <v>131</v>
      </c>
      <c r="E974" s="54">
        <v>2023</v>
      </c>
      <c r="F974" s="54" t="s">
        <v>2595</v>
      </c>
      <c r="G974" s="54" t="s">
        <v>4858</v>
      </c>
      <c r="H974" s="55" t="s">
        <v>2595</v>
      </c>
      <c r="I974" s="55" t="s">
        <v>2595</v>
      </c>
      <c r="J974" s="55">
        <v>0</v>
      </c>
      <c r="K974" s="55" t="s">
        <v>2595</v>
      </c>
      <c r="L974" s="55" t="s">
        <v>2595</v>
      </c>
      <c r="M974" s="55" t="s">
        <v>2595</v>
      </c>
      <c r="N974" s="55" t="s">
        <v>2595</v>
      </c>
      <c r="O974" s="55" t="s">
        <v>2595</v>
      </c>
      <c r="P974" s="55">
        <v>0.97941809999999996</v>
      </c>
      <c r="Q974" s="55">
        <v>4.3506489751956999E-2</v>
      </c>
      <c r="R974" s="55">
        <v>0.21785639678917901</v>
      </c>
      <c r="S974" s="55">
        <v>0.56028197230215004</v>
      </c>
      <c r="T974" s="55">
        <v>0.157773238452769</v>
      </c>
      <c r="U974" s="55">
        <v>0</v>
      </c>
      <c r="V974" s="55" t="e">
        <f t="shared" si="42"/>
        <v>#VALUE!</v>
      </c>
      <c r="W974" s="55">
        <f t="shared" si="43"/>
        <v>0</v>
      </c>
      <c r="X974" s="55" t="e">
        <f t="shared" si="44"/>
        <v>#VALUE!</v>
      </c>
      <c r="Y974" s="55">
        <v>0</v>
      </c>
      <c r="Z974" s="55">
        <v>0.97941809999999996</v>
      </c>
      <c r="AA974" s="55" t="s">
        <v>2595</v>
      </c>
      <c r="AB974" s="55">
        <v>0</v>
      </c>
      <c r="AC974" s="55" t="s">
        <v>2595</v>
      </c>
      <c r="AD974" s="55">
        <v>0.97941809999999996</v>
      </c>
      <c r="AE974" s="55" t="s">
        <v>2595</v>
      </c>
      <c r="AF974" s="55">
        <v>0</v>
      </c>
      <c r="AG974" s="55" t="s">
        <v>2595</v>
      </c>
      <c r="AH974" s="55">
        <v>0</v>
      </c>
      <c r="AI974" s="55">
        <v>0</v>
      </c>
      <c r="AJ974" s="55" t="s">
        <v>2595</v>
      </c>
      <c r="AK974" s="55">
        <v>0</v>
      </c>
      <c r="AL974" s="55" t="s">
        <v>2595</v>
      </c>
      <c r="AM974" s="55">
        <v>0</v>
      </c>
      <c r="AN974" s="55">
        <v>0.97941809999999996</v>
      </c>
      <c r="AO974" s="53" t="s">
        <v>1946</v>
      </c>
    </row>
    <row r="975" spans="1:41" ht="63" x14ac:dyDescent="0.2">
      <c r="A975" s="53" t="s">
        <v>1933</v>
      </c>
      <c r="B975" s="53" t="s">
        <v>1947</v>
      </c>
      <c r="C975" s="54" t="s">
        <v>1948</v>
      </c>
      <c r="D975" s="53" t="s">
        <v>131</v>
      </c>
      <c r="E975" s="54">
        <v>2023</v>
      </c>
      <c r="F975" s="54" t="s">
        <v>2595</v>
      </c>
      <c r="G975" s="54" t="s">
        <v>4858</v>
      </c>
      <c r="H975" s="55" t="s">
        <v>2595</v>
      </c>
      <c r="I975" s="55" t="s">
        <v>2595</v>
      </c>
      <c r="J975" s="55">
        <v>0</v>
      </c>
      <c r="K975" s="55" t="s">
        <v>2595</v>
      </c>
      <c r="L975" s="55" t="s">
        <v>2595</v>
      </c>
      <c r="M975" s="55" t="s">
        <v>2595</v>
      </c>
      <c r="N975" s="55" t="s">
        <v>2595</v>
      </c>
      <c r="O975" s="55" t="s">
        <v>2595</v>
      </c>
      <c r="P975" s="55">
        <v>0.49669574</v>
      </c>
      <c r="Q975" s="55">
        <v>2.2063600000000003E-2</v>
      </c>
      <c r="R975" s="55">
        <v>0.41601916</v>
      </c>
      <c r="S975" s="55">
        <v>0</v>
      </c>
      <c r="T975" s="55">
        <v>5.8612980000000002E-2</v>
      </c>
      <c r="U975" s="55">
        <v>0</v>
      </c>
      <c r="V975" s="55" t="e">
        <f t="shared" si="42"/>
        <v>#VALUE!</v>
      </c>
      <c r="W975" s="55">
        <f t="shared" si="43"/>
        <v>0</v>
      </c>
      <c r="X975" s="55" t="e">
        <f t="shared" si="44"/>
        <v>#VALUE!</v>
      </c>
      <c r="Y975" s="55">
        <v>0</v>
      </c>
      <c r="Z975" s="55">
        <v>0.49669574</v>
      </c>
      <c r="AA975" s="55" t="s">
        <v>2595</v>
      </c>
      <c r="AB975" s="55">
        <v>0</v>
      </c>
      <c r="AC975" s="55" t="s">
        <v>2595</v>
      </c>
      <c r="AD975" s="55">
        <v>0.49669574</v>
      </c>
      <c r="AE975" s="55" t="s">
        <v>2595</v>
      </c>
      <c r="AF975" s="55">
        <v>0</v>
      </c>
      <c r="AG975" s="55" t="s">
        <v>2595</v>
      </c>
      <c r="AH975" s="55">
        <v>0</v>
      </c>
      <c r="AI975" s="55">
        <v>0</v>
      </c>
      <c r="AJ975" s="55" t="s">
        <v>2595</v>
      </c>
      <c r="AK975" s="55">
        <v>0</v>
      </c>
      <c r="AL975" s="55" t="s">
        <v>2595</v>
      </c>
      <c r="AM975" s="55">
        <v>0</v>
      </c>
      <c r="AN975" s="55">
        <v>0.49669574</v>
      </c>
      <c r="AO975" s="53" t="s">
        <v>1949</v>
      </c>
    </row>
    <row r="976" spans="1:41" ht="63" x14ac:dyDescent="0.2">
      <c r="A976" s="53" t="s">
        <v>1933</v>
      </c>
      <c r="B976" s="53" t="s">
        <v>1950</v>
      </c>
      <c r="C976" s="54" t="s">
        <v>1951</v>
      </c>
      <c r="D976" s="53" t="s">
        <v>112</v>
      </c>
      <c r="E976" s="54">
        <v>2021</v>
      </c>
      <c r="F976" s="54" t="s">
        <v>2595</v>
      </c>
      <c r="G976" s="54" t="s">
        <v>4857</v>
      </c>
      <c r="H976" s="55" t="s">
        <v>2595</v>
      </c>
      <c r="I976" s="55" t="s">
        <v>2595</v>
      </c>
      <c r="J976" s="55">
        <v>2.7638030000000001E-2</v>
      </c>
      <c r="K976" s="55" t="s">
        <v>2595</v>
      </c>
      <c r="L976" s="55" t="s">
        <v>2595</v>
      </c>
      <c r="M976" s="55" t="s">
        <v>2595</v>
      </c>
      <c r="N976" s="55" t="s">
        <v>2595</v>
      </c>
      <c r="O976" s="55" t="s">
        <v>2595</v>
      </c>
      <c r="P976" s="55">
        <v>1.15909565</v>
      </c>
      <c r="Q976" s="55">
        <v>5.1487279999999996E-2</v>
      </c>
      <c r="R976" s="55">
        <v>0.31188053999999998</v>
      </c>
      <c r="S976" s="55">
        <v>0.68508561999999995</v>
      </c>
      <c r="T976" s="55">
        <v>0.11064221</v>
      </c>
      <c r="U976" s="55">
        <v>0</v>
      </c>
      <c r="V976" s="55" t="e">
        <f t="shared" si="42"/>
        <v>#VALUE!</v>
      </c>
      <c r="W976" s="55">
        <f t="shared" si="43"/>
        <v>0</v>
      </c>
      <c r="X976" s="55" t="e">
        <f t="shared" si="44"/>
        <v>#VALUE!</v>
      </c>
      <c r="Y976" s="55">
        <v>0</v>
      </c>
      <c r="Z976" s="55">
        <v>1.1314576199999999</v>
      </c>
      <c r="AA976" s="55" t="s">
        <v>2595</v>
      </c>
      <c r="AB976" s="55">
        <v>1.1314576199999999</v>
      </c>
      <c r="AC976" s="55" t="s">
        <v>2595</v>
      </c>
      <c r="AD976" s="55">
        <v>0</v>
      </c>
      <c r="AE976" s="55" t="s">
        <v>2595</v>
      </c>
      <c r="AF976" s="55">
        <v>0</v>
      </c>
      <c r="AG976" s="55" t="s">
        <v>2595</v>
      </c>
      <c r="AH976" s="55">
        <v>0</v>
      </c>
      <c r="AI976" s="55">
        <v>0</v>
      </c>
      <c r="AJ976" s="55" t="s">
        <v>2595</v>
      </c>
      <c r="AK976" s="55">
        <v>0</v>
      </c>
      <c r="AL976" s="55" t="s">
        <v>2595</v>
      </c>
      <c r="AM976" s="55">
        <v>0</v>
      </c>
      <c r="AN976" s="55">
        <v>0</v>
      </c>
      <c r="AO976" s="53" t="s">
        <v>1952</v>
      </c>
    </row>
    <row r="977" spans="1:41" ht="47.25" x14ac:dyDescent="0.2">
      <c r="A977" s="53" t="s">
        <v>1933</v>
      </c>
      <c r="B977" s="53" t="s">
        <v>1953</v>
      </c>
      <c r="C977" s="54" t="s">
        <v>1954</v>
      </c>
      <c r="D977" s="53" t="s">
        <v>131</v>
      </c>
      <c r="E977" s="54">
        <v>2022</v>
      </c>
      <c r="F977" s="54" t="s">
        <v>2595</v>
      </c>
      <c r="G977" s="54" t="s">
        <v>4857</v>
      </c>
      <c r="H977" s="55" t="s">
        <v>2595</v>
      </c>
      <c r="I977" s="55" t="s">
        <v>2595</v>
      </c>
      <c r="J977" s="55">
        <v>0</v>
      </c>
      <c r="K977" s="55" t="s">
        <v>2595</v>
      </c>
      <c r="L977" s="55" t="s">
        <v>2595</v>
      </c>
      <c r="M977" s="55" t="s">
        <v>2595</v>
      </c>
      <c r="N977" s="55" t="s">
        <v>2595</v>
      </c>
      <c r="O977" s="55" t="s">
        <v>2595</v>
      </c>
      <c r="P977" s="55">
        <v>3.9021769999999997E-2</v>
      </c>
      <c r="Q977" s="55">
        <v>1.73337655767188E-3</v>
      </c>
      <c r="R977" s="55">
        <v>1.7357460333437602E-2</v>
      </c>
      <c r="S977" s="55">
        <v>1.6136560405E-2</v>
      </c>
      <c r="T977" s="55">
        <v>3.79437577019988E-3</v>
      </c>
      <c r="U977" s="55">
        <v>0</v>
      </c>
      <c r="V977" s="55" t="e">
        <f t="shared" si="42"/>
        <v>#VALUE!</v>
      </c>
      <c r="W977" s="55">
        <f t="shared" si="43"/>
        <v>0</v>
      </c>
      <c r="X977" s="55" t="e">
        <f t="shared" si="44"/>
        <v>#VALUE!</v>
      </c>
      <c r="Y977" s="55">
        <v>0</v>
      </c>
      <c r="Z977" s="55">
        <v>3.9021769999999997E-2</v>
      </c>
      <c r="AA977" s="55" t="s">
        <v>2595</v>
      </c>
      <c r="AB977" s="55">
        <v>3.9021769999999997E-2</v>
      </c>
      <c r="AC977" s="55" t="s">
        <v>2595</v>
      </c>
      <c r="AD977" s="55">
        <v>0</v>
      </c>
      <c r="AE977" s="55" t="s">
        <v>2595</v>
      </c>
      <c r="AF977" s="55">
        <v>0</v>
      </c>
      <c r="AG977" s="55" t="s">
        <v>2595</v>
      </c>
      <c r="AH977" s="55">
        <v>0</v>
      </c>
      <c r="AI977" s="55">
        <v>0</v>
      </c>
      <c r="AJ977" s="55" t="s">
        <v>2595</v>
      </c>
      <c r="AK977" s="55">
        <v>0</v>
      </c>
      <c r="AL977" s="55" t="s">
        <v>2595</v>
      </c>
      <c r="AM977" s="55">
        <v>0</v>
      </c>
      <c r="AN977" s="55">
        <v>0</v>
      </c>
      <c r="AO977" s="53" t="s">
        <v>1955</v>
      </c>
    </row>
    <row r="978" spans="1:41" ht="31.5" x14ac:dyDescent="0.2">
      <c r="A978" s="56" t="s">
        <v>1956</v>
      </c>
      <c r="B978" s="56" t="s">
        <v>198</v>
      </c>
      <c r="C978" s="57" t="s">
        <v>56</v>
      </c>
      <c r="D978" s="56" t="s">
        <v>2595</v>
      </c>
      <c r="E978" s="57" t="s">
        <v>2595</v>
      </c>
      <c r="F978" s="57" t="s">
        <v>2595</v>
      </c>
      <c r="G978" s="57" t="s">
        <v>2595</v>
      </c>
      <c r="H978" s="58">
        <v>167.60662194855101</v>
      </c>
      <c r="I978" s="58">
        <v>184.42410516855099</v>
      </c>
      <c r="J978" s="58">
        <f>SUM($J$979,$J$1021,$J$1136,$J$1142)</f>
        <v>919.12731214000019</v>
      </c>
      <c r="K978" s="58">
        <f>SUM($K$979,$K$1021,$K$1136,$K$1142)</f>
        <v>3734.4829182898025</v>
      </c>
      <c r="L978" s="58">
        <f>SUM($L$979,$L$1021,$L$1136,$L$1142)</f>
        <v>220.15280801712464</v>
      </c>
      <c r="M978" s="58">
        <f>SUM($M$979,$M$1021,$M$1136,$M$1142)</f>
        <v>1925.0668342712058</v>
      </c>
      <c r="N978" s="58">
        <f>SUM($N$979,$N$1021,$N$1136,$N$1142)</f>
        <v>1079.0832722638631</v>
      </c>
      <c r="O978" s="58">
        <f>SUM($O$979,$O$1021,$O$1136,$O$1142)</f>
        <v>510.18000373760896</v>
      </c>
      <c r="P978" s="58">
        <f>SUM($P$979,$P$1021,$P$1136,$P$1142)</f>
        <v>4401.3701613868661</v>
      </c>
      <c r="Q978" s="58">
        <f>SUM($Q$979,$Q$1021,$Q$1136,$Q$1142)</f>
        <v>206.95752499237949</v>
      </c>
      <c r="R978" s="58">
        <f>SUM($R$979,$R$1021,$R$1136,$R$1142)</f>
        <v>2582.0567821939662</v>
      </c>
      <c r="S978" s="58">
        <f>SUM($S$979,$S$1021,$S$1136,$S$1142)</f>
        <v>1058.0181433685348</v>
      </c>
      <c r="T978" s="58">
        <f>SUM($T$979,$T$1021,$T$1136,$T$1142)</f>
        <v>554.33771082384112</v>
      </c>
      <c r="U978" s="58">
        <f>SUM($U$979,$U$1021,$U$1136,$U$1142)</f>
        <v>2.4178246626219302</v>
      </c>
      <c r="V978" s="58">
        <f t="shared" si="42"/>
        <v>2815.355606149802</v>
      </c>
      <c r="W978" s="58">
        <f t="shared" si="43"/>
        <v>2.4178246626219302</v>
      </c>
      <c r="X978" s="58">
        <f t="shared" si="44"/>
        <v>2815.355606149802</v>
      </c>
      <c r="Y978" s="58">
        <f>SUM($Y$979,$Y$1021,$Y$1136,$Y$1142)</f>
        <v>0.162391247185598</v>
      </c>
      <c r="Z978" s="58">
        <f>SUM($Z$979,$Z$1021,$Z$1136,$Z$1142)</f>
        <v>3482.2428492468657</v>
      </c>
      <c r="AA978" s="58">
        <f>SUM($AA$979,$AA$1021,$AA$1136,$AA$1142)</f>
        <v>749.48790882487708</v>
      </c>
      <c r="AB978" s="58">
        <f>SUM($AB$979,$AB$1021,$AB$1136,$AB$1142)</f>
        <v>743.5567802017639</v>
      </c>
      <c r="AC978" s="58">
        <f>SUM($AC$979,$AC$1021,$AC$1136,$AC$1142)</f>
        <v>255.90521388280661</v>
      </c>
      <c r="AD978" s="58">
        <f>SUM($AD$979,$AD$1021,$AD$1136,$AD$1142)</f>
        <v>420.57531595070651</v>
      </c>
      <c r="AE978" s="58">
        <f>SUM($AE$979,$AE$1021,$AE$1136,$AE$1142)</f>
        <v>91.02669982867809</v>
      </c>
      <c r="AF978" s="58">
        <f>SUM($AF$979,$AF$1021,$AF$1136,$AF$1142)</f>
        <v>64.737534765242373</v>
      </c>
      <c r="AG978" s="58">
        <f>SUM($AG$979,$AG$1021,$AG$1136,$AG$1142)</f>
        <v>505.15484831017403</v>
      </c>
      <c r="AH978" s="58">
        <f>SUM($AH$979,$AH$1021,$AH$1136,$AH$1142)</f>
        <v>557.22646590020179</v>
      </c>
      <c r="AI978" s="58">
        <f>SUM($AI$979,$AI$1021,$AI$1136,$AI$1142)</f>
        <v>668.53014547838438</v>
      </c>
      <c r="AJ978" s="58" t="s">
        <v>2595</v>
      </c>
      <c r="AK978" s="58">
        <f>SUM($AK$979,$AK$1021,$AK$1136,$AK$1142)</f>
        <v>420.11061212593222</v>
      </c>
      <c r="AL978" s="58" t="s">
        <v>2595</v>
      </c>
      <c r="AM978" s="58">
        <f>SUM($AM$979,$AM$1021,$AM$1136,$AM$1142)</f>
        <v>852.08676202165873</v>
      </c>
      <c r="AN978" s="58">
        <f>SUM($AN$979,$AN$1021,$AN$1136,$AN$1142)</f>
        <v>2131.1800742204682</v>
      </c>
      <c r="AO978" s="56" t="s">
        <v>2595</v>
      </c>
    </row>
    <row r="979" spans="1:41" ht="47.25" x14ac:dyDescent="0.2">
      <c r="A979" s="56" t="s">
        <v>1957</v>
      </c>
      <c r="B979" s="56" t="s">
        <v>200</v>
      </c>
      <c r="C979" s="57" t="s">
        <v>56</v>
      </c>
      <c r="D979" s="56" t="s">
        <v>2595</v>
      </c>
      <c r="E979" s="57" t="s">
        <v>2595</v>
      </c>
      <c r="F979" s="57" t="s">
        <v>2595</v>
      </c>
      <c r="G979" s="57" t="s">
        <v>2595</v>
      </c>
      <c r="H979" s="58">
        <v>78.087999999999994</v>
      </c>
      <c r="I979" s="58">
        <v>82.813799000000003</v>
      </c>
      <c r="J979" s="58">
        <f>SUM($J$980,$J$983)</f>
        <v>267.37918465000001</v>
      </c>
      <c r="K979" s="58">
        <f>SUM($K$980,$K$983)</f>
        <v>741.43305871765335</v>
      </c>
      <c r="L979" s="58">
        <f>SUM($L$980,$L$983)</f>
        <v>27.959515054619768</v>
      </c>
      <c r="M979" s="58">
        <f>SUM($M$980,$M$983)</f>
        <v>167.13116695848882</v>
      </c>
      <c r="N979" s="58">
        <f>SUM($N$980,$N$983)</f>
        <v>433.21428796481371</v>
      </c>
      <c r="O979" s="58">
        <f>SUM($O$980,$O$983)</f>
        <v>113.1280887397305</v>
      </c>
      <c r="P979" s="58">
        <f>SUM($P$980,$P$983)</f>
        <v>816.70997401318505</v>
      </c>
      <c r="Q979" s="58">
        <f>SUM($Q$980,$Q$983)</f>
        <v>30.144968483064915</v>
      </c>
      <c r="R979" s="58">
        <f>SUM($R$980,$R$983)</f>
        <v>187.56118650866082</v>
      </c>
      <c r="S979" s="58">
        <f>SUM($S$980,$S$983)</f>
        <v>485.29092710818009</v>
      </c>
      <c r="T979" s="58">
        <f>SUM($T$980,$T$983)</f>
        <v>113.71289191327908</v>
      </c>
      <c r="U979" s="58">
        <f>SUM($U$980,$U$983)</f>
        <v>0</v>
      </c>
      <c r="V979" s="58">
        <f t="shared" si="42"/>
        <v>474.05387406765334</v>
      </c>
      <c r="W979" s="58">
        <f t="shared" si="43"/>
        <v>0</v>
      </c>
      <c r="X979" s="58">
        <f t="shared" si="44"/>
        <v>474.05387406765334</v>
      </c>
      <c r="Y979" s="58">
        <f>SUM($Y$980,$Y$983)</f>
        <v>0</v>
      </c>
      <c r="Z979" s="58">
        <f>SUM($Z$980,$Z$983)</f>
        <v>549.33078936318509</v>
      </c>
      <c r="AA979" s="58">
        <f>SUM($AA$980,$AA$983)</f>
        <v>203.48874216242695</v>
      </c>
      <c r="AB979" s="58">
        <f>SUM($AB$980,$AB$983)</f>
        <v>316.35511012837389</v>
      </c>
      <c r="AC979" s="58">
        <f>SUM($AC$980,$AC$983)</f>
        <v>21.588907959791271</v>
      </c>
      <c r="AD979" s="58">
        <f>SUM($AD$980,$AD$983)</f>
        <v>29.703233899392874</v>
      </c>
      <c r="AE979" s="58">
        <f>SUM($AE$980,$AE$983)</f>
        <v>35.30471884</v>
      </c>
      <c r="AF979" s="58">
        <f>SUM($AF$980,$AF$983)</f>
        <v>0</v>
      </c>
      <c r="AG979" s="58">
        <f>SUM($AG$980,$AG$983)</f>
        <v>133.83544804000002</v>
      </c>
      <c r="AH979" s="58">
        <f>SUM($AH$980,$AH$983)</f>
        <v>85.394535866131278</v>
      </c>
      <c r="AI979" s="58">
        <f>SUM($AI$980,$AI$983)</f>
        <v>46.821112153354875</v>
      </c>
      <c r="AJ979" s="58" t="s">
        <v>2595</v>
      </c>
      <c r="AK979" s="58">
        <f>SUM($AK$980,$AK$983)</f>
        <v>71.056797315932101</v>
      </c>
      <c r="AL979" s="58" t="s">
        <v>2595</v>
      </c>
      <c r="AM979" s="58">
        <f>SUM($AM$980,$AM$983)</f>
        <v>190.72907483979128</v>
      </c>
      <c r="AN979" s="58">
        <f>SUM($AN$980,$AN$983)</f>
        <v>232.97567923481125</v>
      </c>
      <c r="AO979" s="56" t="s">
        <v>2595</v>
      </c>
    </row>
    <row r="980" spans="1:41" ht="31.5" x14ac:dyDescent="0.2">
      <c r="A980" s="56" t="s">
        <v>1958</v>
      </c>
      <c r="B980" s="56" t="s">
        <v>202</v>
      </c>
      <c r="C980" s="57" t="s">
        <v>56</v>
      </c>
      <c r="D980" s="56" t="s">
        <v>2595</v>
      </c>
      <c r="E980" s="57" t="s">
        <v>2595</v>
      </c>
      <c r="F980" s="57" t="s">
        <v>2595</v>
      </c>
      <c r="G980" s="57" t="s">
        <v>2595</v>
      </c>
      <c r="H980" s="58" t="s">
        <v>2595</v>
      </c>
      <c r="I980" s="58">
        <v>4.7257990000000003</v>
      </c>
      <c r="J980" s="58">
        <f>SUM($J$981:$J$982)</f>
        <v>0.79787834000000002</v>
      </c>
      <c r="K980" s="58">
        <f>SUM($K$981:$K$982)</f>
        <v>72.438119999999998</v>
      </c>
      <c r="L980" s="58">
        <f>SUM($L$981:$L$982)</f>
        <v>3.6296599999999999</v>
      </c>
      <c r="M980" s="58">
        <f>SUM($M$981:$M$982)</f>
        <v>19.00403</v>
      </c>
      <c r="N980" s="58">
        <f>SUM($N$981:$N$982)</f>
        <v>36.061509999999998</v>
      </c>
      <c r="O980" s="58">
        <f>SUM($O$981:$O$982)</f>
        <v>13.742919999999998</v>
      </c>
      <c r="P980" s="58">
        <f>SUM($P$981:$P$982)</f>
        <v>108.0782556702287</v>
      </c>
      <c r="Q980" s="58">
        <f>SUM($Q$981:$Q$982)</f>
        <v>5.7506589042965803</v>
      </c>
      <c r="R980" s="58">
        <f>SUM($R$981:$R$982)</f>
        <v>11.24300359589483</v>
      </c>
      <c r="S980" s="58">
        <f>SUM($S$981:$S$982)</f>
        <v>76.421243491228296</v>
      </c>
      <c r="T980" s="58">
        <f>SUM($T$981:$T$982)</f>
        <v>14.663349678808999</v>
      </c>
      <c r="U980" s="58">
        <f>SUM($U$981:$U$982)</f>
        <v>0</v>
      </c>
      <c r="V980" s="58">
        <f t="shared" si="42"/>
        <v>71.640241660000001</v>
      </c>
      <c r="W980" s="58">
        <f t="shared" si="43"/>
        <v>0</v>
      </c>
      <c r="X980" s="58">
        <f t="shared" si="44"/>
        <v>71.640241660000001</v>
      </c>
      <c r="Y980" s="58">
        <f>SUM($Y$981:$Y$982)</f>
        <v>0</v>
      </c>
      <c r="Z980" s="58">
        <f>SUM($Z$981:$Z$982)</f>
        <v>107.2803773302287</v>
      </c>
      <c r="AA980" s="58">
        <f>SUM($AA$981:$AA$982)</f>
        <v>0</v>
      </c>
      <c r="AB980" s="58">
        <f>SUM($AB$981:$AB$982)</f>
        <v>0</v>
      </c>
      <c r="AC980" s="58">
        <f>SUM($AC$981:$AC$982)</f>
        <v>0</v>
      </c>
      <c r="AD980" s="58">
        <f>SUM($AD$981:$AD$982)</f>
        <v>0</v>
      </c>
      <c r="AE980" s="58">
        <f>SUM($AE$981:$AE$982)</f>
        <v>0</v>
      </c>
      <c r="AF980" s="58">
        <f>SUM($AF$981:$AF$982)</f>
        <v>0</v>
      </c>
      <c r="AG980" s="58">
        <f>SUM($AG$981:$AG$982)</f>
        <v>71.640241660000001</v>
      </c>
      <c r="AH980" s="58">
        <f>SUM($AH$981:$AH$982)</f>
        <v>31.45622792</v>
      </c>
      <c r="AI980" s="58">
        <f>SUM($AI$981:$AI$982)</f>
        <v>4.7673520942965801</v>
      </c>
      <c r="AJ980" s="58" t="s">
        <v>2595</v>
      </c>
      <c r="AK980" s="58">
        <f>SUM($AK$981:$AK$982)</f>
        <v>71.056797315932101</v>
      </c>
      <c r="AL980" s="58" t="s">
        <v>2595</v>
      </c>
      <c r="AM980" s="58">
        <f>SUM($AM$981:$AM$982)</f>
        <v>71.640241660000001</v>
      </c>
      <c r="AN980" s="58">
        <f>SUM($AN$981:$AN$982)</f>
        <v>107.2803773302287</v>
      </c>
      <c r="AO980" s="56" t="s">
        <v>2595</v>
      </c>
    </row>
    <row r="981" spans="1:41" ht="78.75" x14ac:dyDescent="0.2">
      <c r="A981" s="53" t="s">
        <v>1958</v>
      </c>
      <c r="B981" s="53" t="s">
        <v>1959</v>
      </c>
      <c r="C981" s="54" t="s">
        <v>1960</v>
      </c>
      <c r="D981" s="53" t="s">
        <v>112</v>
      </c>
      <c r="E981" s="54">
        <v>2026</v>
      </c>
      <c r="F981" s="54">
        <v>2026</v>
      </c>
      <c r="G981" s="54" t="s">
        <v>4860</v>
      </c>
      <c r="H981" s="55" t="s">
        <v>2595</v>
      </c>
      <c r="I981" s="55" t="s">
        <v>2595</v>
      </c>
      <c r="J981" s="55">
        <v>0</v>
      </c>
      <c r="K981" s="55">
        <v>52.955030000000001</v>
      </c>
      <c r="L981" s="55">
        <v>2.4403299999999999</v>
      </c>
      <c r="M981" s="55">
        <v>14.738940000000001</v>
      </c>
      <c r="N981" s="55">
        <v>26.408380000000001</v>
      </c>
      <c r="O981" s="55">
        <v>9.3673799999999989</v>
      </c>
      <c r="P981" s="55">
        <v>75.824149410228699</v>
      </c>
      <c r="Q981" s="55">
        <v>4.7673520942965801</v>
      </c>
      <c r="R981" s="55">
        <v>7.1204293758948296</v>
      </c>
      <c r="S981" s="55">
        <v>51.515882241228297</v>
      </c>
      <c r="T981" s="55">
        <v>12.420485698808999</v>
      </c>
      <c r="U981" s="55">
        <v>0</v>
      </c>
      <c r="V981" s="55">
        <f t="shared" si="42"/>
        <v>52.955030000000001</v>
      </c>
      <c r="W981" s="55">
        <f t="shared" si="43"/>
        <v>0</v>
      </c>
      <c r="X981" s="55">
        <f t="shared" si="44"/>
        <v>52.955030000000001</v>
      </c>
      <c r="Y981" s="55">
        <v>0</v>
      </c>
      <c r="Z981" s="55">
        <v>75.824149410228699</v>
      </c>
      <c r="AA981" s="55">
        <v>0</v>
      </c>
      <c r="AB981" s="55">
        <v>0</v>
      </c>
      <c r="AC981" s="55">
        <v>0</v>
      </c>
      <c r="AD981" s="55">
        <v>0</v>
      </c>
      <c r="AE981" s="55">
        <v>0</v>
      </c>
      <c r="AF981" s="55">
        <v>0</v>
      </c>
      <c r="AG981" s="55">
        <v>52.955030000000001</v>
      </c>
      <c r="AH981" s="55">
        <v>0</v>
      </c>
      <c r="AI981" s="55">
        <v>4.7673520942965801</v>
      </c>
      <c r="AJ981" s="55" t="s">
        <v>2595</v>
      </c>
      <c r="AK981" s="55">
        <v>71.056797315932101</v>
      </c>
      <c r="AL981" s="55" t="s">
        <v>2595</v>
      </c>
      <c r="AM981" s="55">
        <v>52.955030000000001</v>
      </c>
      <c r="AN981" s="55">
        <v>75.824149410228699</v>
      </c>
      <c r="AO981" s="53" t="s">
        <v>1961</v>
      </c>
    </row>
    <row r="982" spans="1:41" ht="63" x14ac:dyDescent="0.2">
      <c r="A982" s="53" t="s">
        <v>1958</v>
      </c>
      <c r="B982" s="53" t="s">
        <v>1962</v>
      </c>
      <c r="C982" s="54" t="s">
        <v>1963</v>
      </c>
      <c r="D982" s="53" t="s">
        <v>116</v>
      </c>
      <c r="E982" s="54">
        <v>2018</v>
      </c>
      <c r="F982" s="54">
        <v>2026</v>
      </c>
      <c r="G982" s="54" t="s">
        <v>4861</v>
      </c>
      <c r="H982" s="55" t="s">
        <v>2595</v>
      </c>
      <c r="I982" s="55">
        <v>4.7257990000000003</v>
      </c>
      <c r="J982" s="55">
        <v>0.79787834000000002</v>
      </c>
      <c r="K982" s="55">
        <v>19.483090000000001</v>
      </c>
      <c r="L982" s="55">
        <v>1.18933</v>
      </c>
      <c r="M982" s="55">
        <v>4.2650899999999998</v>
      </c>
      <c r="N982" s="55">
        <v>9.6531299999999991</v>
      </c>
      <c r="O982" s="55">
        <v>4.37554</v>
      </c>
      <c r="P982" s="55">
        <v>32.25410626</v>
      </c>
      <c r="Q982" s="55">
        <v>0.98330681000000009</v>
      </c>
      <c r="R982" s="55">
        <v>4.1225742200000006</v>
      </c>
      <c r="S982" s="55">
        <v>24.905361250000002</v>
      </c>
      <c r="T982" s="55">
        <v>2.2428639800000001</v>
      </c>
      <c r="U982" s="55">
        <v>0</v>
      </c>
      <c r="V982" s="55">
        <f t="shared" si="42"/>
        <v>18.68521166</v>
      </c>
      <c r="W982" s="55">
        <f t="shared" si="43"/>
        <v>0</v>
      </c>
      <c r="X982" s="55">
        <f t="shared" si="44"/>
        <v>18.68521166</v>
      </c>
      <c r="Y982" s="55">
        <v>0</v>
      </c>
      <c r="Z982" s="55">
        <v>31.45622792</v>
      </c>
      <c r="AA982" s="55">
        <v>0</v>
      </c>
      <c r="AB982" s="55">
        <v>0</v>
      </c>
      <c r="AC982" s="55">
        <v>0</v>
      </c>
      <c r="AD982" s="55">
        <v>0</v>
      </c>
      <c r="AE982" s="55">
        <v>0</v>
      </c>
      <c r="AF982" s="55">
        <v>0</v>
      </c>
      <c r="AG982" s="55">
        <v>18.68521166</v>
      </c>
      <c r="AH982" s="55">
        <v>31.45622792</v>
      </c>
      <c r="AI982" s="55">
        <v>0</v>
      </c>
      <c r="AJ982" s="55" t="s">
        <v>2595</v>
      </c>
      <c r="AK982" s="55">
        <v>0</v>
      </c>
      <c r="AL982" s="55" t="s">
        <v>2595</v>
      </c>
      <c r="AM982" s="55">
        <v>18.68521166</v>
      </c>
      <c r="AN982" s="55">
        <v>31.45622792</v>
      </c>
      <c r="AO982" s="53" t="s">
        <v>1964</v>
      </c>
    </row>
    <row r="983" spans="1:41" ht="31.5" x14ac:dyDescent="0.2">
      <c r="A983" s="56" t="s">
        <v>1965</v>
      </c>
      <c r="B983" s="56" t="s">
        <v>207</v>
      </c>
      <c r="C983" s="57" t="s">
        <v>56</v>
      </c>
      <c r="D983" s="56" t="s">
        <v>2595</v>
      </c>
      <c r="E983" s="57" t="s">
        <v>2595</v>
      </c>
      <c r="F983" s="57" t="s">
        <v>2595</v>
      </c>
      <c r="G983" s="57" t="s">
        <v>2595</v>
      </c>
      <c r="H983" s="58">
        <v>78.087999999999994</v>
      </c>
      <c r="I983" s="58">
        <v>78.087999999999994</v>
      </c>
      <c r="J983" s="58">
        <f>SUM($J$984:$J$1020)</f>
        <v>266.58130631</v>
      </c>
      <c r="K983" s="58">
        <f>SUM($K$984:$K$1020)</f>
        <v>668.99493871765333</v>
      </c>
      <c r="L983" s="58">
        <f>SUM($L$984:$L$1020)</f>
        <v>24.329855054619767</v>
      </c>
      <c r="M983" s="58">
        <f>SUM($M$984:$M$1020)</f>
        <v>148.12713695848882</v>
      </c>
      <c r="N983" s="58">
        <f>SUM($N$984:$N$1020)</f>
        <v>397.15277796481371</v>
      </c>
      <c r="O983" s="58">
        <f>SUM($O$984:$O$1020)</f>
        <v>99.385168739730503</v>
      </c>
      <c r="P983" s="58">
        <f>SUM($P$984:$P$1020)</f>
        <v>708.63171834295633</v>
      </c>
      <c r="Q983" s="58">
        <f>SUM($Q$984:$Q$1020)</f>
        <v>24.394309578768333</v>
      </c>
      <c r="R983" s="58">
        <f>SUM($R$984:$R$1020)</f>
        <v>176.31818291276599</v>
      </c>
      <c r="S983" s="58">
        <f>SUM($S$984:$S$1020)</f>
        <v>408.86968361695182</v>
      </c>
      <c r="T983" s="58">
        <f>SUM($T$984:$T$1020)</f>
        <v>99.049542234470081</v>
      </c>
      <c r="U983" s="58">
        <f>SUM($U$984:$U$1020)</f>
        <v>0</v>
      </c>
      <c r="V983" s="58">
        <f t="shared" si="42"/>
        <v>402.41363240765332</v>
      </c>
      <c r="W983" s="58">
        <f t="shared" si="43"/>
        <v>0</v>
      </c>
      <c r="X983" s="58">
        <f t="shared" si="44"/>
        <v>402.41363240765332</v>
      </c>
      <c r="Y983" s="58">
        <f>SUM($Y$984:$Y$1020)</f>
        <v>0</v>
      </c>
      <c r="Z983" s="58">
        <f>SUM($Z$984:$Z$1020)</f>
        <v>442.05041203295639</v>
      </c>
      <c r="AA983" s="58">
        <f>SUM($AA$984:$AA$1020)</f>
        <v>203.48874216242695</v>
      </c>
      <c r="AB983" s="58">
        <f>SUM($AB$984:$AB$1020)</f>
        <v>316.35511012837389</v>
      </c>
      <c r="AC983" s="58">
        <f>SUM($AC$984:$AC$1020)</f>
        <v>21.588907959791271</v>
      </c>
      <c r="AD983" s="58">
        <f>SUM($AD$984:$AD$1020)</f>
        <v>29.703233899392874</v>
      </c>
      <c r="AE983" s="58">
        <f>SUM($AE$984:$AE$1020)</f>
        <v>35.30471884</v>
      </c>
      <c r="AF983" s="58">
        <f>SUM($AF$984:$AF$1020)</f>
        <v>0</v>
      </c>
      <c r="AG983" s="58">
        <f>SUM($AG$984:$AG$1020)</f>
        <v>62.195206380000002</v>
      </c>
      <c r="AH983" s="58">
        <f>SUM($AH$984:$AH$1020)</f>
        <v>53.938307946131275</v>
      </c>
      <c r="AI983" s="58">
        <f>SUM($AI$984:$AI$1020)</f>
        <v>42.053760059058298</v>
      </c>
      <c r="AJ983" s="58" t="s">
        <v>2595</v>
      </c>
      <c r="AK983" s="58">
        <f>SUM($AK$984:$AK$1020)</f>
        <v>0</v>
      </c>
      <c r="AL983" s="58" t="s">
        <v>2595</v>
      </c>
      <c r="AM983" s="58">
        <f>SUM($AM$984:$AM$1020)</f>
        <v>119.08883317979127</v>
      </c>
      <c r="AN983" s="58">
        <f>SUM($AN$984:$AN$1020)</f>
        <v>125.69530190458254</v>
      </c>
      <c r="AO983" s="56" t="s">
        <v>2595</v>
      </c>
    </row>
    <row r="984" spans="1:41" ht="78.75" x14ac:dyDescent="0.2">
      <c r="A984" s="53" t="s">
        <v>1965</v>
      </c>
      <c r="B984" s="53" t="s">
        <v>1966</v>
      </c>
      <c r="C984" s="54" t="s">
        <v>1967</v>
      </c>
      <c r="D984" s="53" t="s">
        <v>195</v>
      </c>
      <c r="E984" s="54">
        <v>2010</v>
      </c>
      <c r="F984" s="54">
        <v>2021</v>
      </c>
      <c r="G984" s="54" t="s">
        <v>4857</v>
      </c>
      <c r="H984" s="55">
        <v>78.087999999999994</v>
      </c>
      <c r="I984" s="55">
        <v>47.465912930000002</v>
      </c>
      <c r="J984" s="55">
        <v>205.62875726999999</v>
      </c>
      <c r="K984" s="55">
        <v>247.35730506324199</v>
      </c>
      <c r="L984" s="55">
        <v>6.2484330000000003</v>
      </c>
      <c r="M984" s="55">
        <v>34.263987799092604</v>
      </c>
      <c r="N984" s="55">
        <v>187.183783832752</v>
      </c>
      <c r="O984" s="55">
        <v>19.661100431396999</v>
      </c>
      <c r="P984" s="55">
        <v>205.62875726999999</v>
      </c>
      <c r="Q984" s="55">
        <v>6.2484330000000003</v>
      </c>
      <c r="R984" s="55">
        <v>82.719223838603</v>
      </c>
      <c r="S984" s="55">
        <v>97</v>
      </c>
      <c r="T984" s="55">
        <v>19.661100431396999</v>
      </c>
      <c r="U984" s="55">
        <v>0</v>
      </c>
      <c r="V984" s="55">
        <f t="shared" si="42"/>
        <v>41.728547793242001</v>
      </c>
      <c r="W984" s="55">
        <f t="shared" si="43"/>
        <v>0</v>
      </c>
      <c r="X984" s="55">
        <f t="shared" si="44"/>
        <v>41.728547793242001</v>
      </c>
      <c r="Y984" s="55">
        <v>0</v>
      </c>
      <c r="Z984" s="55">
        <v>0</v>
      </c>
      <c r="AA984" s="55">
        <v>0</v>
      </c>
      <c r="AB984" s="55">
        <v>0</v>
      </c>
      <c r="AC984" s="55">
        <v>0</v>
      </c>
      <c r="AD984" s="55">
        <v>0</v>
      </c>
      <c r="AE984" s="55">
        <v>0</v>
      </c>
      <c r="AF984" s="55">
        <v>0</v>
      </c>
      <c r="AG984" s="55">
        <v>0</v>
      </c>
      <c r="AH984" s="55">
        <v>0</v>
      </c>
      <c r="AI984" s="55">
        <v>0</v>
      </c>
      <c r="AJ984" s="55" t="s">
        <v>2595</v>
      </c>
      <c r="AK984" s="55">
        <v>0</v>
      </c>
      <c r="AL984" s="55" t="s">
        <v>2595</v>
      </c>
      <c r="AM984" s="55">
        <v>0</v>
      </c>
      <c r="AN984" s="55">
        <v>0</v>
      </c>
      <c r="AO984" s="53" t="s">
        <v>205</v>
      </c>
    </row>
    <row r="985" spans="1:41" ht="47.25" x14ac:dyDescent="0.2">
      <c r="A985" s="53" t="s">
        <v>1965</v>
      </c>
      <c r="B985" s="53" t="s">
        <v>1968</v>
      </c>
      <c r="C985" s="54" t="s">
        <v>1969</v>
      </c>
      <c r="D985" s="53" t="s">
        <v>131</v>
      </c>
      <c r="E985" s="54">
        <v>2023</v>
      </c>
      <c r="F985" s="54">
        <v>2023</v>
      </c>
      <c r="G985" s="54" t="s">
        <v>4858</v>
      </c>
      <c r="H985" s="55" t="s">
        <v>2595</v>
      </c>
      <c r="I985" s="55" t="s">
        <v>2595</v>
      </c>
      <c r="J985" s="55">
        <v>0</v>
      </c>
      <c r="K985" s="55">
        <v>2.3885500000000004</v>
      </c>
      <c r="L985" s="55">
        <v>0</v>
      </c>
      <c r="M985" s="55">
        <v>1.0537399999999999</v>
      </c>
      <c r="N985" s="55">
        <v>1.03254</v>
      </c>
      <c r="O985" s="55">
        <v>0.30226999999999998</v>
      </c>
      <c r="P985" s="55">
        <v>2.9728939099999998</v>
      </c>
      <c r="Q985" s="55">
        <v>0.13213232</v>
      </c>
      <c r="R985" s="55">
        <v>4.6137060000000001E-2</v>
      </c>
      <c r="S985" s="55">
        <v>2.5185206</v>
      </c>
      <c r="T985" s="55">
        <v>0.27610393</v>
      </c>
      <c r="U985" s="55">
        <v>0</v>
      </c>
      <c r="V985" s="55">
        <f t="shared" si="42"/>
        <v>2.3885500000000004</v>
      </c>
      <c r="W985" s="55">
        <f t="shared" si="43"/>
        <v>0</v>
      </c>
      <c r="X985" s="55">
        <f t="shared" si="44"/>
        <v>2.3885500000000004</v>
      </c>
      <c r="Y985" s="55">
        <v>0</v>
      </c>
      <c r="Z985" s="55">
        <v>2.9728939099999998</v>
      </c>
      <c r="AA985" s="55">
        <v>0</v>
      </c>
      <c r="AB985" s="55">
        <v>0</v>
      </c>
      <c r="AC985" s="55">
        <v>2.3885500000000004</v>
      </c>
      <c r="AD985" s="55">
        <v>2.9728939099999998</v>
      </c>
      <c r="AE985" s="55">
        <v>0</v>
      </c>
      <c r="AF985" s="55">
        <v>0</v>
      </c>
      <c r="AG985" s="55">
        <v>0</v>
      </c>
      <c r="AH985" s="55">
        <v>0</v>
      </c>
      <c r="AI985" s="55">
        <v>0</v>
      </c>
      <c r="AJ985" s="55" t="s">
        <v>2595</v>
      </c>
      <c r="AK985" s="55">
        <v>0</v>
      </c>
      <c r="AL985" s="55" t="s">
        <v>2595</v>
      </c>
      <c r="AM985" s="55">
        <v>2.3885500000000004</v>
      </c>
      <c r="AN985" s="55">
        <v>2.9728939099999998</v>
      </c>
      <c r="AO985" s="53" t="s">
        <v>205</v>
      </c>
    </row>
    <row r="986" spans="1:41" ht="47.25" x14ac:dyDescent="0.2">
      <c r="A986" s="53" t="s">
        <v>1965</v>
      </c>
      <c r="B986" s="53" t="s">
        <v>1970</v>
      </c>
      <c r="C986" s="54" t="s">
        <v>1971</v>
      </c>
      <c r="D986" s="53" t="s">
        <v>131</v>
      </c>
      <c r="E986" s="54">
        <v>2023</v>
      </c>
      <c r="F986" s="54">
        <v>2023</v>
      </c>
      <c r="G986" s="54" t="s">
        <v>4858</v>
      </c>
      <c r="H986" s="55" t="s">
        <v>2595</v>
      </c>
      <c r="I986" s="55" t="s">
        <v>2595</v>
      </c>
      <c r="J986" s="55">
        <v>0</v>
      </c>
      <c r="K986" s="55">
        <v>2.3885500000000004</v>
      </c>
      <c r="L986" s="55">
        <v>0</v>
      </c>
      <c r="M986" s="55">
        <v>1.0537399999999999</v>
      </c>
      <c r="N986" s="55">
        <v>1.03254</v>
      </c>
      <c r="O986" s="55">
        <v>0.30226999999999998</v>
      </c>
      <c r="P986" s="55">
        <v>2.9728939099999998</v>
      </c>
      <c r="Q986" s="55">
        <v>0.13213232</v>
      </c>
      <c r="R986" s="55">
        <v>4.6137060000000001E-2</v>
      </c>
      <c r="S986" s="55">
        <v>2.5185206</v>
      </c>
      <c r="T986" s="55">
        <v>0.27610393</v>
      </c>
      <c r="U986" s="55">
        <v>0</v>
      </c>
      <c r="V986" s="55">
        <f t="shared" si="42"/>
        <v>2.3885500000000004</v>
      </c>
      <c r="W986" s="55">
        <f t="shared" si="43"/>
        <v>0</v>
      </c>
      <c r="X986" s="55">
        <f t="shared" si="44"/>
        <v>2.3885500000000004</v>
      </c>
      <c r="Y986" s="55">
        <v>0</v>
      </c>
      <c r="Z986" s="55">
        <v>2.9728939099999998</v>
      </c>
      <c r="AA986" s="55">
        <v>0</v>
      </c>
      <c r="AB986" s="55">
        <v>0</v>
      </c>
      <c r="AC986" s="55">
        <v>2.3885500000000004</v>
      </c>
      <c r="AD986" s="55">
        <v>2.9728939099999998</v>
      </c>
      <c r="AE986" s="55">
        <v>0</v>
      </c>
      <c r="AF986" s="55">
        <v>0</v>
      </c>
      <c r="AG986" s="55">
        <v>0</v>
      </c>
      <c r="AH986" s="55">
        <v>0</v>
      </c>
      <c r="AI986" s="55">
        <v>0</v>
      </c>
      <c r="AJ986" s="55" t="s">
        <v>2595</v>
      </c>
      <c r="AK986" s="55">
        <v>0</v>
      </c>
      <c r="AL986" s="55" t="s">
        <v>2595</v>
      </c>
      <c r="AM986" s="55">
        <v>2.3885500000000004</v>
      </c>
      <c r="AN986" s="55">
        <v>2.9728939099999998</v>
      </c>
      <c r="AO986" s="53" t="s">
        <v>205</v>
      </c>
    </row>
    <row r="987" spans="1:41" ht="47.25" x14ac:dyDescent="0.2">
      <c r="A987" s="53" t="s">
        <v>1965</v>
      </c>
      <c r="B987" s="53" t="s">
        <v>1972</v>
      </c>
      <c r="C987" s="54" t="s">
        <v>1973</v>
      </c>
      <c r="D987" s="53" t="s">
        <v>131</v>
      </c>
      <c r="E987" s="54">
        <v>2025</v>
      </c>
      <c r="F987" s="54">
        <v>2025</v>
      </c>
      <c r="G987" s="54" t="s">
        <v>4862</v>
      </c>
      <c r="H987" s="55" t="s">
        <v>2595</v>
      </c>
      <c r="I987" s="55" t="s">
        <v>2595</v>
      </c>
      <c r="J987" s="55">
        <v>0</v>
      </c>
      <c r="K987" s="55">
        <v>1.62748</v>
      </c>
      <c r="L987" s="55">
        <v>8.6470000000000005E-2</v>
      </c>
      <c r="M987" s="55">
        <v>0.52222000000000002</v>
      </c>
      <c r="N987" s="55">
        <v>0.73520000000000008</v>
      </c>
      <c r="O987" s="55">
        <v>0.28358999999999995</v>
      </c>
      <c r="P987" s="55">
        <v>1.691454</v>
      </c>
      <c r="Q987" s="55">
        <v>7.513628E-2</v>
      </c>
      <c r="R987" s="55">
        <v>1.3722916600000001</v>
      </c>
      <c r="S987" s="55">
        <v>0</v>
      </c>
      <c r="T987" s="55">
        <v>0.24402605999999999</v>
      </c>
      <c r="U987" s="55">
        <v>0</v>
      </c>
      <c r="V987" s="55">
        <f t="shared" si="42"/>
        <v>1.62748</v>
      </c>
      <c r="W987" s="55">
        <f t="shared" si="43"/>
        <v>0</v>
      </c>
      <c r="X987" s="55">
        <f t="shared" si="44"/>
        <v>1.62748</v>
      </c>
      <c r="Y987" s="55">
        <v>0</v>
      </c>
      <c r="Z987" s="55">
        <v>1.691454</v>
      </c>
      <c r="AA987" s="55">
        <v>0</v>
      </c>
      <c r="AB987" s="55">
        <v>0</v>
      </c>
      <c r="AC987" s="55">
        <v>0</v>
      </c>
      <c r="AD987" s="55">
        <v>0</v>
      </c>
      <c r="AE987" s="55">
        <v>0</v>
      </c>
      <c r="AF987" s="55">
        <v>0</v>
      </c>
      <c r="AG987" s="55">
        <v>1.62748</v>
      </c>
      <c r="AH987" s="55">
        <v>1.691454</v>
      </c>
      <c r="AI987" s="55">
        <v>0</v>
      </c>
      <c r="AJ987" s="55" t="s">
        <v>2595</v>
      </c>
      <c r="AK987" s="55">
        <v>0</v>
      </c>
      <c r="AL987" s="55" t="s">
        <v>2595</v>
      </c>
      <c r="AM987" s="55">
        <v>1.62748</v>
      </c>
      <c r="AN987" s="55">
        <v>1.691454</v>
      </c>
      <c r="AO987" s="53" t="s">
        <v>1974</v>
      </c>
    </row>
    <row r="988" spans="1:41" ht="47.25" x14ac:dyDescent="0.2">
      <c r="A988" s="53" t="s">
        <v>1965</v>
      </c>
      <c r="B988" s="53" t="s">
        <v>1975</v>
      </c>
      <c r="C988" s="54" t="s">
        <v>1976</v>
      </c>
      <c r="D988" s="53" t="s">
        <v>131</v>
      </c>
      <c r="E988" s="54">
        <v>2025</v>
      </c>
      <c r="F988" s="54">
        <v>2025</v>
      </c>
      <c r="G988" s="54" t="s">
        <v>4862</v>
      </c>
      <c r="H988" s="55" t="s">
        <v>2595</v>
      </c>
      <c r="I988" s="55" t="s">
        <v>2595</v>
      </c>
      <c r="J988" s="55">
        <v>0</v>
      </c>
      <c r="K988" s="55">
        <v>1.0815599999999999</v>
      </c>
      <c r="L988" s="55">
        <v>5.8310000000000001E-2</v>
      </c>
      <c r="M988" s="55">
        <v>0.38980999999999999</v>
      </c>
      <c r="N988" s="55">
        <v>0.49560999999999999</v>
      </c>
      <c r="O988" s="55">
        <v>0.13783000000000001</v>
      </c>
      <c r="P988" s="55">
        <v>1.691454</v>
      </c>
      <c r="Q988" s="55">
        <v>7.513628E-2</v>
      </c>
      <c r="R988" s="55">
        <v>1.3722916600000001</v>
      </c>
      <c r="S988" s="55">
        <v>0</v>
      </c>
      <c r="T988" s="55">
        <v>0.24402605999999999</v>
      </c>
      <c r="U988" s="55">
        <v>0</v>
      </c>
      <c r="V988" s="55">
        <f t="shared" si="42"/>
        <v>1.0815599999999999</v>
      </c>
      <c r="W988" s="55">
        <f t="shared" si="43"/>
        <v>0</v>
      </c>
      <c r="X988" s="55">
        <f t="shared" si="44"/>
        <v>1.0815599999999999</v>
      </c>
      <c r="Y988" s="55">
        <v>0</v>
      </c>
      <c r="Z988" s="55">
        <v>1.691454</v>
      </c>
      <c r="AA988" s="55">
        <v>0</v>
      </c>
      <c r="AB988" s="55">
        <v>0</v>
      </c>
      <c r="AC988" s="55">
        <v>0</v>
      </c>
      <c r="AD988" s="55">
        <v>0</v>
      </c>
      <c r="AE988" s="55">
        <v>0</v>
      </c>
      <c r="AF988" s="55">
        <v>0</v>
      </c>
      <c r="AG988" s="55">
        <v>1.0815599999999999</v>
      </c>
      <c r="AH988" s="55">
        <v>1.691454</v>
      </c>
      <c r="AI988" s="55">
        <v>0</v>
      </c>
      <c r="AJ988" s="55" t="s">
        <v>2595</v>
      </c>
      <c r="AK988" s="55">
        <v>0</v>
      </c>
      <c r="AL988" s="55" t="s">
        <v>2595</v>
      </c>
      <c r="AM988" s="55">
        <v>1.0815599999999999</v>
      </c>
      <c r="AN988" s="55">
        <v>1.691454</v>
      </c>
      <c r="AO988" s="53" t="s">
        <v>1977</v>
      </c>
    </row>
    <row r="989" spans="1:41" ht="78.75" x14ac:dyDescent="0.2">
      <c r="A989" s="53" t="s">
        <v>1965</v>
      </c>
      <c r="B989" s="53" t="s">
        <v>1978</v>
      </c>
      <c r="C989" s="54" t="s">
        <v>1979</v>
      </c>
      <c r="D989" s="53" t="s">
        <v>128</v>
      </c>
      <c r="E989" s="54">
        <v>2017</v>
      </c>
      <c r="F989" s="54">
        <v>2023</v>
      </c>
      <c r="G989" s="54" t="s">
        <v>4863</v>
      </c>
      <c r="H989" s="55" t="s">
        <v>2595</v>
      </c>
      <c r="I989" s="55" t="s">
        <v>2595</v>
      </c>
      <c r="J989" s="55">
        <v>3.2430609999999999E-2</v>
      </c>
      <c r="K989" s="55">
        <v>2.85862239292539</v>
      </c>
      <c r="L989" s="55">
        <v>3.1776150000000003E-2</v>
      </c>
      <c r="M989" s="55">
        <v>0.63806140009922208</v>
      </c>
      <c r="N989" s="55">
        <v>1.7328167970357999</v>
      </c>
      <c r="O989" s="55">
        <v>0.45596804579037004</v>
      </c>
      <c r="P989" s="55">
        <v>6.6065007285516808</v>
      </c>
      <c r="Q989" s="55">
        <v>3.2430609999999999E-2</v>
      </c>
      <c r="R989" s="55">
        <v>1.2579249404416</v>
      </c>
      <c r="S989" s="55">
        <v>3.9414845223552</v>
      </c>
      <c r="T989" s="55">
        <v>1.3746606557548799</v>
      </c>
      <c r="U989" s="55">
        <v>0</v>
      </c>
      <c r="V989" s="55">
        <f t="shared" si="42"/>
        <v>2.82619178292539</v>
      </c>
      <c r="W989" s="55">
        <f t="shared" si="43"/>
        <v>0</v>
      </c>
      <c r="X989" s="55">
        <f t="shared" si="44"/>
        <v>2.82619178292539</v>
      </c>
      <c r="Y989" s="55">
        <v>0</v>
      </c>
      <c r="Z989" s="55">
        <v>6.5740701185516803</v>
      </c>
      <c r="AA989" s="55">
        <v>0</v>
      </c>
      <c r="AB989" s="55">
        <v>0</v>
      </c>
      <c r="AC989" s="55">
        <v>2.82619178292539</v>
      </c>
      <c r="AD989" s="55">
        <v>6.5740701185516803</v>
      </c>
      <c r="AE989" s="55">
        <v>0</v>
      </c>
      <c r="AF989" s="55">
        <v>0</v>
      </c>
      <c r="AG989" s="55">
        <v>0</v>
      </c>
      <c r="AH989" s="55">
        <v>0</v>
      </c>
      <c r="AI989" s="55">
        <v>0</v>
      </c>
      <c r="AJ989" s="55" t="s">
        <v>2595</v>
      </c>
      <c r="AK989" s="55">
        <v>0</v>
      </c>
      <c r="AL989" s="55" t="s">
        <v>2595</v>
      </c>
      <c r="AM989" s="55">
        <v>2.82619178292539</v>
      </c>
      <c r="AN989" s="55">
        <v>6.5740701185516803</v>
      </c>
      <c r="AO989" s="53" t="s">
        <v>1980</v>
      </c>
    </row>
    <row r="990" spans="1:41" ht="47.25" x14ac:dyDescent="0.2">
      <c r="A990" s="53" t="s">
        <v>1965</v>
      </c>
      <c r="B990" s="53" t="s">
        <v>1981</v>
      </c>
      <c r="C990" s="54" t="s">
        <v>1982</v>
      </c>
      <c r="D990" s="53" t="s">
        <v>131</v>
      </c>
      <c r="E990" s="54">
        <v>2022</v>
      </c>
      <c r="F990" s="54">
        <v>2023</v>
      </c>
      <c r="G990" s="54" t="s">
        <v>4858</v>
      </c>
      <c r="H990" s="55" t="s">
        <v>2595</v>
      </c>
      <c r="I990" s="55" t="s">
        <v>2595</v>
      </c>
      <c r="J990" s="55">
        <v>0</v>
      </c>
      <c r="K990" s="55">
        <v>1.48448956898131</v>
      </c>
      <c r="L990" s="55">
        <v>0.121513895244816</v>
      </c>
      <c r="M990" s="55">
        <v>0.75308926997834202</v>
      </c>
      <c r="N990" s="55">
        <v>0.45185356198700499</v>
      </c>
      <c r="O990" s="55">
        <v>0.15803284177114402</v>
      </c>
      <c r="P990" s="55">
        <v>5.0497544507530803</v>
      </c>
      <c r="Q990" s="55">
        <v>0.59365808931246999</v>
      </c>
      <c r="R990" s="55">
        <v>3.5624700051404701</v>
      </c>
      <c r="S990" s="55">
        <v>0</v>
      </c>
      <c r="T990" s="55">
        <v>0.89362635630013298</v>
      </c>
      <c r="U990" s="55">
        <v>0</v>
      </c>
      <c r="V990" s="55">
        <f t="shared" si="42"/>
        <v>1.48448956898131</v>
      </c>
      <c r="W990" s="55">
        <f t="shared" si="43"/>
        <v>0</v>
      </c>
      <c r="X990" s="55">
        <f t="shared" si="44"/>
        <v>1.48448956898131</v>
      </c>
      <c r="Y990" s="55">
        <v>0</v>
      </c>
      <c r="Z990" s="55">
        <v>5.0497544507530803</v>
      </c>
      <c r="AA990" s="55">
        <v>0.121513895244816</v>
      </c>
      <c r="AB990" s="55">
        <v>0.59365808931246999</v>
      </c>
      <c r="AC990" s="55">
        <v>1.36297567373649</v>
      </c>
      <c r="AD990" s="55">
        <v>4.4560963614406104</v>
      </c>
      <c r="AE990" s="55">
        <v>0</v>
      </c>
      <c r="AF990" s="55">
        <v>0</v>
      </c>
      <c r="AG990" s="55">
        <v>0</v>
      </c>
      <c r="AH990" s="55">
        <v>0</v>
      </c>
      <c r="AI990" s="55">
        <v>0</v>
      </c>
      <c r="AJ990" s="55" t="s">
        <v>2595</v>
      </c>
      <c r="AK990" s="55">
        <v>0</v>
      </c>
      <c r="AL990" s="55" t="s">
        <v>2595</v>
      </c>
      <c r="AM990" s="55">
        <v>1.36297567373649</v>
      </c>
      <c r="AN990" s="55">
        <v>4.4560963614406104</v>
      </c>
      <c r="AO990" s="53" t="s">
        <v>205</v>
      </c>
    </row>
    <row r="991" spans="1:41" ht="126" x14ac:dyDescent="0.2">
      <c r="A991" s="53" t="s">
        <v>1965</v>
      </c>
      <c r="B991" s="53" t="s">
        <v>1983</v>
      </c>
      <c r="C991" s="54" t="s">
        <v>1984</v>
      </c>
      <c r="D991" s="53" t="s">
        <v>131</v>
      </c>
      <c r="E991" s="54" t="s">
        <v>2595</v>
      </c>
      <c r="F991" s="54">
        <v>2023</v>
      </c>
      <c r="G991" s="54" t="s">
        <v>2595</v>
      </c>
      <c r="H991" s="55" t="s">
        <v>2595</v>
      </c>
      <c r="I991" s="55" t="s">
        <v>2595</v>
      </c>
      <c r="J991" s="55">
        <v>0</v>
      </c>
      <c r="K991" s="55">
        <v>0.43736137409332704</v>
      </c>
      <c r="L991" s="55">
        <v>3.5800510361399904E-2</v>
      </c>
      <c r="M991" s="55">
        <v>3.2150898567744599E-2</v>
      </c>
      <c r="N991" s="55">
        <v>0.322850216767748</v>
      </c>
      <c r="O991" s="55">
        <v>4.65597483964343E-2</v>
      </c>
      <c r="P991" s="55">
        <v>0</v>
      </c>
      <c r="Q991" s="55">
        <v>0</v>
      </c>
      <c r="R991" s="55">
        <v>0</v>
      </c>
      <c r="S991" s="55">
        <v>0</v>
      </c>
      <c r="T991" s="55">
        <v>0</v>
      </c>
      <c r="U991" s="55">
        <v>0</v>
      </c>
      <c r="V991" s="55">
        <f t="shared" si="42"/>
        <v>0.43736137409332704</v>
      </c>
      <c r="W991" s="55">
        <f t="shared" si="43"/>
        <v>0</v>
      </c>
      <c r="X991" s="55">
        <f t="shared" si="44"/>
        <v>0.43736137409332704</v>
      </c>
      <c r="Y991" s="55">
        <v>0</v>
      </c>
      <c r="Z991" s="55">
        <v>0</v>
      </c>
      <c r="AA991" s="55">
        <v>3.5800510361399904E-2</v>
      </c>
      <c r="AB991" s="55">
        <v>0</v>
      </c>
      <c r="AC991" s="55">
        <v>0.40156086373192701</v>
      </c>
      <c r="AD991" s="55">
        <v>0</v>
      </c>
      <c r="AE991" s="55">
        <v>0</v>
      </c>
      <c r="AF991" s="55">
        <v>0</v>
      </c>
      <c r="AG991" s="55">
        <v>0</v>
      </c>
      <c r="AH991" s="55">
        <v>0</v>
      </c>
      <c r="AI991" s="55">
        <v>0</v>
      </c>
      <c r="AJ991" s="55" t="s">
        <v>2595</v>
      </c>
      <c r="AK991" s="55">
        <v>0</v>
      </c>
      <c r="AL991" s="55" t="s">
        <v>2595</v>
      </c>
      <c r="AM991" s="55">
        <v>0.40156086373192701</v>
      </c>
      <c r="AN991" s="55">
        <v>0</v>
      </c>
      <c r="AO991" s="53" t="s">
        <v>1985</v>
      </c>
    </row>
    <row r="992" spans="1:41" ht="47.25" x14ac:dyDescent="0.2">
      <c r="A992" s="53" t="s">
        <v>1965</v>
      </c>
      <c r="B992" s="53" t="s">
        <v>1986</v>
      </c>
      <c r="C992" s="54" t="s">
        <v>1987</v>
      </c>
      <c r="D992" s="53" t="s">
        <v>131</v>
      </c>
      <c r="E992" s="54">
        <v>2022</v>
      </c>
      <c r="F992" s="54">
        <v>2023</v>
      </c>
      <c r="G992" s="54" t="s">
        <v>4858</v>
      </c>
      <c r="H992" s="55" t="s">
        <v>2595</v>
      </c>
      <c r="I992" s="55" t="s">
        <v>2595</v>
      </c>
      <c r="J992" s="55">
        <v>0</v>
      </c>
      <c r="K992" s="55">
        <v>1.1576641762420701</v>
      </c>
      <c r="L992" s="55">
        <v>9.4761382215092491E-2</v>
      </c>
      <c r="M992" s="55">
        <v>8.1884570342238311E-2</v>
      </c>
      <c r="N992" s="55">
        <v>0.85777791037372897</v>
      </c>
      <c r="O992" s="55">
        <v>0.123240313311012</v>
      </c>
      <c r="P992" s="55">
        <v>1.1552973044438999</v>
      </c>
      <c r="Q992" s="55">
        <v>5.1318839423217494E-2</v>
      </c>
      <c r="R992" s="55">
        <v>0.92536109830749003</v>
      </c>
      <c r="S992" s="55">
        <v>8.1437072940657801E-2</v>
      </c>
      <c r="T992" s="55">
        <v>9.71802937725319E-2</v>
      </c>
      <c r="U992" s="55">
        <v>0</v>
      </c>
      <c r="V992" s="55">
        <f t="shared" si="42"/>
        <v>1.1576641762420701</v>
      </c>
      <c r="W992" s="55">
        <f t="shared" si="43"/>
        <v>0</v>
      </c>
      <c r="X992" s="55">
        <f t="shared" si="44"/>
        <v>1.1576641762420701</v>
      </c>
      <c r="Y992" s="55">
        <v>0</v>
      </c>
      <c r="Z992" s="55">
        <v>1.1552973044438999</v>
      </c>
      <c r="AA992" s="55">
        <v>9.4761382215092491E-2</v>
      </c>
      <c r="AB992" s="55">
        <v>5.1318839423217494E-2</v>
      </c>
      <c r="AC992" s="55">
        <v>1.06290279402698</v>
      </c>
      <c r="AD992" s="55">
        <v>1.1039784650206801</v>
      </c>
      <c r="AE992" s="55">
        <v>0</v>
      </c>
      <c r="AF992" s="55">
        <v>0</v>
      </c>
      <c r="AG992" s="55">
        <v>0</v>
      </c>
      <c r="AH992" s="55">
        <v>0</v>
      </c>
      <c r="AI992" s="55">
        <v>0</v>
      </c>
      <c r="AJ992" s="55" t="s">
        <v>2595</v>
      </c>
      <c r="AK992" s="55">
        <v>0</v>
      </c>
      <c r="AL992" s="55" t="s">
        <v>2595</v>
      </c>
      <c r="AM992" s="55">
        <v>1.06290279402698</v>
      </c>
      <c r="AN992" s="55">
        <v>1.1039784650206801</v>
      </c>
      <c r="AO992" s="53" t="s">
        <v>205</v>
      </c>
    </row>
    <row r="993" spans="1:41" ht="18.75" customHeight="1" x14ac:dyDescent="0.2">
      <c r="A993" s="53" t="s">
        <v>1965</v>
      </c>
      <c r="B993" s="53" t="s">
        <v>1988</v>
      </c>
      <c r="C993" s="54" t="s">
        <v>1989</v>
      </c>
      <c r="D993" s="53" t="s">
        <v>131</v>
      </c>
      <c r="E993" s="54">
        <v>2022</v>
      </c>
      <c r="F993" s="54">
        <v>2023</v>
      </c>
      <c r="G993" s="54" t="s">
        <v>4858</v>
      </c>
      <c r="H993" s="55" t="s">
        <v>2595</v>
      </c>
      <c r="I993" s="55" t="s">
        <v>2595</v>
      </c>
      <c r="J993" s="55">
        <v>0</v>
      </c>
      <c r="K993" s="55">
        <v>1.41003538241898</v>
      </c>
      <c r="L993" s="55">
        <v>0.115419397569982</v>
      </c>
      <c r="M993" s="55">
        <v>8.2118228457942602E-2</v>
      </c>
      <c r="N993" s="55">
        <v>1.0623910105185099</v>
      </c>
      <c r="O993" s="55">
        <v>0.15010674587255399</v>
      </c>
      <c r="P993" s="55">
        <v>1.1552973044438999</v>
      </c>
      <c r="Q993" s="55">
        <v>5.1318839423217494E-2</v>
      </c>
      <c r="R993" s="55">
        <v>0.92536109830749003</v>
      </c>
      <c r="S993" s="55">
        <v>8.1437072940657801E-2</v>
      </c>
      <c r="T993" s="55">
        <v>9.71802937725319E-2</v>
      </c>
      <c r="U993" s="55">
        <v>0</v>
      </c>
      <c r="V993" s="55">
        <f t="shared" si="42"/>
        <v>1.41003538241898</v>
      </c>
      <c r="W993" s="55">
        <f t="shared" si="43"/>
        <v>0</v>
      </c>
      <c r="X993" s="55">
        <f t="shared" si="44"/>
        <v>1.41003538241898</v>
      </c>
      <c r="Y993" s="55">
        <v>0</v>
      </c>
      <c r="Z993" s="55">
        <v>1.1552973044438999</v>
      </c>
      <c r="AA993" s="55">
        <v>0.115419397569982</v>
      </c>
      <c r="AB993" s="55">
        <v>5.1318839423217494E-2</v>
      </c>
      <c r="AC993" s="55">
        <v>1.294615984849</v>
      </c>
      <c r="AD993" s="55">
        <v>1.1039784650206801</v>
      </c>
      <c r="AE993" s="55">
        <v>0</v>
      </c>
      <c r="AF993" s="55">
        <v>0</v>
      </c>
      <c r="AG993" s="55">
        <v>0</v>
      </c>
      <c r="AH993" s="55">
        <v>0</v>
      </c>
      <c r="AI993" s="55">
        <v>0</v>
      </c>
      <c r="AJ993" s="55" t="s">
        <v>2595</v>
      </c>
      <c r="AK993" s="55">
        <v>0</v>
      </c>
      <c r="AL993" s="55" t="s">
        <v>2595</v>
      </c>
      <c r="AM993" s="55">
        <v>1.294615984849</v>
      </c>
      <c r="AN993" s="55">
        <v>1.1039784650206801</v>
      </c>
      <c r="AO993" s="53" t="s">
        <v>205</v>
      </c>
    </row>
    <row r="994" spans="1:41" ht="47.25" x14ac:dyDescent="0.2">
      <c r="A994" s="53" t="s">
        <v>1965</v>
      </c>
      <c r="B994" s="53" t="s">
        <v>1990</v>
      </c>
      <c r="C994" s="54" t="s">
        <v>1991</v>
      </c>
      <c r="D994" s="53" t="s">
        <v>131</v>
      </c>
      <c r="E994" s="54">
        <v>2022</v>
      </c>
      <c r="F994" s="54">
        <v>2023</v>
      </c>
      <c r="G994" s="54" t="s">
        <v>4858</v>
      </c>
      <c r="H994" s="55" t="s">
        <v>2595</v>
      </c>
      <c r="I994" s="55" t="s">
        <v>2595</v>
      </c>
      <c r="J994" s="55">
        <v>0</v>
      </c>
      <c r="K994" s="55">
        <v>0.27468137028481499</v>
      </c>
      <c r="L994" s="55">
        <v>2.2484228890470501E-2</v>
      </c>
      <c r="M994" s="55">
        <v>0.159254041213367</v>
      </c>
      <c r="N994" s="55">
        <v>6.3701616485346793E-2</v>
      </c>
      <c r="O994" s="55">
        <v>2.92414836956311E-2</v>
      </c>
      <c r="P994" s="55">
        <v>2.5734724652920198</v>
      </c>
      <c r="Q994" s="55">
        <v>9.9063131479934105E-2</v>
      </c>
      <c r="R994" s="55">
        <v>1.2271583886050401</v>
      </c>
      <c r="S994" s="55">
        <v>0.49898853746452398</v>
      </c>
      <c r="T994" s="55">
        <v>0.74826240774252595</v>
      </c>
      <c r="U994" s="55">
        <v>0</v>
      </c>
      <c r="V994" s="55">
        <f t="shared" si="42"/>
        <v>0.27468137028481499</v>
      </c>
      <c r="W994" s="55">
        <f t="shared" si="43"/>
        <v>0</v>
      </c>
      <c r="X994" s="55">
        <f t="shared" si="44"/>
        <v>0.27468137028481499</v>
      </c>
      <c r="Y994" s="55">
        <v>0</v>
      </c>
      <c r="Z994" s="55">
        <v>2.5734724652920198</v>
      </c>
      <c r="AA994" s="55">
        <v>2.2484228890470501E-2</v>
      </c>
      <c r="AB994" s="55">
        <v>9.9063131479934105E-2</v>
      </c>
      <c r="AC994" s="55">
        <v>0.25219714139434501</v>
      </c>
      <c r="AD994" s="55">
        <v>2.4744093338120901</v>
      </c>
      <c r="AE994" s="55">
        <v>0</v>
      </c>
      <c r="AF994" s="55">
        <v>0</v>
      </c>
      <c r="AG994" s="55">
        <v>0</v>
      </c>
      <c r="AH994" s="55">
        <v>0</v>
      </c>
      <c r="AI994" s="55">
        <v>0</v>
      </c>
      <c r="AJ994" s="55" t="s">
        <v>2595</v>
      </c>
      <c r="AK994" s="55">
        <v>0</v>
      </c>
      <c r="AL994" s="55" t="s">
        <v>2595</v>
      </c>
      <c r="AM994" s="55">
        <v>0.25219714139434501</v>
      </c>
      <c r="AN994" s="55">
        <v>2.4744093338120901</v>
      </c>
      <c r="AO994" s="53" t="s">
        <v>205</v>
      </c>
    </row>
    <row r="995" spans="1:41" ht="47.25" x14ac:dyDescent="0.2">
      <c r="A995" s="53" t="s">
        <v>1965</v>
      </c>
      <c r="B995" s="53" t="s">
        <v>1992</v>
      </c>
      <c r="C995" s="54" t="s">
        <v>1993</v>
      </c>
      <c r="D995" s="53" t="s">
        <v>131</v>
      </c>
      <c r="E995" s="54">
        <v>2022</v>
      </c>
      <c r="F995" s="54">
        <v>2023</v>
      </c>
      <c r="G995" s="54" t="s">
        <v>4858</v>
      </c>
      <c r="H995" s="55" t="s">
        <v>2595</v>
      </c>
      <c r="I995" s="55" t="s">
        <v>2595</v>
      </c>
      <c r="J995" s="55">
        <v>0</v>
      </c>
      <c r="K995" s="55">
        <v>1.3998228635261001</v>
      </c>
      <c r="L995" s="55">
        <v>0.114583444945682</v>
      </c>
      <c r="M995" s="55">
        <v>0.71013741047387391</v>
      </c>
      <c r="N995" s="55">
        <v>0.42608244628432501</v>
      </c>
      <c r="O995" s="55">
        <v>0.14901956182222001</v>
      </c>
      <c r="P995" s="55">
        <v>2.7274257782324098</v>
      </c>
      <c r="Q995" s="55">
        <v>9.1177939701666905E-2</v>
      </c>
      <c r="R995" s="55">
        <v>1.86294766398446</v>
      </c>
      <c r="S995" s="55">
        <v>0</v>
      </c>
      <c r="T995" s="55">
        <v>0.77330017454628708</v>
      </c>
      <c r="U995" s="55">
        <v>0</v>
      </c>
      <c r="V995" s="55">
        <f t="shared" si="42"/>
        <v>1.3998228635261001</v>
      </c>
      <c r="W995" s="55">
        <f t="shared" si="43"/>
        <v>0</v>
      </c>
      <c r="X995" s="55">
        <f t="shared" si="44"/>
        <v>1.3998228635261001</v>
      </c>
      <c r="Y995" s="55">
        <v>0</v>
      </c>
      <c r="Z995" s="55">
        <v>2.7274257782324098</v>
      </c>
      <c r="AA995" s="55">
        <v>0.114583444945682</v>
      </c>
      <c r="AB995" s="55">
        <v>9.1177939701666905E-2</v>
      </c>
      <c r="AC995" s="55">
        <v>1.2852394185804201</v>
      </c>
      <c r="AD995" s="55">
        <v>2.6362478385307502</v>
      </c>
      <c r="AE995" s="55">
        <v>0</v>
      </c>
      <c r="AF995" s="55">
        <v>0</v>
      </c>
      <c r="AG995" s="55">
        <v>0</v>
      </c>
      <c r="AH995" s="55">
        <v>0</v>
      </c>
      <c r="AI995" s="55">
        <v>0</v>
      </c>
      <c r="AJ995" s="55" t="s">
        <v>2595</v>
      </c>
      <c r="AK995" s="55">
        <v>0</v>
      </c>
      <c r="AL995" s="55" t="s">
        <v>2595</v>
      </c>
      <c r="AM995" s="55">
        <v>1.2852394185804201</v>
      </c>
      <c r="AN995" s="55">
        <v>2.6362478385307502</v>
      </c>
      <c r="AO995" s="53" t="s">
        <v>205</v>
      </c>
    </row>
    <row r="996" spans="1:41" ht="126" x14ac:dyDescent="0.2">
      <c r="A996" s="53" t="s">
        <v>1965</v>
      </c>
      <c r="B996" s="53" t="s">
        <v>1994</v>
      </c>
      <c r="C996" s="54" t="s">
        <v>1995</v>
      </c>
      <c r="D996" s="53" t="s">
        <v>131</v>
      </c>
      <c r="E996" s="54" t="s">
        <v>2595</v>
      </c>
      <c r="F996" s="54">
        <v>2023</v>
      </c>
      <c r="G996" s="54" t="s">
        <v>2595</v>
      </c>
      <c r="H996" s="55" t="s">
        <v>2595</v>
      </c>
      <c r="I996" s="55" t="s">
        <v>2595</v>
      </c>
      <c r="J996" s="55">
        <v>0</v>
      </c>
      <c r="K996" s="55">
        <v>1.0695394414922099</v>
      </c>
      <c r="L996" s="55">
        <v>9.2713197078034895E-2</v>
      </c>
      <c r="M996" s="55">
        <v>0.5152745473477649</v>
      </c>
      <c r="N996" s="55">
        <v>0.35285811620110702</v>
      </c>
      <c r="O996" s="55">
        <v>0.10869358086530301</v>
      </c>
      <c r="P996" s="55">
        <v>0</v>
      </c>
      <c r="Q996" s="55">
        <v>0</v>
      </c>
      <c r="R996" s="55">
        <v>0</v>
      </c>
      <c r="S996" s="55">
        <v>0</v>
      </c>
      <c r="T996" s="55">
        <v>0</v>
      </c>
      <c r="U996" s="55">
        <v>0</v>
      </c>
      <c r="V996" s="55">
        <f t="shared" si="42"/>
        <v>1.0695394414922099</v>
      </c>
      <c r="W996" s="55">
        <f t="shared" si="43"/>
        <v>0</v>
      </c>
      <c r="X996" s="55">
        <f t="shared" si="44"/>
        <v>1.0695394414922099</v>
      </c>
      <c r="Y996" s="55">
        <v>0</v>
      </c>
      <c r="Z996" s="55">
        <v>0</v>
      </c>
      <c r="AA996" s="55">
        <v>9.2713197078034895E-2</v>
      </c>
      <c r="AB996" s="55">
        <v>0</v>
      </c>
      <c r="AC996" s="55">
        <v>0.97682624441417598</v>
      </c>
      <c r="AD996" s="55">
        <v>0</v>
      </c>
      <c r="AE996" s="55">
        <v>0</v>
      </c>
      <c r="AF996" s="55">
        <v>0</v>
      </c>
      <c r="AG996" s="55">
        <v>0</v>
      </c>
      <c r="AH996" s="55">
        <v>0</v>
      </c>
      <c r="AI996" s="55">
        <v>0</v>
      </c>
      <c r="AJ996" s="55" t="s">
        <v>2595</v>
      </c>
      <c r="AK996" s="55">
        <v>0</v>
      </c>
      <c r="AL996" s="55" t="s">
        <v>2595</v>
      </c>
      <c r="AM996" s="55">
        <v>0.97682624441417598</v>
      </c>
      <c r="AN996" s="55">
        <v>0</v>
      </c>
      <c r="AO996" s="53" t="s">
        <v>1985</v>
      </c>
    </row>
    <row r="997" spans="1:41" ht="47.25" x14ac:dyDescent="0.2">
      <c r="A997" s="53" t="s">
        <v>1965</v>
      </c>
      <c r="B997" s="53" t="s">
        <v>1996</v>
      </c>
      <c r="C997" s="54" t="s">
        <v>1997</v>
      </c>
      <c r="D997" s="53" t="s">
        <v>131</v>
      </c>
      <c r="E997" s="54">
        <v>2022</v>
      </c>
      <c r="F997" s="54">
        <v>2023</v>
      </c>
      <c r="G997" s="54" t="s">
        <v>4858</v>
      </c>
      <c r="H997" s="55" t="s">
        <v>2595</v>
      </c>
      <c r="I997" s="55" t="s">
        <v>2595</v>
      </c>
      <c r="J997" s="55">
        <v>0</v>
      </c>
      <c r="K997" s="55">
        <v>0.97358384197630898</v>
      </c>
      <c r="L997" s="55">
        <v>7.8947867753989001E-2</v>
      </c>
      <c r="M997" s="55">
        <v>0.486067282884727</v>
      </c>
      <c r="N997" s="55">
        <v>0.30417934209604303</v>
      </c>
      <c r="O997" s="55">
        <v>0.10438934924154999</v>
      </c>
      <c r="P997" s="55">
        <v>1.5796629941648299</v>
      </c>
      <c r="Q997" s="55">
        <v>7.0169132477822402E-2</v>
      </c>
      <c r="R997" s="55">
        <v>1.2589996806775801</v>
      </c>
      <c r="S997" s="55">
        <v>0.117685765060755</v>
      </c>
      <c r="T997" s="55">
        <v>0.13280841594867399</v>
      </c>
      <c r="U997" s="55">
        <v>0</v>
      </c>
      <c r="V997" s="55">
        <f t="shared" si="42"/>
        <v>0.97358384197630898</v>
      </c>
      <c r="W997" s="55">
        <f t="shared" si="43"/>
        <v>0</v>
      </c>
      <c r="X997" s="55">
        <f t="shared" si="44"/>
        <v>0.97358384197630898</v>
      </c>
      <c r="Y997" s="55">
        <v>0</v>
      </c>
      <c r="Z997" s="55">
        <v>1.5796629941648299</v>
      </c>
      <c r="AA997" s="55">
        <v>7.8947867753989001E-2</v>
      </c>
      <c r="AB997" s="55">
        <v>7.0169132477822402E-2</v>
      </c>
      <c r="AC997" s="55">
        <v>0.89463597422232</v>
      </c>
      <c r="AD997" s="55">
        <v>1.5094938616870099</v>
      </c>
      <c r="AE997" s="55">
        <v>0</v>
      </c>
      <c r="AF997" s="55">
        <v>0</v>
      </c>
      <c r="AG997" s="55">
        <v>0</v>
      </c>
      <c r="AH997" s="55">
        <v>0</v>
      </c>
      <c r="AI997" s="55">
        <v>0</v>
      </c>
      <c r="AJ997" s="55" t="s">
        <v>2595</v>
      </c>
      <c r="AK997" s="55">
        <v>0</v>
      </c>
      <c r="AL997" s="55" t="s">
        <v>2595</v>
      </c>
      <c r="AM997" s="55">
        <v>0.89463597422232</v>
      </c>
      <c r="AN997" s="55">
        <v>1.5094938616870099</v>
      </c>
      <c r="AO997" s="53" t="s">
        <v>205</v>
      </c>
    </row>
    <row r="998" spans="1:41" ht="47.25" x14ac:dyDescent="0.2">
      <c r="A998" s="53" t="s">
        <v>1965</v>
      </c>
      <c r="B998" s="53" t="s">
        <v>1998</v>
      </c>
      <c r="C998" s="54" t="s">
        <v>1999</v>
      </c>
      <c r="D998" s="53" t="s">
        <v>131</v>
      </c>
      <c r="E998" s="54">
        <v>2022</v>
      </c>
      <c r="F998" s="54">
        <v>2023</v>
      </c>
      <c r="G998" s="54" t="s">
        <v>4858</v>
      </c>
      <c r="H998" s="55" t="s">
        <v>2595</v>
      </c>
      <c r="I998" s="55" t="s">
        <v>2595</v>
      </c>
      <c r="J998" s="55">
        <v>0</v>
      </c>
      <c r="K998" s="55">
        <v>1.8710509198015099</v>
      </c>
      <c r="L998" s="55">
        <v>0.151723430698703</v>
      </c>
      <c r="M998" s="55">
        <v>0.75924110933314504</v>
      </c>
      <c r="N998" s="55">
        <v>0.75946905284340593</v>
      </c>
      <c r="O998" s="55">
        <v>0.200617326926257</v>
      </c>
      <c r="P998" s="55">
        <v>1.5796629941648299</v>
      </c>
      <c r="Q998" s="55">
        <v>7.0169132477822402E-2</v>
      </c>
      <c r="R998" s="55">
        <v>1.2589996806775801</v>
      </c>
      <c r="S998" s="55">
        <v>0.117685765060755</v>
      </c>
      <c r="T998" s="55">
        <v>0.13280841594867399</v>
      </c>
      <c r="U998" s="55">
        <v>0</v>
      </c>
      <c r="V998" s="55">
        <f t="shared" si="42"/>
        <v>1.8710509198015099</v>
      </c>
      <c r="W998" s="55">
        <f t="shared" si="43"/>
        <v>0</v>
      </c>
      <c r="X998" s="55">
        <f t="shared" si="44"/>
        <v>1.8710509198015099</v>
      </c>
      <c r="Y998" s="55">
        <v>0</v>
      </c>
      <c r="Z998" s="55">
        <v>1.5796629941648299</v>
      </c>
      <c r="AA998" s="55">
        <v>0.151723430698703</v>
      </c>
      <c r="AB998" s="55">
        <v>7.0169132477822402E-2</v>
      </c>
      <c r="AC998" s="55">
        <v>1.7193274891028101</v>
      </c>
      <c r="AD998" s="55">
        <v>1.5094938616870099</v>
      </c>
      <c r="AE998" s="55">
        <v>0</v>
      </c>
      <c r="AF998" s="55">
        <v>0</v>
      </c>
      <c r="AG998" s="55">
        <v>0</v>
      </c>
      <c r="AH998" s="55">
        <v>0</v>
      </c>
      <c r="AI998" s="55">
        <v>0</v>
      </c>
      <c r="AJ998" s="55" t="s">
        <v>2595</v>
      </c>
      <c r="AK998" s="55">
        <v>0</v>
      </c>
      <c r="AL998" s="55" t="s">
        <v>2595</v>
      </c>
      <c r="AM998" s="55">
        <v>1.7193274891028101</v>
      </c>
      <c r="AN998" s="55">
        <v>1.5094938616870099</v>
      </c>
      <c r="AO998" s="53" t="s">
        <v>205</v>
      </c>
    </row>
    <row r="999" spans="1:41" ht="126" x14ac:dyDescent="0.2">
      <c r="A999" s="53" t="s">
        <v>1965</v>
      </c>
      <c r="B999" s="53" t="s">
        <v>2000</v>
      </c>
      <c r="C999" s="54" t="s">
        <v>2001</v>
      </c>
      <c r="D999" s="53" t="s">
        <v>131</v>
      </c>
      <c r="E999" s="54" t="s">
        <v>2595</v>
      </c>
      <c r="F999" s="54">
        <v>2023</v>
      </c>
      <c r="G999" s="54" t="s">
        <v>2595</v>
      </c>
      <c r="H999" s="55" t="s">
        <v>2595</v>
      </c>
      <c r="I999" s="55" t="s">
        <v>2595</v>
      </c>
      <c r="J999" s="55">
        <v>0</v>
      </c>
      <c r="K999" s="55">
        <v>0.27093345745666497</v>
      </c>
      <c r="L999" s="55">
        <v>2.1969981266328698E-2</v>
      </c>
      <c r="M999" s="55">
        <v>8.2467570248578995E-2</v>
      </c>
      <c r="N999" s="55">
        <v>0.13744595041429802</v>
      </c>
      <c r="O999" s="55">
        <v>2.9049955527458798E-2</v>
      </c>
      <c r="P999" s="55">
        <v>0</v>
      </c>
      <c r="Q999" s="55">
        <v>0</v>
      </c>
      <c r="R999" s="55">
        <v>0</v>
      </c>
      <c r="S999" s="55">
        <v>0</v>
      </c>
      <c r="T999" s="55">
        <v>0</v>
      </c>
      <c r="U999" s="55">
        <v>0</v>
      </c>
      <c r="V999" s="55">
        <f t="shared" si="42"/>
        <v>0.27093345745666497</v>
      </c>
      <c r="W999" s="55">
        <f t="shared" si="43"/>
        <v>0</v>
      </c>
      <c r="X999" s="55">
        <f t="shared" si="44"/>
        <v>0.27093345745666497</v>
      </c>
      <c r="Y999" s="55">
        <v>0</v>
      </c>
      <c r="Z999" s="55">
        <v>0</v>
      </c>
      <c r="AA999" s="55">
        <v>2.1969981266328698E-2</v>
      </c>
      <c r="AB999" s="55">
        <v>0</v>
      </c>
      <c r="AC999" s="55">
        <v>0.24896347619033599</v>
      </c>
      <c r="AD999" s="55">
        <v>0</v>
      </c>
      <c r="AE999" s="55">
        <v>0</v>
      </c>
      <c r="AF999" s="55">
        <v>0</v>
      </c>
      <c r="AG999" s="55">
        <v>0</v>
      </c>
      <c r="AH999" s="55">
        <v>0</v>
      </c>
      <c r="AI999" s="55">
        <v>0</v>
      </c>
      <c r="AJ999" s="55" t="s">
        <v>2595</v>
      </c>
      <c r="AK999" s="55">
        <v>0</v>
      </c>
      <c r="AL999" s="55" t="s">
        <v>2595</v>
      </c>
      <c r="AM999" s="55">
        <v>0.24896347619033599</v>
      </c>
      <c r="AN999" s="55">
        <v>0</v>
      </c>
      <c r="AO999" s="53" t="s">
        <v>1985</v>
      </c>
    </row>
    <row r="1000" spans="1:41" ht="126" x14ac:dyDescent="0.2">
      <c r="A1000" s="53" t="s">
        <v>1965</v>
      </c>
      <c r="B1000" s="53" t="s">
        <v>2002</v>
      </c>
      <c r="C1000" s="54" t="s">
        <v>2003</v>
      </c>
      <c r="D1000" s="53" t="s">
        <v>131</v>
      </c>
      <c r="E1000" s="54" t="s">
        <v>2595</v>
      </c>
      <c r="F1000" s="54">
        <v>2023</v>
      </c>
      <c r="G1000" s="54" t="s">
        <v>2595</v>
      </c>
      <c r="H1000" s="55" t="s">
        <v>2595</v>
      </c>
      <c r="I1000" s="55" t="s">
        <v>2595</v>
      </c>
      <c r="J1000" s="55">
        <v>0</v>
      </c>
      <c r="K1000" s="55">
        <v>2.27033238060248</v>
      </c>
      <c r="L1000" s="55">
        <v>0.18410114549309101</v>
      </c>
      <c r="M1000" s="55">
        <v>1.1345260937538502</v>
      </c>
      <c r="N1000" s="55">
        <v>0.70827616322868092</v>
      </c>
      <c r="O1000" s="55">
        <v>0.24342897812685602</v>
      </c>
      <c r="P1000" s="55">
        <v>0</v>
      </c>
      <c r="Q1000" s="55">
        <v>0</v>
      </c>
      <c r="R1000" s="55">
        <v>0</v>
      </c>
      <c r="S1000" s="55">
        <v>0</v>
      </c>
      <c r="T1000" s="55">
        <v>0</v>
      </c>
      <c r="U1000" s="55">
        <v>0</v>
      </c>
      <c r="V1000" s="55">
        <f t="shared" si="42"/>
        <v>2.27033238060248</v>
      </c>
      <c r="W1000" s="55">
        <f t="shared" si="43"/>
        <v>0</v>
      </c>
      <c r="X1000" s="55">
        <f t="shared" si="44"/>
        <v>2.27033238060248</v>
      </c>
      <c r="Y1000" s="55">
        <v>0</v>
      </c>
      <c r="Z1000" s="55">
        <v>0</v>
      </c>
      <c r="AA1000" s="55">
        <v>0.18410114549309101</v>
      </c>
      <c r="AB1000" s="55">
        <v>0</v>
      </c>
      <c r="AC1000" s="55">
        <v>2.0862312351093903</v>
      </c>
      <c r="AD1000" s="55">
        <v>0</v>
      </c>
      <c r="AE1000" s="55">
        <v>0</v>
      </c>
      <c r="AF1000" s="55">
        <v>0</v>
      </c>
      <c r="AG1000" s="55">
        <v>0</v>
      </c>
      <c r="AH1000" s="55">
        <v>0</v>
      </c>
      <c r="AI1000" s="55">
        <v>0</v>
      </c>
      <c r="AJ1000" s="55" t="s">
        <v>2595</v>
      </c>
      <c r="AK1000" s="55">
        <v>0</v>
      </c>
      <c r="AL1000" s="55" t="s">
        <v>2595</v>
      </c>
      <c r="AM1000" s="55">
        <v>2.0862312351093903</v>
      </c>
      <c r="AN1000" s="55">
        <v>0</v>
      </c>
      <c r="AO1000" s="53" t="s">
        <v>1985</v>
      </c>
    </row>
    <row r="1001" spans="1:41" ht="47.25" x14ac:dyDescent="0.2">
      <c r="A1001" s="53" t="s">
        <v>1965</v>
      </c>
      <c r="B1001" s="53" t="s">
        <v>2004</v>
      </c>
      <c r="C1001" s="54" t="s">
        <v>2005</v>
      </c>
      <c r="D1001" s="53" t="s">
        <v>131</v>
      </c>
      <c r="E1001" s="54">
        <v>2022</v>
      </c>
      <c r="F1001" s="54">
        <v>2023</v>
      </c>
      <c r="G1001" s="54" t="s">
        <v>4858</v>
      </c>
      <c r="H1001" s="55" t="s">
        <v>2595</v>
      </c>
      <c r="I1001" s="55" t="s">
        <v>2595</v>
      </c>
      <c r="J1001" s="55">
        <v>0</v>
      </c>
      <c r="K1001" s="55">
        <v>0.48542244460985801</v>
      </c>
      <c r="L1001" s="55">
        <v>3.9362883102172196E-2</v>
      </c>
      <c r="M1001" s="55">
        <v>0.14775439669537102</v>
      </c>
      <c r="N1001" s="55">
        <v>0.24625732782561802</v>
      </c>
      <c r="O1001" s="55">
        <v>5.2047836986697099E-2</v>
      </c>
      <c r="P1001" s="55">
        <v>1.3647821801518101</v>
      </c>
      <c r="Q1001" s="55">
        <v>3.1618156509448998E-2</v>
      </c>
      <c r="R1001" s="55">
        <v>0.64602217380106197</v>
      </c>
      <c r="S1001" s="55">
        <v>0</v>
      </c>
      <c r="T1001" s="55">
        <v>0.687141849841303</v>
      </c>
      <c r="U1001" s="55">
        <v>0</v>
      </c>
      <c r="V1001" s="55">
        <f t="shared" si="42"/>
        <v>0.48542244460985801</v>
      </c>
      <c r="W1001" s="55">
        <f t="shared" si="43"/>
        <v>0</v>
      </c>
      <c r="X1001" s="55">
        <f t="shared" si="44"/>
        <v>0.48542244460985801</v>
      </c>
      <c r="Y1001" s="55">
        <v>0</v>
      </c>
      <c r="Z1001" s="55">
        <v>1.3647821801518101</v>
      </c>
      <c r="AA1001" s="55">
        <v>3.9362883102172196E-2</v>
      </c>
      <c r="AB1001" s="55">
        <v>3.1618156509448998E-2</v>
      </c>
      <c r="AC1001" s="55">
        <v>0.446059561507685</v>
      </c>
      <c r="AD1001" s="55">
        <v>1.3331640236423601</v>
      </c>
      <c r="AE1001" s="55">
        <v>0</v>
      </c>
      <c r="AF1001" s="55">
        <v>0</v>
      </c>
      <c r="AG1001" s="55">
        <v>0</v>
      </c>
      <c r="AH1001" s="55">
        <v>0</v>
      </c>
      <c r="AI1001" s="55">
        <v>0</v>
      </c>
      <c r="AJ1001" s="55" t="s">
        <v>2595</v>
      </c>
      <c r="AK1001" s="55">
        <v>0</v>
      </c>
      <c r="AL1001" s="55" t="s">
        <v>2595</v>
      </c>
      <c r="AM1001" s="55">
        <v>0.446059561507685</v>
      </c>
      <c r="AN1001" s="55">
        <v>1.3331640236423601</v>
      </c>
      <c r="AO1001" s="53" t="s">
        <v>205</v>
      </c>
    </row>
    <row r="1002" spans="1:41" ht="78.75" x14ac:dyDescent="0.2">
      <c r="A1002" s="53" t="s">
        <v>1965</v>
      </c>
      <c r="B1002" s="53" t="s">
        <v>4872</v>
      </c>
      <c r="C1002" s="54" t="s">
        <v>2006</v>
      </c>
      <c r="D1002" s="53" t="s">
        <v>131</v>
      </c>
      <c r="E1002" s="54">
        <v>2025</v>
      </c>
      <c r="F1002" s="54">
        <v>2026</v>
      </c>
      <c r="G1002" s="54" t="s">
        <v>4860</v>
      </c>
      <c r="H1002" s="55" t="s">
        <v>2595</v>
      </c>
      <c r="I1002" s="55" t="s">
        <v>2595</v>
      </c>
      <c r="J1002" s="55">
        <v>0</v>
      </c>
      <c r="K1002" s="55">
        <v>19.852889999999999</v>
      </c>
      <c r="L1002" s="55">
        <v>0.91488999999999998</v>
      </c>
      <c r="M1002" s="55">
        <v>5.52562</v>
      </c>
      <c r="N1002" s="55">
        <v>9.9005499999999991</v>
      </c>
      <c r="O1002" s="55">
        <v>3.5118299999999998</v>
      </c>
      <c r="P1002" s="55">
        <v>40.761486900011306</v>
      </c>
      <c r="Q1002" s="55">
        <v>1.8143363583326499</v>
      </c>
      <c r="R1002" s="55">
        <v>2.5046748937819001</v>
      </c>
      <c r="S1002" s="55">
        <v>29.910407470375301</v>
      </c>
      <c r="T1002" s="55">
        <v>6.5320681775213894</v>
      </c>
      <c r="U1002" s="55">
        <v>0</v>
      </c>
      <c r="V1002" s="55">
        <f t="shared" si="42"/>
        <v>19.852889999999999</v>
      </c>
      <c r="W1002" s="55">
        <f t="shared" si="43"/>
        <v>0</v>
      </c>
      <c r="X1002" s="55">
        <f t="shared" si="44"/>
        <v>19.852889999999999</v>
      </c>
      <c r="Y1002" s="55">
        <v>0</v>
      </c>
      <c r="Z1002" s="55">
        <v>40.761486900011306</v>
      </c>
      <c r="AA1002" s="55">
        <v>0</v>
      </c>
      <c r="AB1002" s="55">
        <v>0</v>
      </c>
      <c r="AC1002" s="55">
        <v>0</v>
      </c>
      <c r="AD1002" s="55">
        <v>0</v>
      </c>
      <c r="AE1002" s="55">
        <v>0.91488999999999998</v>
      </c>
      <c r="AF1002" s="55">
        <v>0</v>
      </c>
      <c r="AG1002" s="55">
        <v>18.937999999999999</v>
      </c>
      <c r="AH1002" s="55">
        <v>16.814336358332699</v>
      </c>
      <c r="AI1002" s="55">
        <v>23.947150541678599</v>
      </c>
      <c r="AJ1002" s="55" t="s">
        <v>2595</v>
      </c>
      <c r="AK1002" s="55">
        <v>0</v>
      </c>
      <c r="AL1002" s="55" t="s">
        <v>2595</v>
      </c>
      <c r="AM1002" s="55">
        <v>19.852889999999999</v>
      </c>
      <c r="AN1002" s="55">
        <v>40.761486900011306</v>
      </c>
      <c r="AO1002" s="53" t="s">
        <v>205</v>
      </c>
    </row>
    <row r="1003" spans="1:41" ht="94.5" x14ac:dyDescent="0.2">
      <c r="A1003" s="53" t="s">
        <v>1965</v>
      </c>
      <c r="B1003" s="53" t="s">
        <v>2007</v>
      </c>
      <c r="C1003" s="54" t="s">
        <v>2008</v>
      </c>
      <c r="D1003" s="53" t="s">
        <v>131</v>
      </c>
      <c r="E1003" s="54">
        <v>2025</v>
      </c>
      <c r="F1003" s="54">
        <v>2026</v>
      </c>
      <c r="G1003" s="54" t="s">
        <v>4860</v>
      </c>
      <c r="H1003" s="55" t="s">
        <v>2595</v>
      </c>
      <c r="I1003" s="55" t="s">
        <v>2595</v>
      </c>
      <c r="J1003" s="55">
        <v>0</v>
      </c>
      <c r="K1003" s="55">
        <v>11.612309999999999</v>
      </c>
      <c r="L1003" s="55">
        <v>0.53513999999999995</v>
      </c>
      <c r="M1003" s="55">
        <v>3.2320300000000004</v>
      </c>
      <c r="N1003" s="55">
        <v>5.7910000000000004</v>
      </c>
      <c r="O1003" s="55">
        <v>2.0541399999999999</v>
      </c>
      <c r="P1003" s="55">
        <v>18.950302837660498</v>
      </c>
      <c r="Q1003" s="55">
        <v>0.84369332028072408</v>
      </c>
      <c r="R1003" s="55">
        <v>1.4254671228971298</v>
      </c>
      <c r="S1003" s="55">
        <v>13.442736268736301</v>
      </c>
      <c r="T1003" s="55">
        <v>3.2384061257462697</v>
      </c>
      <c r="U1003" s="55">
        <v>0</v>
      </c>
      <c r="V1003" s="55">
        <f t="shared" si="42"/>
        <v>11.612309999999999</v>
      </c>
      <c r="W1003" s="55">
        <f t="shared" si="43"/>
        <v>0</v>
      </c>
      <c r="X1003" s="55">
        <f t="shared" si="44"/>
        <v>11.612309999999999</v>
      </c>
      <c r="Y1003" s="55">
        <v>0</v>
      </c>
      <c r="Z1003" s="55">
        <v>18.950302837660498</v>
      </c>
      <c r="AA1003" s="55">
        <v>0</v>
      </c>
      <c r="AB1003" s="55">
        <v>0</v>
      </c>
      <c r="AC1003" s="55">
        <v>0</v>
      </c>
      <c r="AD1003" s="55">
        <v>0</v>
      </c>
      <c r="AE1003" s="55">
        <v>0.53513999999999995</v>
      </c>
      <c r="AF1003" s="55">
        <v>0</v>
      </c>
      <c r="AG1003" s="55">
        <v>11.077170000000001</v>
      </c>
      <c r="AH1003" s="55">
        <v>0.84369332028072408</v>
      </c>
      <c r="AI1003" s="55">
        <v>18.106609517379699</v>
      </c>
      <c r="AJ1003" s="55" t="s">
        <v>2595</v>
      </c>
      <c r="AK1003" s="55">
        <v>0</v>
      </c>
      <c r="AL1003" s="55" t="s">
        <v>2595</v>
      </c>
      <c r="AM1003" s="55">
        <v>11.612309999999999</v>
      </c>
      <c r="AN1003" s="55">
        <v>18.950302837660498</v>
      </c>
      <c r="AO1003" s="53" t="s">
        <v>205</v>
      </c>
    </row>
    <row r="1004" spans="1:41" ht="47.25" x14ac:dyDescent="0.2">
      <c r="A1004" s="53" t="s">
        <v>1965</v>
      </c>
      <c r="B1004" s="53" t="s">
        <v>4873</v>
      </c>
      <c r="C1004" s="54" t="s">
        <v>2009</v>
      </c>
      <c r="D1004" s="53" t="s">
        <v>131</v>
      </c>
      <c r="E1004" s="54" t="s">
        <v>2595</v>
      </c>
      <c r="F1004" s="54">
        <v>2025</v>
      </c>
      <c r="G1004" s="54" t="s">
        <v>2595</v>
      </c>
      <c r="H1004" s="55" t="s">
        <v>2595</v>
      </c>
      <c r="I1004" s="55" t="s">
        <v>2595</v>
      </c>
      <c r="J1004" s="55">
        <v>0</v>
      </c>
      <c r="K1004" s="55">
        <v>34.752255409999997</v>
      </c>
      <c r="L1004" s="55">
        <v>0.89756656999999995</v>
      </c>
      <c r="M1004" s="55">
        <v>10.13961151</v>
      </c>
      <c r="N1004" s="55">
        <v>10.13961151</v>
      </c>
      <c r="O1004" s="55">
        <v>13.57546582</v>
      </c>
      <c r="P1004" s="55">
        <v>0</v>
      </c>
      <c r="Q1004" s="55">
        <v>0</v>
      </c>
      <c r="R1004" s="55">
        <v>0</v>
      </c>
      <c r="S1004" s="55">
        <v>0</v>
      </c>
      <c r="T1004" s="55">
        <v>0</v>
      </c>
      <c r="U1004" s="55">
        <v>0</v>
      </c>
      <c r="V1004" s="55">
        <f t="shared" ref="V1004:V1067" si="46">K1004-J1004</f>
        <v>34.752255409999997</v>
      </c>
      <c r="W1004" s="55">
        <f t="shared" ref="W1004:W1067" si="47">U1004</f>
        <v>0</v>
      </c>
      <c r="X1004" s="55">
        <f t="shared" ref="X1004:X1067" si="48">V1004</f>
        <v>34.752255409999997</v>
      </c>
      <c r="Y1004" s="55">
        <v>0</v>
      </c>
      <c r="Z1004" s="55">
        <v>0</v>
      </c>
      <c r="AA1004" s="55">
        <v>0</v>
      </c>
      <c r="AB1004" s="55">
        <v>0</v>
      </c>
      <c r="AC1004" s="55">
        <v>0.89756656999999995</v>
      </c>
      <c r="AD1004" s="55">
        <v>0</v>
      </c>
      <c r="AE1004" s="55">
        <v>33.854688840000001</v>
      </c>
      <c r="AF1004" s="55">
        <v>0</v>
      </c>
      <c r="AG1004" s="55">
        <v>0</v>
      </c>
      <c r="AH1004" s="55">
        <v>0</v>
      </c>
      <c r="AI1004" s="55">
        <v>0</v>
      </c>
      <c r="AJ1004" s="55" t="s">
        <v>2595</v>
      </c>
      <c r="AK1004" s="55">
        <v>0</v>
      </c>
      <c r="AL1004" s="55" t="s">
        <v>2595</v>
      </c>
      <c r="AM1004" s="55">
        <v>34.752255409999997</v>
      </c>
      <c r="AN1004" s="55">
        <v>0</v>
      </c>
      <c r="AO1004" s="53" t="s">
        <v>2010</v>
      </c>
    </row>
    <row r="1005" spans="1:41" ht="47.25" x14ac:dyDescent="0.2">
      <c r="A1005" s="53" t="s">
        <v>1965</v>
      </c>
      <c r="B1005" s="53" t="s">
        <v>2011</v>
      </c>
      <c r="C1005" s="54" t="s">
        <v>2012</v>
      </c>
      <c r="D1005" s="53" t="s">
        <v>195</v>
      </c>
      <c r="E1005" s="54">
        <v>2019</v>
      </c>
      <c r="F1005" s="54">
        <v>2021</v>
      </c>
      <c r="G1005" s="54" t="s">
        <v>4857</v>
      </c>
      <c r="H1005" s="55" t="s">
        <v>2595</v>
      </c>
      <c r="I1005" s="55" t="s">
        <v>2595</v>
      </c>
      <c r="J1005" s="55">
        <v>12.373189</v>
      </c>
      <c r="K1005" s="55">
        <v>10.432874139999999</v>
      </c>
      <c r="L1005" s="55">
        <v>0.26945583000000001</v>
      </c>
      <c r="M1005" s="55">
        <v>3.04398349</v>
      </c>
      <c r="N1005" s="55">
        <v>5.2296479600000003</v>
      </c>
      <c r="O1005" s="55">
        <v>1.8897868599999998</v>
      </c>
      <c r="P1005" s="55">
        <v>12.373189</v>
      </c>
      <c r="Q1005" s="55">
        <v>0.26945583000000001</v>
      </c>
      <c r="R1005" s="55">
        <v>4.9842983500000004</v>
      </c>
      <c r="S1005" s="55">
        <v>5.2296479600000003</v>
      </c>
      <c r="T1005" s="55">
        <v>1.8897868599999998</v>
      </c>
      <c r="U1005" s="55">
        <v>0</v>
      </c>
      <c r="V1005" s="55">
        <v>0</v>
      </c>
      <c r="W1005" s="55">
        <v>0</v>
      </c>
      <c r="X1005" s="55">
        <v>0</v>
      </c>
      <c r="Y1005" s="55">
        <v>0</v>
      </c>
      <c r="Z1005" s="55">
        <v>0</v>
      </c>
      <c r="AA1005" s="55">
        <v>0</v>
      </c>
      <c r="AB1005" s="55">
        <v>0</v>
      </c>
      <c r="AC1005" s="55">
        <v>0</v>
      </c>
      <c r="AD1005" s="55">
        <v>0</v>
      </c>
      <c r="AE1005" s="55">
        <v>0</v>
      </c>
      <c r="AF1005" s="55">
        <v>0</v>
      </c>
      <c r="AG1005" s="55">
        <v>0</v>
      </c>
      <c r="AH1005" s="55">
        <v>0</v>
      </c>
      <c r="AI1005" s="55">
        <v>0</v>
      </c>
      <c r="AJ1005" s="55" t="s">
        <v>2595</v>
      </c>
      <c r="AK1005" s="55">
        <v>0</v>
      </c>
      <c r="AL1005" s="55" t="s">
        <v>2595</v>
      </c>
      <c r="AM1005" s="55">
        <v>0</v>
      </c>
      <c r="AN1005" s="55">
        <v>0</v>
      </c>
      <c r="AO1005" s="53" t="s">
        <v>205</v>
      </c>
    </row>
    <row r="1006" spans="1:41" ht="63" x14ac:dyDescent="0.2">
      <c r="A1006" s="53" t="s">
        <v>1965</v>
      </c>
      <c r="B1006" s="53" t="s">
        <v>2013</v>
      </c>
      <c r="C1006" s="54" t="s">
        <v>2014</v>
      </c>
      <c r="D1006" s="53" t="s">
        <v>128</v>
      </c>
      <c r="E1006" s="54">
        <v>2020</v>
      </c>
      <c r="F1006" s="54">
        <v>2023</v>
      </c>
      <c r="G1006" s="54">
        <v>2023</v>
      </c>
      <c r="H1006" s="55" t="s">
        <v>2595</v>
      </c>
      <c r="I1006" s="55" t="s">
        <v>2595</v>
      </c>
      <c r="J1006" s="55">
        <v>8.8839077399999997</v>
      </c>
      <c r="K1006" s="55">
        <v>103.14740940999999</v>
      </c>
      <c r="L1006" s="55">
        <v>4.2224169400000005</v>
      </c>
      <c r="M1006" s="55">
        <v>29.488879349999998</v>
      </c>
      <c r="N1006" s="55">
        <v>51.064985999999998</v>
      </c>
      <c r="O1006" s="55">
        <v>18.371127120000001</v>
      </c>
      <c r="P1006" s="55">
        <v>170.31426999999999</v>
      </c>
      <c r="Q1006" s="55">
        <v>1.9805612500000001</v>
      </c>
      <c r="R1006" s="55">
        <v>30.933019000000002</v>
      </c>
      <c r="S1006" s="55">
        <v>111.97505700000001</v>
      </c>
      <c r="T1006" s="55">
        <v>25.425632750000002</v>
      </c>
      <c r="U1006" s="55">
        <v>0</v>
      </c>
      <c r="V1006" s="55">
        <f t="shared" si="46"/>
        <v>94.263501669999997</v>
      </c>
      <c r="W1006" s="55">
        <f t="shared" si="47"/>
        <v>0</v>
      </c>
      <c r="X1006" s="55">
        <f t="shared" si="48"/>
        <v>94.263501669999997</v>
      </c>
      <c r="Y1006" s="55">
        <v>0</v>
      </c>
      <c r="Z1006" s="55">
        <v>161.43036225999998</v>
      </c>
      <c r="AA1006" s="55">
        <v>76.8541994514175</v>
      </c>
      <c r="AB1006" s="55">
        <v>161.43036225999998</v>
      </c>
      <c r="AC1006" s="55">
        <v>0</v>
      </c>
      <c r="AD1006" s="55">
        <v>0</v>
      </c>
      <c r="AE1006" s="55">
        <v>0</v>
      </c>
      <c r="AF1006" s="55">
        <v>0</v>
      </c>
      <c r="AG1006" s="55">
        <v>0</v>
      </c>
      <c r="AH1006" s="55">
        <v>0</v>
      </c>
      <c r="AI1006" s="55">
        <v>0</v>
      </c>
      <c r="AJ1006" s="55" t="s">
        <v>2595</v>
      </c>
      <c r="AK1006" s="55">
        <v>0</v>
      </c>
      <c r="AL1006" s="55" t="s">
        <v>2595</v>
      </c>
      <c r="AM1006" s="55">
        <v>0</v>
      </c>
      <c r="AN1006" s="55">
        <v>0</v>
      </c>
      <c r="AO1006" s="53" t="s">
        <v>2015</v>
      </c>
    </row>
    <row r="1007" spans="1:41" ht="94.5" x14ac:dyDescent="0.2">
      <c r="A1007" s="53" t="s">
        <v>1965</v>
      </c>
      <c r="B1007" s="53" t="s">
        <v>2016</v>
      </c>
      <c r="C1007" s="54" t="s">
        <v>2017</v>
      </c>
      <c r="D1007" s="53" t="s">
        <v>128</v>
      </c>
      <c r="E1007" s="54">
        <v>2021</v>
      </c>
      <c r="F1007" s="54">
        <v>2023</v>
      </c>
      <c r="G1007" s="54">
        <v>2023</v>
      </c>
      <c r="H1007" s="55" t="s">
        <v>2595</v>
      </c>
      <c r="I1007" s="55" t="s">
        <v>2595</v>
      </c>
      <c r="J1007" s="55">
        <v>0</v>
      </c>
      <c r="K1007" s="55">
        <v>73.675660030000003</v>
      </c>
      <c r="L1007" s="55">
        <v>3.1430157300000001</v>
      </c>
      <c r="M1007" s="55">
        <v>21.025310019999999</v>
      </c>
      <c r="N1007" s="55">
        <v>36.408883060000001</v>
      </c>
      <c r="O1007" s="55">
        <v>13.098451220000001</v>
      </c>
      <c r="P1007" s="55">
        <v>73.846049859999994</v>
      </c>
      <c r="Q1007" s="55">
        <v>4.6392964499999998</v>
      </c>
      <c r="R1007" s="55">
        <v>7.3144693500000004</v>
      </c>
      <c r="S1007" s="55">
        <v>52.485586980000001</v>
      </c>
      <c r="T1007" s="55">
        <v>9.4066970800000007</v>
      </c>
      <c r="U1007" s="55">
        <v>0</v>
      </c>
      <c r="V1007" s="55">
        <f t="shared" si="46"/>
        <v>73.675660030000003</v>
      </c>
      <c r="W1007" s="55">
        <f t="shared" si="47"/>
        <v>0</v>
      </c>
      <c r="X1007" s="55">
        <f t="shared" si="48"/>
        <v>73.675660030000003</v>
      </c>
      <c r="Y1007" s="55">
        <v>0</v>
      </c>
      <c r="Z1007" s="55">
        <v>73.846049859999994</v>
      </c>
      <c r="AA1007" s="55">
        <v>47.2</v>
      </c>
      <c r="AB1007" s="55">
        <v>73.846049859999994</v>
      </c>
      <c r="AC1007" s="55">
        <v>0</v>
      </c>
      <c r="AD1007" s="55">
        <v>0</v>
      </c>
      <c r="AE1007" s="55">
        <v>0</v>
      </c>
      <c r="AF1007" s="55">
        <v>0</v>
      </c>
      <c r="AG1007" s="55">
        <v>0</v>
      </c>
      <c r="AH1007" s="55">
        <v>0</v>
      </c>
      <c r="AI1007" s="55">
        <v>0</v>
      </c>
      <c r="AJ1007" s="55" t="s">
        <v>2595</v>
      </c>
      <c r="AK1007" s="55">
        <v>0</v>
      </c>
      <c r="AL1007" s="55" t="s">
        <v>2595</v>
      </c>
      <c r="AM1007" s="55">
        <v>0</v>
      </c>
      <c r="AN1007" s="55">
        <v>0</v>
      </c>
      <c r="AO1007" s="53" t="s">
        <v>2018</v>
      </c>
    </row>
    <row r="1008" spans="1:41" ht="31.5" x14ac:dyDescent="0.2">
      <c r="A1008" s="53" t="s">
        <v>1965</v>
      </c>
      <c r="B1008" s="53" t="s">
        <v>2019</v>
      </c>
      <c r="C1008" s="54" t="s">
        <v>2020</v>
      </c>
      <c r="D1008" s="53" t="s">
        <v>131</v>
      </c>
      <c r="E1008" s="54">
        <v>2022</v>
      </c>
      <c r="F1008" s="54">
        <v>2022</v>
      </c>
      <c r="G1008" s="54" t="s">
        <v>4857</v>
      </c>
      <c r="H1008" s="55" t="s">
        <v>2595</v>
      </c>
      <c r="I1008" s="55" t="s">
        <v>2595</v>
      </c>
      <c r="J1008" s="55">
        <v>0</v>
      </c>
      <c r="K1008" s="55">
        <v>10.686095929999999</v>
      </c>
      <c r="L1008" s="55">
        <v>0.45503366000000001</v>
      </c>
      <c r="M1008" s="55">
        <v>3.0498113</v>
      </c>
      <c r="N1008" s="55">
        <v>5.28126447</v>
      </c>
      <c r="O1008" s="55">
        <v>1.8999865</v>
      </c>
      <c r="P1008" s="55">
        <v>15.632500534790999</v>
      </c>
      <c r="Q1008" s="55">
        <v>0.72128540085582993</v>
      </c>
      <c r="R1008" s="55">
        <v>5.0304611056019501</v>
      </c>
      <c r="S1008" s="55">
        <v>8.4527500575994008</v>
      </c>
      <c r="T1008" s="55">
        <v>1.4280039707337802</v>
      </c>
      <c r="U1008" s="55">
        <v>0</v>
      </c>
      <c r="V1008" s="55">
        <f t="shared" si="46"/>
        <v>10.686095929999999</v>
      </c>
      <c r="W1008" s="55">
        <f t="shared" si="47"/>
        <v>0</v>
      </c>
      <c r="X1008" s="55">
        <f t="shared" si="48"/>
        <v>10.686095929999999</v>
      </c>
      <c r="Y1008" s="55">
        <v>0</v>
      </c>
      <c r="Z1008" s="55">
        <v>15.632500534790999</v>
      </c>
      <c r="AA1008" s="55">
        <v>10.231062270000001</v>
      </c>
      <c r="AB1008" s="55">
        <v>15.632500534790999</v>
      </c>
      <c r="AC1008" s="55">
        <v>0</v>
      </c>
      <c r="AD1008" s="55">
        <v>0</v>
      </c>
      <c r="AE1008" s="55">
        <v>0</v>
      </c>
      <c r="AF1008" s="55">
        <v>0</v>
      </c>
      <c r="AG1008" s="55">
        <v>0</v>
      </c>
      <c r="AH1008" s="55">
        <v>0</v>
      </c>
      <c r="AI1008" s="55">
        <v>0</v>
      </c>
      <c r="AJ1008" s="55" t="s">
        <v>2595</v>
      </c>
      <c r="AK1008" s="55">
        <v>0</v>
      </c>
      <c r="AL1008" s="55" t="s">
        <v>2595</v>
      </c>
      <c r="AM1008" s="55">
        <v>0</v>
      </c>
      <c r="AN1008" s="55">
        <v>0</v>
      </c>
      <c r="AO1008" s="53" t="s">
        <v>205</v>
      </c>
    </row>
    <row r="1009" spans="1:41" ht="31.5" x14ac:dyDescent="0.2">
      <c r="A1009" s="53" t="s">
        <v>1965</v>
      </c>
      <c r="B1009" s="53" t="s">
        <v>2021</v>
      </c>
      <c r="C1009" s="54" t="s">
        <v>2022</v>
      </c>
      <c r="D1009" s="53" t="s">
        <v>128</v>
      </c>
      <c r="E1009" s="54">
        <v>2021</v>
      </c>
      <c r="F1009" s="54">
        <v>2022</v>
      </c>
      <c r="G1009" s="54" t="s">
        <v>4857</v>
      </c>
      <c r="H1009" s="55" t="s">
        <v>2595</v>
      </c>
      <c r="I1009" s="55" t="s">
        <v>2595</v>
      </c>
      <c r="J1009" s="55">
        <v>0.11376115000000001</v>
      </c>
      <c r="K1009" s="55">
        <v>2.65046743</v>
      </c>
      <c r="L1009" s="55">
        <v>0.11286177999999999</v>
      </c>
      <c r="M1009" s="55">
        <v>0.75644327</v>
      </c>
      <c r="N1009" s="55">
        <v>1.3099095299999999</v>
      </c>
      <c r="O1009" s="55">
        <v>0.47125285</v>
      </c>
      <c r="P1009" s="55">
        <v>3.9011896971510502</v>
      </c>
      <c r="Q1009" s="55">
        <v>0.17338591366726699</v>
      </c>
      <c r="R1009" s="55">
        <v>1.25761527640049</v>
      </c>
      <c r="S1009" s="55">
        <v>2.1131875143998502</v>
      </c>
      <c r="T1009" s="55">
        <v>0.35700099268344504</v>
      </c>
      <c r="U1009" s="55">
        <v>0</v>
      </c>
      <c r="V1009" s="55">
        <f t="shared" si="46"/>
        <v>2.5367062799999998</v>
      </c>
      <c r="W1009" s="55">
        <f t="shared" si="47"/>
        <v>0</v>
      </c>
      <c r="X1009" s="55">
        <f t="shared" si="48"/>
        <v>2.5367062799999998</v>
      </c>
      <c r="Y1009" s="55">
        <v>0</v>
      </c>
      <c r="Z1009" s="55">
        <v>3.78742854715105</v>
      </c>
      <c r="AA1009" s="55">
        <v>2.5376056500000002</v>
      </c>
      <c r="AB1009" s="55">
        <v>3.78742854715105</v>
      </c>
      <c r="AC1009" s="55">
        <v>0</v>
      </c>
      <c r="AD1009" s="55">
        <v>0</v>
      </c>
      <c r="AE1009" s="55">
        <v>0</v>
      </c>
      <c r="AF1009" s="55">
        <v>0</v>
      </c>
      <c r="AG1009" s="55">
        <v>0</v>
      </c>
      <c r="AH1009" s="55">
        <v>0</v>
      </c>
      <c r="AI1009" s="55">
        <v>0</v>
      </c>
      <c r="AJ1009" s="55" t="s">
        <v>2595</v>
      </c>
      <c r="AK1009" s="55">
        <v>0</v>
      </c>
      <c r="AL1009" s="55" t="s">
        <v>2595</v>
      </c>
      <c r="AM1009" s="55">
        <v>0</v>
      </c>
      <c r="AN1009" s="55">
        <v>0</v>
      </c>
      <c r="AO1009" s="53" t="s">
        <v>2023</v>
      </c>
    </row>
    <row r="1010" spans="1:41" ht="63" x14ac:dyDescent="0.2">
      <c r="A1010" s="53" t="s">
        <v>1965</v>
      </c>
      <c r="B1010" s="53" t="s">
        <v>2024</v>
      </c>
      <c r="C1010" s="54" t="s">
        <v>2025</v>
      </c>
      <c r="D1010" s="53" t="s">
        <v>128</v>
      </c>
      <c r="E1010" s="54">
        <v>2021</v>
      </c>
      <c r="F1010" s="54">
        <v>2023</v>
      </c>
      <c r="G1010" s="54" t="s">
        <v>4857</v>
      </c>
      <c r="H1010" s="55" t="s">
        <v>2595</v>
      </c>
      <c r="I1010" s="55" t="s">
        <v>2595</v>
      </c>
      <c r="J1010" s="55">
        <v>0.33384786999999999</v>
      </c>
      <c r="K1010" s="55">
        <v>14.045327840000001</v>
      </c>
      <c r="L1010" s="55">
        <v>0.59807595000000002</v>
      </c>
      <c r="M1010" s="55">
        <v>4.0085359899999995</v>
      </c>
      <c r="N1010" s="55">
        <v>6.94145842</v>
      </c>
      <c r="O1010" s="55">
        <v>2.49725748</v>
      </c>
      <c r="P1010" s="55">
        <v>11.21849827</v>
      </c>
      <c r="Q1010" s="55">
        <v>0.34655000000000002</v>
      </c>
      <c r="R1010" s="55">
        <v>2.3728326649999998</v>
      </c>
      <c r="S1010" s="55">
        <v>7.4172056350000002</v>
      </c>
      <c r="T1010" s="55">
        <v>1.0819099699999999</v>
      </c>
      <c r="U1010" s="55">
        <v>0</v>
      </c>
      <c r="V1010" s="55">
        <f t="shared" si="46"/>
        <v>13.711479970000001</v>
      </c>
      <c r="W1010" s="55">
        <f t="shared" si="47"/>
        <v>0</v>
      </c>
      <c r="X1010" s="55">
        <f t="shared" si="48"/>
        <v>13.711479970000001</v>
      </c>
      <c r="Y1010" s="55">
        <v>0</v>
      </c>
      <c r="Z1010" s="55">
        <v>10.8846504</v>
      </c>
      <c r="AA1010" s="55">
        <v>13.44725189</v>
      </c>
      <c r="AB1010" s="55">
        <v>10.8846504</v>
      </c>
      <c r="AC1010" s="55">
        <v>0</v>
      </c>
      <c r="AD1010" s="55">
        <v>0</v>
      </c>
      <c r="AE1010" s="55">
        <v>0</v>
      </c>
      <c r="AF1010" s="55">
        <v>0</v>
      </c>
      <c r="AG1010" s="55">
        <v>0</v>
      </c>
      <c r="AH1010" s="55">
        <v>0</v>
      </c>
      <c r="AI1010" s="55">
        <v>0</v>
      </c>
      <c r="AJ1010" s="55" t="s">
        <v>2595</v>
      </c>
      <c r="AK1010" s="55">
        <v>0</v>
      </c>
      <c r="AL1010" s="55" t="s">
        <v>2595</v>
      </c>
      <c r="AM1010" s="55">
        <v>0</v>
      </c>
      <c r="AN1010" s="55">
        <v>0</v>
      </c>
      <c r="AO1010" s="53" t="s">
        <v>2026</v>
      </c>
    </row>
    <row r="1011" spans="1:41" ht="31.5" x14ac:dyDescent="0.2">
      <c r="A1011" s="53" t="s">
        <v>1965</v>
      </c>
      <c r="B1011" s="53" t="s">
        <v>2027</v>
      </c>
      <c r="C1011" s="54" t="s">
        <v>2028</v>
      </c>
      <c r="D1011" s="53" t="s">
        <v>128</v>
      </c>
      <c r="E1011" s="54">
        <v>2021</v>
      </c>
      <c r="F1011" s="54">
        <v>2023</v>
      </c>
      <c r="G1011" s="54" t="s">
        <v>4857</v>
      </c>
      <c r="H1011" s="55" t="s">
        <v>2595</v>
      </c>
      <c r="I1011" s="55" t="s">
        <v>2595</v>
      </c>
      <c r="J1011" s="55">
        <v>0.24527299999999999</v>
      </c>
      <c r="K1011" s="55">
        <v>7.8961295099999997</v>
      </c>
      <c r="L1011" s="55">
        <v>0.33623175999999999</v>
      </c>
      <c r="M1011" s="55">
        <v>2.2535550400000002</v>
      </c>
      <c r="N1011" s="55">
        <v>3.9024119599999998</v>
      </c>
      <c r="O1011" s="55">
        <v>1.40393075</v>
      </c>
      <c r="P1011" s="55">
        <v>11.703569091453101</v>
      </c>
      <c r="Q1011" s="55">
        <v>0.52015774100180101</v>
      </c>
      <c r="R1011" s="55">
        <v>3.7728458292014602</v>
      </c>
      <c r="S1011" s="55">
        <v>6.3395625431995501</v>
      </c>
      <c r="T1011" s="55">
        <v>1.0710029780503301</v>
      </c>
      <c r="U1011" s="55">
        <v>0</v>
      </c>
      <c r="V1011" s="55">
        <f t="shared" si="46"/>
        <v>7.6508565099999997</v>
      </c>
      <c r="W1011" s="55">
        <f t="shared" si="47"/>
        <v>0</v>
      </c>
      <c r="X1011" s="55">
        <f t="shared" si="48"/>
        <v>7.6508565099999997</v>
      </c>
      <c r="Y1011" s="55">
        <v>0</v>
      </c>
      <c r="Z1011" s="55">
        <v>11.4582960914531</v>
      </c>
      <c r="AA1011" s="55">
        <v>7.5598977500000002</v>
      </c>
      <c r="AB1011" s="55">
        <v>11.4582960914531</v>
      </c>
      <c r="AC1011" s="55">
        <v>0</v>
      </c>
      <c r="AD1011" s="55">
        <v>0</v>
      </c>
      <c r="AE1011" s="55">
        <v>0</v>
      </c>
      <c r="AF1011" s="55">
        <v>0</v>
      </c>
      <c r="AG1011" s="55">
        <v>0</v>
      </c>
      <c r="AH1011" s="55">
        <v>0</v>
      </c>
      <c r="AI1011" s="55">
        <v>0</v>
      </c>
      <c r="AJ1011" s="55" t="s">
        <v>2595</v>
      </c>
      <c r="AK1011" s="55">
        <v>0</v>
      </c>
      <c r="AL1011" s="55" t="s">
        <v>2595</v>
      </c>
      <c r="AM1011" s="55">
        <v>0</v>
      </c>
      <c r="AN1011" s="55">
        <v>0</v>
      </c>
      <c r="AO1011" s="53" t="s">
        <v>2023</v>
      </c>
    </row>
    <row r="1012" spans="1:41" ht="47.25" x14ac:dyDescent="0.2">
      <c r="A1012" s="53" t="s">
        <v>1965</v>
      </c>
      <c r="B1012" s="53" t="s">
        <v>2029</v>
      </c>
      <c r="C1012" s="54" t="s">
        <v>2030</v>
      </c>
      <c r="D1012" s="53" t="s">
        <v>128</v>
      </c>
      <c r="E1012" s="54">
        <v>2021</v>
      </c>
      <c r="F1012" s="54">
        <v>2023</v>
      </c>
      <c r="G1012" s="54" t="s">
        <v>4857</v>
      </c>
      <c r="H1012" s="55" t="s">
        <v>2595</v>
      </c>
      <c r="I1012" s="55" t="s">
        <v>2595</v>
      </c>
      <c r="J1012" s="55">
        <v>0.53431578000000002</v>
      </c>
      <c r="K1012" s="55">
        <v>22.467798180000003</v>
      </c>
      <c r="L1012" s="55">
        <v>0.95672027999999998</v>
      </c>
      <c r="M1012" s="55">
        <v>6.4123085700000004</v>
      </c>
      <c r="N1012" s="55">
        <v>11.103997740000001</v>
      </c>
      <c r="O1012" s="55">
        <v>3.99477159</v>
      </c>
      <c r="P1012" s="55">
        <v>22.4082005</v>
      </c>
      <c r="Q1012" s="55">
        <v>0.56247000000000003</v>
      </c>
      <c r="R1012" s="55">
        <v>4.1344980949999997</v>
      </c>
      <c r="S1012" s="55">
        <v>15.607586995</v>
      </c>
      <c r="T1012" s="55">
        <v>2.1036454099999999</v>
      </c>
      <c r="U1012" s="55">
        <v>0</v>
      </c>
      <c r="V1012" s="55">
        <f t="shared" si="46"/>
        <v>21.933482400000003</v>
      </c>
      <c r="W1012" s="55">
        <f t="shared" si="47"/>
        <v>0</v>
      </c>
      <c r="X1012" s="55">
        <f t="shared" si="48"/>
        <v>21.933482400000003</v>
      </c>
      <c r="Y1012" s="55">
        <v>0</v>
      </c>
      <c r="Z1012" s="55">
        <v>21.87388472</v>
      </c>
      <c r="AA1012" s="55">
        <v>21.5110779</v>
      </c>
      <c r="AB1012" s="55">
        <v>21.87388472</v>
      </c>
      <c r="AC1012" s="55">
        <v>0</v>
      </c>
      <c r="AD1012" s="55">
        <v>0</v>
      </c>
      <c r="AE1012" s="55">
        <v>0</v>
      </c>
      <c r="AF1012" s="55">
        <v>0</v>
      </c>
      <c r="AG1012" s="55">
        <v>0</v>
      </c>
      <c r="AH1012" s="55">
        <v>0</v>
      </c>
      <c r="AI1012" s="55">
        <v>0</v>
      </c>
      <c r="AJ1012" s="55" t="s">
        <v>2595</v>
      </c>
      <c r="AK1012" s="55">
        <v>0</v>
      </c>
      <c r="AL1012" s="55" t="s">
        <v>2595</v>
      </c>
      <c r="AM1012" s="55">
        <v>0</v>
      </c>
      <c r="AN1012" s="55">
        <v>0</v>
      </c>
      <c r="AO1012" s="53" t="s">
        <v>2031</v>
      </c>
    </row>
    <row r="1013" spans="1:41" ht="31.5" x14ac:dyDescent="0.2">
      <c r="A1013" s="53" t="s">
        <v>1965</v>
      </c>
      <c r="B1013" s="53" t="s">
        <v>2032</v>
      </c>
      <c r="C1013" s="54" t="s">
        <v>2033</v>
      </c>
      <c r="D1013" s="53" t="s">
        <v>128</v>
      </c>
      <c r="E1013" s="54">
        <v>2021</v>
      </c>
      <c r="F1013" s="54">
        <v>2023</v>
      </c>
      <c r="G1013" s="54" t="s">
        <v>4857</v>
      </c>
      <c r="H1013" s="55" t="s">
        <v>2595</v>
      </c>
      <c r="I1013" s="55" t="s">
        <v>2595</v>
      </c>
      <c r="J1013" s="55">
        <v>0.20746207</v>
      </c>
      <c r="K1013" s="55">
        <v>5.3430477000000005</v>
      </c>
      <c r="L1013" s="55">
        <v>0.22751686000000002</v>
      </c>
      <c r="M1013" s="55">
        <v>1.5249055300000001</v>
      </c>
      <c r="N1013" s="55">
        <v>2.64063201</v>
      </c>
      <c r="O1013" s="55">
        <v>0.94999329999999993</v>
      </c>
      <c r="P1013" s="55">
        <v>7.8023793943021005</v>
      </c>
      <c r="Q1013" s="55">
        <v>0.34677182733453399</v>
      </c>
      <c r="R1013" s="55">
        <v>2.5152305528009702</v>
      </c>
      <c r="S1013" s="55">
        <v>4.2263750287997004</v>
      </c>
      <c r="T1013" s="55">
        <v>0.71400198536688897</v>
      </c>
      <c r="U1013" s="55">
        <v>0</v>
      </c>
      <c r="V1013" s="55">
        <f t="shared" si="46"/>
        <v>5.1355856300000005</v>
      </c>
      <c r="W1013" s="55">
        <f t="shared" si="47"/>
        <v>0</v>
      </c>
      <c r="X1013" s="55">
        <f t="shared" si="48"/>
        <v>5.1355856300000005</v>
      </c>
      <c r="Y1013" s="55">
        <v>0</v>
      </c>
      <c r="Z1013" s="55">
        <v>7.5949173243020995</v>
      </c>
      <c r="AA1013" s="55">
        <v>5.1155308399999999</v>
      </c>
      <c r="AB1013" s="55">
        <v>7.5949173243020995</v>
      </c>
      <c r="AC1013" s="55">
        <v>0</v>
      </c>
      <c r="AD1013" s="55">
        <v>0</v>
      </c>
      <c r="AE1013" s="55">
        <v>0</v>
      </c>
      <c r="AF1013" s="55">
        <v>0</v>
      </c>
      <c r="AG1013" s="55">
        <v>0</v>
      </c>
      <c r="AH1013" s="55">
        <v>0</v>
      </c>
      <c r="AI1013" s="55">
        <v>0</v>
      </c>
      <c r="AJ1013" s="55" t="s">
        <v>2595</v>
      </c>
      <c r="AK1013" s="55">
        <v>0</v>
      </c>
      <c r="AL1013" s="55" t="s">
        <v>2595</v>
      </c>
      <c r="AM1013" s="55">
        <v>0</v>
      </c>
      <c r="AN1013" s="55">
        <v>0</v>
      </c>
      <c r="AO1013" s="53" t="s">
        <v>205</v>
      </c>
    </row>
    <row r="1014" spans="1:41" ht="47.25" x14ac:dyDescent="0.2">
      <c r="A1014" s="53" t="s">
        <v>1965</v>
      </c>
      <c r="B1014" s="53" t="s">
        <v>2034</v>
      </c>
      <c r="C1014" s="54" t="s">
        <v>2035</v>
      </c>
      <c r="D1014" s="53" t="s">
        <v>128</v>
      </c>
      <c r="E1014" s="54">
        <v>2021</v>
      </c>
      <c r="F1014" s="54">
        <v>2022</v>
      </c>
      <c r="G1014" s="54" t="s">
        <v>4857</v>
      </c>
      <c r="H1014" s="55" t="s">
        <v>2595</v>
      </c>
      <c r="I1014" s="55" t="s">
        <v>2595</v>
      </c>
      <c r="J1014" s="55">
        <v>38.228361819999996</v>
      </c>
      <c r="K1014" s="55">
        <v>43.608092040000002</v>
      </c>
      <c r="L1014" s="55">
        <v>1.9332204500000001</v>
      </c>
      <c r="M1014" s="55">
        <v>12.42300075</v>
      </c>
      <c r="N1014" s="55">
        <v>21.51252861</v>
      </c>
      <c r="O1014" s="55">
        <v>7.7393422300000001</v>
      </c>
      <c r="P1014" s="55">
        <v>38.228361819999996</v>
      </c>
      <c r="Q1014" s="55">
        <v>1.6653528399999999</v>
      </c>
      <c r="R1014" s="55">
        <v>7.8153600000000001</v>
      </c>
      <c r="S1014" s="55">
        <v>16.488212999999998</v>
      </c>
      <c r="T1014" s="55">
        <v>12.259435980000001</v>
      </c>
      <c r="U1014" s="55">
        <v>0</v>
      </c>
      <c r="V1014" s="55">
        <f t="shared" si="46"/>
        <v>5.3797302200000061</v>
      </c>
      <c r="W1014" s="55">
        <f t="shared" si="47"/>
        <v>0</v>
      </c>
      <c r="X1014" s="55">
        <f t="shared" si="48"/>
        <v>5.3797302200000061</v>
      </c>
      <c r="Y1014" s="55">
        <v>0</v>
      </c>
      <c r="Z1014" s="55">
        <v>0</v>
      </c>
      <c r="AA1014" s="55">
        <v>10.468648756389701</v>
      </c>
      <c r="AB1014" s="55">
        <v>0</v>
      </c>
      <c r="AC1014" s="55">
        <v>0</v>
      </c>
      <c r="AD1014" s="55">
        <v>0</v>
      </c>
      <c r="AE1014" s="55">
        <v>0</v>
      </c>
      <c r="AF1014" s="55">
        <v>0</v>
      </c>
      <c r="AG1014" s="55">
        <v>0</v>
      </c>
      <c r="AH1014" s="55">
        <v>0</v>
      </c>
      <c r="AI1014" s="55">
        <v>0</v>
      </c>
      <c r="AJ1014" s="55" t="s">
        <v>2595</v>
      </c>
      <c r="AK1014" s="55">
        <v>0</v>
      </c>
      <c r="AL1014" s="55" t="s">
        <v>2595</v>
      </c>
      <c r="AM1014" s="55">
        <v>0</v>
      </c>
      <c r="AN1014" s="55">
        <v>0</v>
      </c>
      <c r="AO1014" s="53" t="s">
        <v>2036</v>
      </c>
    </row>
    <row r="1015" spans="1:41" ht="31.5" x14ac:dyDescent="0.2">
      <c r="A1015" s="53" t="s">
        <v>1965</v>
      </c>
      <c r="B1015" s="53" t="s">
        <v>2037</v>
      </c>
      <c r="C1015" s="54" t="s">
        <v>2038</v>
      </c>
      <c r="D1015" s="53" t="s">
        <v>131</v>
      </c>
      <c r="E1015" s="54">
        <v>2025</v>
      </c>
      <c r="F1015" s="54">
        <v>2025</v>
      </c>
      <c r="G1015" s="54" t="s">
        <v>4862</v>
      </c>
      <c r="H1015" s="55" t="s">
        <v>2595</v>
      </c>
      <c r="I1015" s="55" t="s">
        <v>2595</v>
      </c>
      <c r="J1015" s="55">
        <v>0</v>
      </c>
      <c r="K1015" s="55">
        <v>0.70945347000000003</v>
      </c>
      <c r="L1015" s="55">
        <v>3.1451270000000003E-2</v>
      </c>
      <c r="M1015" s="55">
        <v>0.20210788999999998</v>
      </c>
      <c r="N1015" s="55">
        <v>0.34998408999999997</v>
      </c>
      <c r="O1015" s="55">
        <v>0.12591021999999999</v>
      </c>
      <c r="P1015" s="55">
        <v>0.84572778289244799</v>
      </c>
      <c r="Q1015" s="55">
        <v>3.7567364345620399E-2</v>
      </c>
      <c r="R1015" s="55">
        <v>0.68614661029384194</v>
      </c>
      <c r="S1015" s="55">
        <v>0</v>
      </c>
      <c r="T1015" s="55">
        <v>0.12201380825298599</v>
      </c>
      <c r="U1015" s="55">
        <v>0</v>
      </c>
      <c r="V1015" s="55">
        <f t="shared" si="46"/>
        <v>0.70945347000000003</v>
      </c>
      <c r="W1015" s="55">
        <f t="shared" si="47"/>
        <v>0</v>
      </c>
      <c r="X1015" s="55">
        <f t="shared" si="48"/>
        <v>0.70945347000000003</v>
      </c>
      <c r="Y1015" s="55">
        <v>0</v>
      </c>
      <c r="Z1015" s="55">
        <v>0.84572778289244799</v>
      </c>
      <c r="AA1015" s="55">
        <v>0</v>
      </c>
      <c r="AB1015" s="55">
        <v>0</v>
      </c>
      <c r="AC1015" s="55">
        <v>0</v>
      </c>
      <c r="AD1015" s="55">
        <v>0</v>
      </c>
      <c r="AE1015" s="55">
        <v>0</v>
      </c>
      <c r="AF1015" s="55">
        <v>0</v>
      </c>
      <c r="AG1015" s="55">
        <v>0.70945347000000003</v>
      </c>
      <c r="AH1015" s="55">
        <v>0.84572778289244799</v>
      </c>
      <c r="AI1015" s="55">
        <v>0</v>
      </c>
      <c r="AJ1015" s="55" t="s">
        <v>2595</v>
      </c>
      <c r="AK1015" s="55">
        <v>0</v>
      </c>
      <c r="AL1015" s="55" t="s">
        <v>2595</v>
      </c>
      <c r="AM1015" s="55">
        <v>0.70945347000000003</v>
      </c>
      <c r="AN1015" s="55">
        <v>0.84572778289244799</v>
      </c>
      <c r="AO1015" s="53" t="s">
        <v>205</v>
      </c>
    </row>
    <row r="1016" spans="1:41" ht="31.5" x14ac:dyDescent="0.2">
      <c r="A1016" s="53" t="s">
        <v>1965</v>
      </c>
      <c r="B1016" s="53" t="s">
        <v>2039</v>
      </c>
      <c r="C1016" s="54" t="s">
        <v>2040</v>
      </c>
      <c r="D1016" s="53" t="s">
        <v>131</v>
      </c>
      <c r="E1016" s="54">
        <v>2025</v>
      </c>
      <c r="F1016" s="54">
        <v>2025</v>
      </c>
      <c r="G1016" s="54" t="s">
        <v>4862</v>
      </c>
      <c r="H1016" s="55" t="s">
        <v>2595</v>
      </c>
      <c r="I1016" s="55" t="s">
        <v>2595</v>
      </c>
      <c r="J1016" s="55">
        <v>0</v>
      </c>
      <c r="K1016" s="55">
        <v>0.70945347000000003</v>
      </c>
      <c r="L1016" s="55">
        <v>3.1451270000000003E-2</v>
      </c>
      <c r="M1016" s="55">
        <v>0.20210788999999998</v>
      </c>
      <c r="N1016" s="55">
        <v>0.34998408999999997</v>
      </c>
      <c r="O1016" s="55">
        <v>0.12591021999999999</v>
      </c>
      <c r="P1016" s="55">
        <v>0.84572778000000004</v>
      </c>
      <c r="Q1016" s="55">
        <v>3.7567360000000001E-2</v>
      </c>
      <c r="R1016" s="55">
        <v>0.68614660999999999</v>
      </c>
      <c r="S1016" s="55">
        <v>0</v>
      </c>
      <c r="T1016" s="55">
        <v>0.12201381</v>
      </c>
      <c r="U1016" s="55">
        <v>0</v>
      </c>
      <c r="V1016" s="55">
        <f t="shared" si="46"/>
        <v>0.70945347000000003</v>
      </c>
      <c r="W1016" s="55">
        <f t="shared" si="47"/>
        <v>0</v>
      </c>
      <c r="X1016" s="55">
        <f t="shared" si="48"/>
        <v>0.70945347000000003</v>
      </c>
      <c r="Y1016" s="55">
        <v>0</v>
      </c>
      <c r="Z1016" s="55">
        <v>0.84572778000000004</v>
      </c>
      <c r="AA1016" s="55">
        <v>0</v>
      </c>
      <c r="AB1016" s="55">
        <v>0</v>
      </c>
      <c r="AC1016" s="55">
        <v>0</v>
      </c>
      <c r="AD1016" s="55">
        <v>0</v>
      </c>
      <c r="AE1016" s="55">
        <v>0</v>
      </c>
      <c r="AF1016" s="55">
        <v>0</v>
      </c>
      <c r="AG1016" s="55">
        <v>0.70945347000000003</v>
      </c>
      <c r="AH1016" s="55">
        <v>0.84572778000000004</v>
      </c>
      <c r="AI1016" s="55">
        <v>0</v>
      </c>
      <c r="AJ1016" s="55" t="s">
        <v>2595</v>
      </c>
      <c r="AK1016" s="55">
        <v>0</v>
      </c>
      <c r="AL1016" s="55" t="s">
        <v>2595</v>
      </c>
      <c r="AM1016" s="55">
        <v>0.70945347000000003</v>
      </c>
      <c r="AN1016" s="55">
        <v>0.84572778000000004</v>
      </c>
      <c r="AO1016" s="53" t="s">
        <v>205</v>
      </c>
    </row>
    <row r="1017" spans="1:41" ht="31.5" x14ac:dyDescent="0.2">
      <c r="A1017" s="53" t="s">
        <v>1965</v>
      </c>
      <c r="B1017" s="53" t="s">
        <v>2041</v>
      </c>
      <c r="C1017" s="54" t="s">
        <v>2042</v>
      </c>
      <c r="D1017" s="53" t="s">
        <v>131</v>
      </c>
      <c r="E1017" s="54">
        <v>2025</v>
      </c>
      <c r="F1017" s="54">
        <v>2025</v>
      </c>
      <c r="G1017" s="54" t="s">
        <v>4862</v>
      </c>
      <c r="H1017" s="55" t="s">
        <v>2595</v>
      </c>
      <c r="I1017" s="55" t="s">
        <v>2595</v>
      </c>
      <c r="J1017" s="55">
        <v>0</v>
      </c>
      <c r="K1017" s="55">
        <v>0.68996299999999999</v>
      </c>
      <c r="L1017" s="55">
        <v>3.0587219999999998E-2</v>
      </c>
      <c r="M1017" s="55">
        <v>0.19655542000000001</v>
      </c>
      <c r="N1017" s="55">
        <v>0.34036918999999999</v>
      </c>
      <c r="O1017" s="55">
        <v>0.12245117</v>
      </c>
      <c r="P1017" s="55">
        <v>0.84572778000000004</v>
      </c>
      <c r="Q1017" s="55">
        <v>3.7567360000000001E-2</v>
      </c>
      <c r="R1017" s="55">
        <v>0.68614660999999999</v>
      </c>
      <c r="S1017" s="55">
        <v>0</v>
      </c>
      <c r="T1017" s="55">
        <v>0.12201381</v>
      </c>
      <c r="U1017" s="55">
        <v>0</v>
      </c>
      <c r="V1017" s="55">
        <f t="shared" si="46"/>
        <v>0.68996299999999999</v>
      </c>
      <c r="W1017" s="55">
        <f t="shared" si="47"/>
        <v>0</v>
      </c>
      <c r="X1017" s="55">
        <f t="shared" si="48"/>
        <v>0.68996299999999999</v>
      </c>
      <c r="Y1017" s="55">
        <v>0</v>
      </c>
      <c r="Z1017" s="55">
        <v>0.84572778000000004</v>
      </c>
      <c r="AA1017" s="55">
        <v>0</v>
      </c>
      <c r="AB1017" s="55">
        <v>0</v>
      </c>
      <c r="AC1017" s="55">
        <v>0</v>
      </c>
      <c r="AD1017" s="55">
        <v>0</v>
      </c>
      <c r="AE1017" s="55">
        <v>0</v>
      </c>
      <c r="AF1017" s="55">
        <v>0</v>
      </c>
      <c r="AG1017" s="55">
        <v>0.68996299999999999</v>
      </c>
      <c r="AH1017" s="55">
        <v>0.84572778000000004</v>
      </c>
      <c r="AI1017" s="55">
        <v>0</v>
      </c>
      <c r="AJ1017" s="55" t="s">
        <v>2595</v>
      </c>
      <c r="AK1017" s="55">
        <v>0</v>
      </c>
      <c r="AL1017" s="55" t="s">
        <v>2595</v>
      </c>
      <c r="AM1017" s="55">
        <v>0.68996299999999999</v>
      </c>
      <c r="AN1017" s="55">
        <v>0.84572778000000004</v>
      </c>
      <c r="AO1017" s="53" t="s">
        <v>205</v>
      </c>
    </row>
    <row r="1018" spans="1:41" ht="31.5" x14ac:dyDescent="0.2">
      <c r="A1018" s="53" t="s">
        <v>1965</v>
      </c>
      <c r="B1018" s="53" t="s">
        <v>2043</v>
      </c>
      <c r="C1018" s="54" t="s">
        <v>2044</v>
      </c>
      <c r="D1018" s="53" t="s">
        <v>131</v>
      </c>
      <c r="E1018" s="54">
        <v>2025</v>
      </c>
      <c r="F1018" s="54">
        <v>2025</v>
      </c>
      <c r="G1018" s="54" t="s">
        <v>4862</v>
      </c>
      <c r="H1018" s="55" t="s">
        <v>2595</v>
      </c>
      <c r="I1018" s="55" t="s">
        <v>2595</v>
      </c>
      <c r="J1018" s="55">
        <v>0</v>
      </c>
      <c r="K1018" s="55">
        <v>0.73632323</v>
      </c>
      <c r="L1018" s="55">
        <v>3.2642419999999998E-2</v>
      </c>
      <c r="M1018" s="55">
        <v>0.20976248</v>
      </c>
      <c r="N1018" s="55">
        <v>0.36323930999999998</v>
      </c>
      <c r="O1018" s="55">
        <v>0.13067902000000001</v>
      </c>
      <c r="P1018" s="55">
        <v>0.84572778000000004</v>
      </c>
      <c r="Q1018" s="55">
        <v>3.7567360000000001E-2</v>
      </c>
      <c r="R1018" s="55">
        <v>0.68614660999999999</v>
      </c>
      <c r="S1018" s="55">
        <v>0</v>
      </c>
      <c r="T1018" s="55">
        <v>0.12201381</v>
      </c>
      <c r="U1018" s="55">
        <v>0</v>
      </c>
      <c r="V1018" s="55">
        <f t="shared" si="46"/>
        <v>0.73632323</v>
      </c>
      <c r="W1018" s="55">
        <f t="shared" si="47"/>
        <v>0</v>
      </c>
      <c r="X1018" s="55">
        <f t="shared" si="48"/>
        <v>0.73632323</v>
      </c>
      <c r="Y1018" s="55">
        <v>0</v>
      </c>
      <c r="Z1018" s="55">
        <v>0.84572778000000004</v>
      </c>
      <c r="AA1018" s="55">
        <v>0</v>
      </c>
      <c r="AB1018" s="55">
        <v>0</v>
      </c>
      <c r="AC1018" s="55">
        <v>0</v>
      </c>
      <c r="AD1018" s="55">
        <v>0</v>
      </c>
      <c r="AE1018" s="55">
        <v>0</v>
      </c>
      <c r="AF1018" s="55">
        <v>0</v>
      </c>
      <c r="AG1018" s="55">
        <v>0.73632323</v>
      </c>
      <c r="AH1018" s="55">
        <v>0.84572778000000004</v>
      </c>
      <c r="AI1018" s="55">
        <v>0</v>
      </c>
      <c r="AJ1018" s="55" t="s">
        <v>2595</v>
      </c>
      <c r="AK1018" s="55">
        <v>0</v>
      </c>
      <c r="AL1018" s="55" t="s">
        <v>2595</v>
      </c>
      <c r="AM1018" s="55">
        <v>0.73632323</v>
      </c>
      <c r="AN1018" s="55">
        <v>0.84572778000000004</v>
      </c>
      <c r="AO1018" s="53" t="s">
        <v>205</v>
      </c>
    </row>
    <row r="1019" spans="1:41" ht="63" x14ac:dyDescent="0.2">
      <c r="A1019" s="53" t="s">
        <v>1965</v>
      </c>
      <c r="B1019" s="53" t="s">
        <v>2045</v>
      </c>
      <c r="C1019" s="54" t="s">
        <v>2046</v>
      </c>
      <c r="D1019" s="53" t="s">
        <v>131</v>
      </c>
      <c r="E1019" s="54">
        <v>2022</v>
      </c>
      <c r="F1019" s="54">
        <v>2023</v>
      </c>
      <c r="G1019" s="54" t="s">
        <v>4857</v>
      </c>
      <c r="H1019" s="55" t="s">
        <v>2595</v>
      </c>
      <c r="I1019" s="55" t="s">
        <v>2595</v>
      </c>
      <c r="J1019" s="55">
        <v>0</v>
      </c>
      <c r="K1019" s="55">
        <v>7.4900862899999998</v>
      </c>
      <c r="L1019" s="55">
        <v>1.0466928</v>
      </c>
      <c r="M1019" s="55">
        <v>0.25805948000000001</v>
      </c>
      <c r="N1019" s="55">
        <v>3.8586980899999999</v>
      </c>
      <c r="O1019" s="55">
        <v>2.3266359200000002</v>
      </c>
      <c r="P1019" s="55">
        <v>8.7885271298710297</v>
      </c>
      <c r="Q1019" s="55">
        <v>1.24630905058203</v>
      </c>
      <c r="R1019" s="55">
        <v>0.33300519204302298</v>
      </c>
      <c r="S1019" s="55">
        <v>4.4598286048206397</v>
      </c>
      <c r="T1019" s="55">
        <v>2.7493842824253303</v>
      </c>
      <c r="U1019" s="55">
        <v>0</v>
      </c>
      <c r="V1019" s="55">
        <f t="shared" si="46"/>
        <v>7.4900862899999998</v>
      </c>
      <c r="W1019" s="55">
        <f t="shared" si="47"/>
        <v>0</v>
      </c>
      <c r="X1019" s="55">
        <f t="shared" si="48"/>
        <v>7.4900862899999998</v>
      </c>
      <c r="Y1019" s="55">
        <v>0</v>
      </c>
      <c r="Z1019" s="55">
        <v>8.7885271298710297</v>
      </c>
      <c r="AA1019" s="55">
        <v>7.4900862899999998</v>
      </c>
      <c r="AB1019" s="55">
        <v>8.7885271298710297</v>
      </c>
      <c r="AC1019" s="55">
        <v>0</v>
      </c>
      <c r="AD1019" s="55">
        <v>0</v>
      </c>
      <c r="AE1019" s="55">
        <v>0</v>
      </c>
      <c r="AF1019" s="55">
        <v>0</v>
      </c>
      <c r="AG1019" s="55">
        <v>0</v>
      </c>
      <c r="AH1019" s="55">
        <v>0</v>
      </c>
      <c r="AI1019" s="55">
        <v>0</v>
      </c>
      <c r="AJ1019" s="55" t="s">
        <v>2595</v>
      </c>
      <c r="AK1019" s="55">
        <v>0</v>
      </c>
      <c r="AL1019" s="55" t="s">
        <v>2595</v>
      </c>
      <c r="AM1019" s="55">
        <v>0</v>
      </c>
      <c r="AN1019" s="55">
        <v>0</v>
      </c>
      <c r="AO1019" s="53" t="s">
        <v>205</v>
      </c>
    </row>
    <row r="1020" spans="1:41" ht="78.75" x14ac:dyDescent="0.2">
      <c r="A1020" s="53" t="s">
        <v>1965</v>
      </c>
      <c r="B1020" s="53" t="s">
        <v>2047</v>
      </c>
      <c r="C1020" s="54" t="s">
        <v>2048</v>
      </c>
      <c r="D1020" s="53" t="s">
        <v>131</v>
      </c>
      <c r="E1020" s="54">
        <v>2023</v>
      </c>
      <c r="F1020" s="54">
        <v>2025</v>
      </c>
      <c r="G1020" s="54" t="s">
        <v>4861</v>
      </c>
      <c r="H1020" s="55" t="s">
        <v>2595</v>
      </c>
      <c r="I1020" s="55" t="s">
        <v>2595</v>
      </c>
      <c r="J1020" s="55">
        <v>0</v>
      </c>
      <c r="K1020" s="55">
        <v>27.682316960000001</v>
      </c>
      <c r="L1020" s="55">
        <v>1.0565137500000001</v>
      </c>
      <c r="M1020" s="55">
        <v>1.30902436</v>
      </c>
      <c r="N1020" s="55">
        <v>22.757988580000003</v>
      </c>
      <c r="O1020" s="55">
        <v>2.5587902699999998</v>
      </c>
      <c r="P1020" s="55">
        <v>30.570972894625399</v>
      </c>
      <c r="Q1020" s="55">
        <v>1.36052008156227</v>
      </c>
      <c r="R1020" s="55">
        <v>0.69849303119943607</v>
      </c>
      <c r="S1020" s="55">
        <v>23.845778623198502</v>
      </c>
      <c r="T1020" s="55">
        <v>4.6661811586651201</v>
      </c>
      <c r="U1020" s="55">
        <v>0</v>
      </c>
      <c r="V1020" s="55">
        <f t="shared" si="46"/>
        <v>27.682316960000001</v>
      </c>
      <c r="W1020" s="55">
        <f t="shared" si="47"/>
        <v>0</v>
      </c>
      <c r="X1020" s="55">
        <f t="shared" si="48"/>
        <v>27.682316960000001</v>
      </c>
      <c r="Y1020" s="55">
        <v>0</v>
      </c>
      <c r="Z1020" s="55">
        <v>30.570972894625399</v>
      </c>
      <c r="AA1020" s="55">
        <v>0</v>
      </c>
      <c r="AB1020" s="55">
        <v>0</v>
      </c>
      <c r="AC1020" s="55">
        <v>1.0565137500000001</v>
      </c>
      <c r="AD1020" s="55">
        <v>1.0565137500000001</v>
      </c>
      <c r="AE1020" s="55">
        <v>0</v>
      </c>
      <c r="AF1020" s="55">
        <v>0</v>
      </c>
      <c r="AG1020" s="55">
        <v>26.625803209999997</v>
      </c>
      <c r="AH1020" s="55">
        <v>29.514459144625402</v>
      </c>
      <c r="AI1020" s="55">
        <v>0</v>
      </c>
      <c r="AJ1020" s="55" t="s">
        <v>2595</v>
      </c>
      <c r="AK1020" s="55">
        <v>0</v>
      </c>
      <c r="AL1020" s="55" t="s">
        <v>2595</v>
      </c>
      <c r="AM1020" s="55">
        <v>27.682316960000001</v>
      </c>
      <c r="AN1020" s="55">
        <v>30.570972894625399</v>
      </c>
      <c r="AO1020" s="53" t="s">
        <v>205</v>
      </c>
    </row>
    <row r="1021" spans="1:41" ht="31.5" x14ac:dyDescent="0.2">
      <c r="A1021" s="56" t="s">
        <v>2049</v>
      </c>
      <c r="B1021" s="56" t="s">
        <v>367</v>
      </c>
      <c r="C1021" s="57" t="s">
        <v>56</v>
      </c>
      <c r="D1021" s="56" t="s">
        <v>2595</v>
      </c>
      <c r="E1021" s="57" t="s">
        <v>2595</v>
      </c>
      <c r="F1021" s="57" t="s">
        <v>2595</v>
      </c>
      <c r="G1021" s="57" t="s">
        <v>2595</v>
      </c>
      <c r="H1021" s="58">
        <v>89.518621948550603</v>
      </c>
      <c r="I1021" s="58">
        <v>101.61030616855101</v>
      </c>
      <c r="J1021" s="58">
        <f>SUM($J$1022,$J$1094)</f>
        <v>518.72162733000005</v>
      </c>
      <c r="K1021" s="58">
        <f>SUM($K$1022,$K$1094)</f>
        <v>1977.3308288085391</v>
      </c>
      <c r="L1021" s="58">
        <f>SUM($L$1022,$L$1094)</f>
        <v>95.270718839207916</v>
      </c>
      <c r="M1021" s="58">
        <f>SUM($M$1022,$M$1094)</f>
        <v>1503.4248312220018</v>
      </c>
      <c r="N1021" s="58">
        <f>SUM($N$1022,$N$1094)</f>
        <v>82.540446503456735</v>
      </c>
      <c r="O1021" s="58">
        <f>SUM($O$1022,$O$1094)</f>
        <v>296.0948322438727</v>
      </c>
      <c r="P1021" s="58">
        <f>SUM($P$1022,$P$1094)</f>
        <v>2761.9322727137537</v>
      </c>
      <c r="Q1021" s="58">
        <f>SUM($Q$1022,$Q$1094)</f>
        <v>129.22682497768244</v>
      </c>
      <c r="R1021" s="58">
        <f>SUM($R$1022,$R$1094)</f>
        <v>2189.0158025060637</v>
      </c>
      <c r="S1021" s="58">
        <f>SUM($S$1022,$S$1094)</f>
        <v>79.052637279344424</v>
      </c>
      <c r="T1021" s="58">
        <f>SUM($T$1022,$T$1094)</f>
        <v>364.63700794251861</v>
      </c>
      <c r="U1021" s="58">
        <f>SUM($U$1022,$U$1094)</f>
        <v>2.4178246626219302</v>
      </c>
      <c r="V1021" s="58">
        <f t="shared" si="46"/>
        <v>1458.609201478539</v>
      </c>
      <c r="W1021" s="58">
        <f t="shared" si="47"/>
        <v>2.4178246626219302</v>
      </c>
      <c r="X1021" s="58">
        <f t="shared" si="48"/>
        <v>1458.609201478539</v>
      </c>
      <c r="Y1021" s="58">
        <f>SUM($Y$1022,$Y$1094)</f>
        <v>0.162391247185598</v>
      </c>
      <c r="Z1021" s="58">
        <f>SUM($Z$1022,$Z$1094)</f>
        <v>2243.2106453837532</v>
      </c>
      <c r="AA1021" s="58">
        <f>SUM($AA$1022,$AA$1094)</f>
        <v>426.57679221019634</v>
      </c>
      <c r="AB1021" s="58">
        <f>SUM($AB$1022,$AB$1094)</f>
        <v>309.12927519406287</v>
      </c>
      <c r="AC1021" s="58">
        <f>SUM($AC$1022,$AC$1094)</f>
        <v>161.59350616646884</v>
      </c>
      <c r="AD1021" s="58">
        <f>SUM($AD$1022,$AD$1094)</f>
        <v>325.67265409677469</v>
      </c>
      <c r="AE1021" s="58">
        <f>SUM($AE$1022,$AE$1094)</f>
        <v>18.20338489213303</v>
      </c>
      <c r="AF1021" s="58">
        <f>SUM($AF$1022,$AF$1094)</f>
        <v>19.802958466963329</v>
      </c>
      <c r="AG1021" s="58">
        <f>SUM($AG$1022,$AG$1094)</f>
        <v>236.0745658684429</v>
      </c>
      <c r="AH1021" s="58">
        <f>SUM($AH$1022,$AH$1094)</f>
        <v>381.095207176288</v>
      </c>
      <c r="AI1021" s="58">
        <f>SUM($AI$1022,$AI$1094)</f>
        <v>564.66887369502945</v>
      </c>
      <c r="AJ1021" s="58" t="s">
        <v>2595</v>
      </c>
      <c r="AK1021" s="58">
        <f>SUM($AK$1022,$AK$1094)</f>
        <v>252.08748150000008</v>
      </c>
      <c r="AL1021" s="58" t="s">
        <v>2595</v>
      </c>
      <c r="AM1021" s="58">
        <f>SUM($AM$1022,$AM$1094)</f>
        <v>415.87145692704473</v>
      </c>
      <c r="AN1021" s="58">
        <f>SUM($AN$1022,$AN$1094)</f>
        <v>1543.3271749350561</v>
      </c>
      <c r="AO1021" s="56" t="s">
        <v>2595</v>
      </c>
    </row>
    <row r="1022" spans="1:41" ht="15.75" x14ac:dyDescent="0.2">
      <c r="A1022" s="56" t="s">
        <v>2050</v>
      </c>
      <c r="B1022" s="56" t="s">
        <v>369</v>
      </c>
      <c r="C1022" s="57" t="s">
        <v>56</v>
      </c>
      <c r="D1022" s="56" t="s">
        <v>2595</v>
      </c>
      <c r="E1022" s="57" t="s">
        <v>2595</v>
      </c>
      <c r="F1022" s="57" t="s">
        <v>2595</v>
      </c>
      <c r="G1022" s="57" t="s">
        <v>2595</v>
      </c>
      <c r="H1022" s="58">
        <v>89.518621948550603</v>
      </c>
      <c r="I1022" s="58">
        <v>98.628891168550609</v>
      </c>
      <c r="J1022" s="58">
        <f>SUM($J$1023:$J$1093)</f>
        <v>213.15484643000002</v>
      </c>
      <c r="K1022" s="58">
        <f>SUM($K$1023:$K$1093)</f>
        <v>1152.1467023269358</v>
      </c>
      <c r="L1022" s="58">
        <f>SUM($L$1023:$L$1093)</f>
        <v>49.370972410391275</v>
      </c>
      <c r="M1022" s="58">
        <f>SUM($M$1023:$M$1093)</f>
        <v>884.20924334462029</v>
      </c>
      <c r="N1022" s="58">
        <f>SUM($N$1023:$N$1093)</f>
        <v>54.886296863456742</v>
      </c>
      <c r="O1022" s="58">
        <f>SUM($O$1023:$O$1093)</f>
        <v>163.68018970846745</v>
      </c>
      <c r="P1022" s="58">
        <f>SUM($P$1023:$P$1093)</f>
        <v>1965.5681853198739</v>
      </c>
      <c r="Q1022" s="58">
        <f>SUM($Q$1023:$Q$1093)</f>
        <v>85.632227705775279</v>
      </c>
      <c r="R1022" s="58">
        <f>SUM($R$1023:$R$1093)</f>
        <v>1547.3305829921421</v>
      </c>
      <c r="S1022" s="58">
        <f>SUM($S$1023:$S$1093)</f>
        <v>68.131925494176699</v>
      </c>
      <c r="T1022" s="58">
        <f>SUM($T$1023:$T$1093)</f>
        <v>264.47344912116466</v>
      </c>
      <c r="U1022" s="58">
        <f>SUM($U$1023:$U$1093)</f>
        <v>2.4178246626219302</v>
      </c>
      <c r="V1022" s="58">
        <f t="shared" si="46"/>
        <v>938.99185589693582</v>
      </c>
      <c r="W1022" s="58">
        <f t="shared" si="47"/>
        <v>2.4178246626219302</v>
      </c>
      <c r="X1022" s="58">
        <f t="shared" si="48"/>
        <v>938.99185589693582</v>
      </c>
      <c r="Y1022" s="58">
        <f>SUM($Y$1023:$Y$1093)</f>
        <v>0.162391247185598</v>
      </c>
      <c r="Z1022" s="58">
        <f>SUM($Z$1023:$Z$1093)</f>
        <v>1752.4133388898736</v>
      </c>
      <c r="AA1022" s="58">
        <f>SUM($AA$1023:$AA$1093)</f>
        <v>184.64754819458605</v>
      </c>
      <c r="AB1022" s="58">
        <f>SUM($AB$1023:$AB$1093)</f>
        <v>92.352476080135773</v>
      </c>
      <c r="AC1022" s="58">
        <f>SUM($AC$1023:$AC$1093)</f>
        <v>145.32960715127942</v>
      </c>
      <c r="AD1022" s="58">
        <f>SUM($AD$1023:$AD$1093)</f>
        <v>201.00631749359616</v>
      </c>
      <c r="AE1022" s="58">
        <f>SUM($AE$1023:$AE$1093)</f>
        <v>1.1422699999999999</v>
      </c>
      <c r="AF1022" s="58">
        <f>SUM($AF$1023:$AF$1093)</f>
        <v>14.7055751848303</v>
      </c>
      <c r="AG1022" s="58">
        <f>SUM($AG$1023:$AG$1093)</f>
        <v>135.28508394616208</v>
      </c>
      <c r="AH1022" s="58">
        <f>SUM($AH$1023:$AH$1093)</f>
        <v>262.42694787400717</v>
      </c>
      <c r="AI1022" s="58">
        <f>SUM($AI$1023:$AI$1093)</f>
        <v>539.08034550266905</v>
      </c>
      <c r="AJ1022" s="58" t="s">
        <v>2595</v>
      </c>
      <c r="AK1022" s="58">
        <f>SUM($AK$1023:$AK$1093)</f>
        <v>252.08748150000008</v>
      </c>
      <c r="AL1022" s="58" t="s">
        <v>2595</v>
      </c>
      <c r="AM1022" s="58">
        <f>SUM($AM$1023:$AM$1093)</f>
        <v>281.75696109744149</v>
      </c>
      <c r="AN1022" s="58">
        <f>SUM($AN$1023:$AN$1093)</f>
        <v>1269.3066675551033</v>
      </c>
      <c r="AO1022" s="56" t="s">
        <v>2595</v>
      </c>
    </row>
    <row r="1023" spans="1:41" ht="31.5" x14ac:dyDescent="0.2">
      <c r="A1023" s="53" t="s">
        <v>2050</v>
      </c>
      <c r="B1023" s="53" t="s">
        <v>2051</v>
      </c>
      <c r="C1023" s="54" t="s">
        <v>2052</v>
      </c>
      <c r="D1023" s="53" t="s">
        <v>195</v>
      </c>
      <c r="E1023" s="54">
        <v>2018</v>
      </c>
      <c r="F1023" s="54">
        <v>2022</v>
      </c>
      <c r="G1023" s="54" t="s">
        <v>4857</v>
      </c>
      <c r="H1023" s="55">
        <v>0.45426799999999995</v>
      </c>
      <c r="I1023" s="55">
        <v>0.45426799999999995</v>
      </c>
      <c r="J1023" s="55">
        <v>3.0626810899999999</v>
      </c>
      <c r="K1023" s="55">
        <v>4.4432151099999997</v>
      </c>
      <c r="L1023" s="55">
        <v>0.11668199</v>
      </c>
      <c r="M1023" s="55">
        <v>3.88990539</v>
      </c>
      <c r="N1023" s="55">
        <v>0</v>
      </c>
      <c r="O1023" s="55">
        <v>0.43662772999999999</v>
      </c>
      <c r="P1023" s="55">
        <v>3.0626810899999999</v>
      </c>
      <c r="Q1023" s="55">
        <v>0.11668199</v>
      </c>
      <c r="R1023" s="55">
        <v>2.5093713699999998</v>
      </c>
      <c r="S1023" s="55">
        <v>0</v>
      </c>
      <c r="T1023" s="55">
        <v>0.43662772999999999</v>
      </c>
      <c r="U1023" s="55">
        <v>0</v>
      </c>
      <c r="V1023" s="55">
        <f t="shared" si="46"/>
        <v>1.3805340199999998</v>
      </c>
      <c r="W1023" s="55">
        <f t="shared" si="47"/>
        <v>0</v>
      </c>
      <c r="X1023" s="55">
        <f t="shared" si="48"/>
        <v>1.3805340199999998</v>
      </c>
      <c r="Y1023" s="55">
        <v>0</v>
      </c>
      <c r="Z1023" s="55">
        <v>0</v>
      </c>
      <c r="AA1023" s="55">
        <v>3.17202114</v>
      </c>
      <c r="AB1023" s="55">
        <v>0</v>
      </c>
      <c r="AC1023" s="55">
        <v>0</v>
      </c>
      <c r="AD1023" s="55">
        <v>0</v>
      </c>
      <c r="AE1023" s="55">
        <v>0</v>
      </c>
      <c r="AF1023" s="55">
        <v>0</v>
      </c>
      <c r="AG1023" s="55">
        <v>0</v>
      </c>
      <c r="AH1023" s="55">
        <v>0</v>
      </c>
      <c r="AI1023" s="55">
        <v>0</v>
      </c>
      <c r="AJ1023" s="55" t="s">
        <v>2595</v>
      </c>
      <c r="AK1023" s="55">
        <v>0</v>
      </c>
      <c r="AL1023" s="55" t="s">
        <v>2595</v>
      </c>
      <c r="AM1023" s="55">
        <v>0</v>
      </c>
      <c r="AN1023" s="55">
        <v>0</v>
      </c>
      <c r="AO1023" s="53" t="s">
        <v>205</v>
      </c>
    </row>
    <row r="1024" spans="1:41" ht="18.75" customHeight="1" x14ac:dyDescent="0.2">
      <c r="A1024" s="53" t="s">
        <v>2050</v>
      </c>
      <c r="B1024" s="53" t="s">
        <v>2053</v>
      </c>
      <c r="C1024" s="54" t="s">
        <v>2054</v>
      </c>
      <c r="D1024" s="53" t="s">
        <v>116</v>
      </c>
      <c r="E1024" s="54">
        <v>2019</v>
      </c>
      <c r="F1024" s="54">
        <v>2022</v>
      </c>
      <c r="G1024" s="54" t="s">
        <v>4857</v>
      </c>
      <c r="H1024" s="55" t="s">
        <v>2595</v>
      </c>
      <c r="I1024" s="55">
        <v>0.20965700000000001</v>
      </c>
      <c r="J1024" s="55">
        <v>1.11398997</v>
      </c>
      <c r="K1024" s="55">
        <v>1.3738800000000002</v>
      </c>
      <c r="L1024" s="55">
        <v>8.1489999999999993E-2</v>
      </c>
      <c r="M1024" s="55">
        <v>1.0025299999999999</v>
      </c>
      <c r="N1024" s="55">
        <v>0</v>
      </c>
      <c r="O1024" s="55">
        <v>0.28986000000000001</v>
      </c>
      <c r="P1024" s="55">
        <v>1.5776778</v>
      </c>
      <c r="Q1024" s="55">
        <v>4.9144959999999994E-2</v>
      </c>
      <c r="R1024" s="55">
        <v>1.3866508200000001</v>
      </c>
      <c r="S1024" s="55">
        <v>0</v>
      </c>
      <c r="T1024" s="55">
        <v>0.14188202</v>
      </c>
      <c r="U1024" s="55">
        <v>0</v>
      </c>
      <c r="V1024" s="55">
        <f t="shared" si="46"/>
        <v>0.25989003000000022</v>
      </c>
      <c r="W1024" s="55">
        <f t="shared" si="47"/>
        <v>0</v>
      </c>
      <c r="X1024" s="55">
        <f t="shared" si="48"/>
        <v>0.25989003000000022</v>
      </c>
      <c r="Y1024" s="55">
        <v>0</v>
      </c>
      <c r="Z1024" s="55">
        <v>0.46368783000000002</v>
      </c>
      <c r="AA1024" s="55">
        <v>0.25989003000000005</v>
      </c>
      <c r="AB1024" s="55">
        <v>0.46368783000000002</v>
      </c>
      <c r="AC1024" s="55">
        <v>0</v>
      </c>
      <c r="AD1024" s="55">
        <v>0</v>
      </c>
      <c r="AE1024" s="55">
        <v>0</v>
      </c>
      <c r="AF1024" s="55">
        <v>0</v>
      </c>
      <c r="AG1024" s="55">
        <v>0</v>
      </c>
      <c r="AH1024" s="55">
        <v>0</v>
      </c>
      <c r="AI1024" s="55">
        <v>0</v>
      </c>
      <c r="AJ1024" s="55" t="s">
        <v>2595</v>
      </c>
      <c r="AK1024" s="55">
        <v>0</v>
      </c>
      <c r="AL1024" s="55" t="s">
        <v>2595</v>
      </c>
      <c r="AM1024" s="55">
        <v>0</v>
      </c>
      <c r="AN1024" s="55">
        <v>0</v>
      </c>
      <c r="AO1024" s="53" t="s">
        <v>205</v>
      </c>
    </row>
    <row r="1025" spans="1:41" ht="31.5" x14ac:dyDescent="0.2">
      <c r="A1025" s="53" t="s">
        <v>2050</v>
      </c>
      <c r="B1025" s="53" t="s">
        <v>2055</v>
      </c>
      <c r="C1025" s="54" t="s">
        <v>2056</v>
      </c>
      <c r="D1025" s="53" t="s">
        <v>116</v>
      </c>
      <c r="E1025" s="54">
        <v>2019</v>
      </c>
      <c r="F1025" s="54">
        <v>2021</v>
      </c>
      <c r="G1025" s="54" t="s">
        <v>4858</v>
      </c>
      <c r="H1025" s="55" t="s">
        <v>2595</v>
      </c>
      <c r="I1025" s="55">
        <v>0.69309100000000001</v>
      </c>
      <c r="J1025" s="55">
        <v>2.0082099700000002</v>
      </c>
      <c r="K1025" s="55">
        <v>4.7217200000000004</v>
      </c>
      <c r="L1025" s="55">
        <v>0.28016000000000002</v>
      </c>
      <c r="M1025" s="55">
        <v>3.4454699999999998</v>
      </c>
      <c r="N1025" s="55">
        <v>0</v>
      </c>
      <c r="O1025" s="55">
        <v>0.99609000000000003</v>
      </c>
      <c r="P1025" s="55">
        <v>7.3246859999999998</v>
      </c>
      <c r="Q1025" s="55">
        <v>0.50822800000000001</v>
      </c>
      <c r="R1025" s="55">
        <v>5.8075450000000002</v>
      </c>
      <c r="S1025" s="55">
        <v>0</v>
      </c>
      <c r="T1025" s="55">
        <v>1.0089129999999999</v>
      </c>
      <c r="U1025" s="55">
        <v>0</v>
      </c>
      <c r="V1025" s="55">
        <f t="shared" si="46"/>
        <v>2.7135100300000001</v>
      </c>
      <c r="W1025" s="55">
        <f t="shared" si="47"/>
        <v>0</v>
      </c>
      <c r="X1025" s="55">
        <f t="shared" si="48"/>
        <v>2.7135100300000001</v>
      </c>
      <c r="Y1025" s="55">
        <v>0</v>
      </c>
      <c r="Z1025" s="55">
        <v>5.3164760299999996</v>
      </c>
      <c r="AA1025" s="55">
        <v>0</v>
      </c>
      <c r="AB1025" s="55">
        <v>5.3164760299999996</v>
      </c>
      <c r="AC1025" s="55">
        <v>0</v>
      </c>
      <c r="AD1025" s="55">
        <v>0</v>
      </c>
      <c r="AE1025" s="55">
        <v>0</v>
      </c>
      <c r="AF1025" s="55">
        <v>0</v>
      </c>
      <c r="AG1025" s="55">
        <v>0</v>
      </c>
      <c r="AH1025" s="55">
        <v>0</v>
      </c>
      <c r="AI1025" s="55">
        <v>0</v>
      </c>
      <c r="AJ1025" s="55" t="s">
        <v>2595</v>
      </c>
      <c r="AK1025" s="55">
        <v>0</v>
      </c>
      <c r="AL1025" s="55" t="s">
        <v>2595</v>
      </c>
      <c r="AM1025" s="55">
        <v>0</v>
      </c>
      <c r="AN1025" s="55">
        <v>0</v>
      </c>
      <c r="AO1025" s="53" t="s">
        <v>205</v>
      </c>
    </row>
    <row r="1026" spans="1:41" ht="31.5" x14ac:dyDescent="0.2">
      <c r="A1026" s="53" t="s">
        <v>2050</v>
      </c>
      <c r="B1026" s="53" t="s">
        <v>2057</v>
      </c>
      <c r="C1026" s="54" t="s">
        <v>2058</v>
      </c>
      <c r="D1026" s="53" t="s">
        <v>195</v>
      </c>
      <c r="E1026" s="54">
        <v>2019</v>
      </c>
      <c r="F1026" s="54">
        <v>2022</v>
      </c>
      <c r="G1026" s="54" t="s">
        <v>4859</v>
      </c>
      <c r="H1026" s="55" t="s">
        <v>2595</v>
      </c>
      <c r="I1026" s="55">
        <v>0.63547600000000004</v>
      </c>
      <c r="J1026" s="55">
        <v>4.22036547</v>
      </c>
      <c r="K1026" s="55">
        <v>3.6556500000000001</v>
      </c>
      <c r="L1026" s="55">
        <v>0.21693999999999999</v>
      </c>
      <c r="M1026" s="55">
        <v>2.66757</v>
      </c>
      <c r="N1026" s="55">
        <v>0</v>
      </c>
      <c r="O1026" s="55">
        <v>0.77113999999999994</v>
      </c>
      <c r="P1026" s="55">
        <v>4.22036547</v>
      </c>
      <c r="Q1026" s="55">
        <v>0.11773077999999999</v>
      </c>
      <c r="R1026" s="55">
        <v>3.5051767799999998</v>
      </c>
      <c r="S1026" s="55">
        <v>0</v>
      </c>
      <c r="T1026" s="55">
        <v>0.59745790999999993</v>
      </c>
      <c r="U1026" s="55">
        <v>0</v>
      </c>
      <c r="V1026" s="55">
        <v>0</v>
      </c>
      <c r="W1026" s="55">
        <v>0</v>
      </c>
      <c r="X1026" s="55">
        <v>0</v>
      </c>
      <c r="Y1026" s="55">
        <v>0</v>
      </c>
      <c r="Z1026" s="55">
        <v>0</v>
      </c>
      <c r="AA1026" s="55">
        <v>0.10812448999999999</v>
      </c>
      <c r="AB1026" s="55">
        <v>0</v>
      </c>
      <c r="AC1026" s="55">
        <v>0</v>
      </c>
      <c r="AD1026" s="55">
        <v>0</v>
      </c>
      <c r="AE1026" s="55">
        <v>0</v>
      </c>
      <c r="AF1026" s="55">
        <v>0</v>
      </c>
      <c r="AG1026" s="55">
        <v>0</v>
      </c>
      <c r="AH1026" s="55">
        <v>0</v>
      </c>
      <c r="AI1026" s="55">
        <v>0</v>
      </c>
      <c r="AJ1026" s="55" t="s">
        <v>2595</v>
      </c>
      <c r="AK1026" s="55">
        <v>0</v>
      </c>
      <c r="AL1026" s="55" t="s">
        <v>2595</v>
      </c>
      <c r="AM1026" s="55">
        <v>0</v>
      </c>
      <c r="AN1026" s="55">
        <v>0</v>
      </c>
      <c r="AO1026" s="53" t="s">
        <v>2059</v>
      </c>
    </row>
    <row r="1027" spans="1:41" ht="31.5" x14ac:dyDescent="0.2">
      <c r="A1027" s="53" t="s">
        <v>2050</v>
      </c>
      <c r="B1027" s="53" t="s">
        <v>2060</v>
      </c>
      <c r="C1027" s="54" t="s">
        <v>2061</v>
      </c>
      <c r="D1027" s="53" t="s">
        <v>195</v>
      </c>
      <c r="E1027" s="54">
        <v>2018</v>
      </c>
      <c r="F1027" s="54">
        <v>2021</v>
      </c>
      <c r="G1027" s="54" t="s">
        <v>4857</v>
      </c>
      <c r="H1027" s="55">
        <v>1.3192283999999999</v>
      </c>
      <c r="I1027" s="55">
        <v>1.3192283999999999</v>
      </c>
      <c r="J1027" s="55">
        <v>13.7091326</v>
      </c>
      <c r="K1027" s="55">
        <v>13.7091326</v>
      </c>
      <c r="L1027" s="55">
        <v>0.41939030000000005</v>
      </c>
      <c r="M1027" s="55">
        <v>11.36653415</v>
      </c>
      <c r="N1027" s="55">
        <v>0</v>
      </c>
      <c r="O1027" s="55">
        <v>1.92320815</v>
      </c>
      <c r="P1027" s="55">
        <v>13.7091326</v>
      </c>
      <c r="Q1027" s="55">
        <v>0.41939030000000005</v>
      </c>
      <c r="R1027" s="55">
        <v>11.36653415</v>
      </c>
      <c r="S1027" s="55">
        <v>0</v>
      </c>
      <c r="T1027" s="55">
        <v>1.92320815</v>
      </c>
      <c r="U1027" s="55">
        <v>0</v>
      </c>
      <c r="V1027" s="55">
        <f t="shared" si="46"/>
        <v>0</v>
      </c>
      <c r="W1027" s="55">
        <f t="shared" si="47"/>
        <v>0</v>
      </c>
      <c r="X1027" s="55">
        <f t="shared" si="48"/>
        <v>0</v>
      </c>
      <c r="Y1027" s="55">
        <v>0</v>
      </c>
      <c r="Z1027" s="55">
        <v>0</v>
      </c>
      <c r="AA1027" s="55">
        <v>0</v>
      </c>
      <c r="AB1027" s="55">
        <v>0</v>
      </c>
      <c r="AC1027" s="55">
        <v>0</v>
      </c>
      <c r="AD1027" s="55">
        <v>0</v>
      </c>
      <c r="AE1027" s="55">
        <v>0</v>
      </c>
      <c r="AF1027" s="55">
        <v>0</v>
      </c>
      <c r="AG1027" s="55">
        <v>0</v>
      </c>
      <c r="AH1027" s="55">
        <v>0</v>
      </c>
      <c r="AI1027" s="55">
        <v>0</v>
      </c>
      <c r="AJ1027" s="55" t="s">
        <v>2595</v>
      </c>
      <c r="AK1027" s="55">
        <v>0</v>
      </c>
      <c r="AL1027" s="55" t="s">
        <v>2595</v>
      </c>
      <c r="AM1027" s="55">
        <v>0</v>
      </c>
      <c r="AN1027" s="55">
        <v>0</v>
      </c>
      <c r="AO1027" s="53" t="s">
        <v>205</v>
      </c>
    </row>
    <row r="1028" spans="1:41" ht="63" x14ac:dyDescent="0.2">
      <c r="A1028" s="53" t="s">
        <v>2050</v>
      </c>
      <c r="B1028" s="53" t="s">
        <v>2062</v>
      </c>
      <c r="C1028" s="54" t="s">
        <v>2063</v>
      </c>
      <c r="D1028" s="53" t="s">
        <v>116</v>
      </c>
      <c r="E1028" s="54">
        <v>2018</v>
      </c>
      <c r="F1028" s="54">
        <v>2023</v>
      </c>
      <c r="G1028" s="54" t="s">
        <v>4860</v>
      </c>
      <c r="H1028" s="55">
        <v>18.02102</v>
      </c>
      <c r="I1028" s="55">
        <v>18.02102</v>
      </c>
      <c r="J1028" s="55">
        <v>5.0480988399999998</v>
      </c>
      <c r="K1028" s="55">
        <v>109.5182925</v>
      </c>
      <c r="L1028" s="55">
        <v>3.66</v>
      </c>
      <c r="M1028" s="55">
        <v>83.135830780000006</v>
      </c>
      <c r="N1028" s="55">
        <v>4.1942909799999999</v>
      </c>
      <c r="O1028" s="55">
        <v>18.52817074</v>
      </c>
      <c r="P1028" s="55">
        <v>135.22351083999999</v>
      </c>
      <c r="Q1028" s="55">
        <v>3.66</v>
      </c>
      <c r="R1028" s="55">
        <v>105.88176356000001</v>
      </c>
      <c r="S1028" s="55">
        <v>3.76128017</v>
      </c>
      <c r="T1028" s="55">
        <v>21.920467110000001</v>
      </c>
      <c r="U1028" s="55">
        <v>0</v>
      </c>
      <c r="V1028" s="55">
        <f t="shared" si="46"/>
        <v>104.47019366000001</v>
      </c>
      <c r="W1028" s="55">
        <f t="shared" si="47"/>
        <v>0</v>
      </c>
      <c r="X1028" s="55">
        <f t="shared" si="48"/>
        <v>104.47019366000001</v>
      </c>
      <c r="Y1028" s="55">
        <v>0</v>
      </c>
      <c r="Z1028" s="55">
        <v>130.17541199999999</v>
      </c>
      <c r="AA1028" s="55">
        <v>65.065871133697797</v>
      </c>
      <c r="AB1028" s="55">
        <v>5</v>
      </c>
      <c r="AC1028" s="55">
        <v>0</v>
      </c>
      <c r="AD1028" s="55">
        <v>30</v>
      </c>
      <c r="AE1028" s="55">
        <v>0</v>
      </c>
      <c r="AF1028" s="55">
        <v>3</v>
      </c>
      <c r="AG1028" s="55">
        <v>0</v>
      </c>
      <c r="AH1028" s="55">
        <v>11.794559980000001</v>
      </c>
      <c r="AI1028" s="55">
        <v>15</v>
      </c>
      <c r="AJ1028" s="55" t="s">
        <v>2595</v>
      </c>
      <c r="AK1028" s="55">
        <v>65.380852019999992</v>
      </c>
      <c r="AL1028" s="55" t="s">
        <v>2595</v>
      </c>
      <c r="AM1028" s="55">
        <v>0</v>
      </c>
      <c r="AN1028" s="55">
        <v>125.17541199999999</v>
      </c>
      <c r="AO1028" s="53" t="s">
        <v>205</v>
      </c>
    </row>
    <row r="1029" spans="1:41" ht="63" x14ac:dyDescent="0.2">
      <c r="A1029" s="53" t="s">
        <v>2050</v>
      </c>
      <c r="B1029" s="53" t="s">
        <v>2064</v>
      </c>
      <c r="C1029" s="54" t="s">
        <v>2065</v>
      </c>
      <c r="D1029" s="53" t="s">
        <v>116</v>
      </c>
      <c r="E1029" s="54">
        <v>2018</v>
      </c>
      <c r="F1029" s="54">
        <v>2024</v>
      </c>
      <c r="G1029" s="54" t="s">
        <v>4860</v>
      </c>
      <c r="H1029" s="55">
        <v>27.08399</v>
      </c>
      <c r="I1029" s="55">
        <v>27.08399</v>
      </c>
      <c r="J1029" s="55">
        <v>6.7937888300000004</v>
      </c>
      <c r="K1029" s="55">
        <v>165.07466445</v>
      </c>
      <c r="L1029" s="55">
        <v>4.7</v>
      </c>
      <c r="M1029" s="55">
        <v>142.11650065000001</v>
      </c>
      <c r="N1029" s="55">
        <v>4.1942909799999999</v>
      </c>
      <c r="O1029" s="55">
        <v>14.06387282</v>
      </c>
      <c r="P1029" s="55">
        <v>216.99920785999998</v>
      </c>
      <c r="Q1029" s="55">
        <v>4.7</v>
      </c>
      <c r="R1029" s="55">
        <v>183.76450883999999</v>
      </c>
      <c r="S1029" s="55">
        <v>3.56663328</v>
      </c>
      <c r="T1029" s="55">
        <v>24.968065739999997</v>
      </c>
      <c r="U1029" s="55">
        <v>0</v>
      </c>
      <c r="V1029" s="55">
        <f t="shared" si="46"/>
        <v>158.28087561999999</v>
      </c>
      <c r="W1029" s="55">
        <f t="shared" si="47"/>
        <v>0</v>
      </c>
      <c r="X1029" s="55">
        <f t="shared" si="48"/>
        <v>158.28087561999999</v>
      </c>
      <c r="Y1029" s="55">
        <v>0</v>
      </c>
      <c r="Z1029" s="55">
        <v>210.20541903</v>
      </c>
      <c r="AA1029" s="55">
        <v>69.779987622609497</v>
      </c>
      <c r="AB1029" s="55">
        <v>7</v>
      </c>
      <c r="AC1029" s="55">
        <v>44.233986824214199</v>
      </c>
      <c r="AD1029" s="55">
        <v>30</v>
      </c>
      <c r="AE1029" s="55">
        <v>0</v>
      </c>
      <c r="AF1029" s="55">
        <v>3</v>
      </c>
      <c r="AG1029" s="55">
        <v>0</v>
      </c>
      <c r="AH1029" s="55">
        <v>51.220057699999998</v>
      </c>
      <c r="AI1029" s="55">
        <v>17</v>
      </c>
      <c r="AJ1029" s="55" t="s">
        <v>2595</v>
      </c>
      <c r="AK1029" s="55">
        <v>101.98536133</v>
      </c>
      <c r="AL1029" s="55" t="s">
        <v>2595</v>
      </c>
      <c r="AM1029" s="55">
        <v>44.233986824214199</v>
      </c>
      <c r="AN1029" s="55">
        <v>203.20541903</v>
      </c>
      <c r="AO1029" s="53" t="s">
        <v>205</v>
      </c>
    </row>
    <row r="1030" spans="1:41" ht="47.25" x14ac:dyDescent="0.2">
      <c r="A1030" s="53" t="s">
        <v>2050</v>
      </c>
      <c r="B1030" s="53" t="s">
        <v>4874</v>
      </c>
      <c r="C1030" s="54" t="s">
        <v>2066</v>
      </c>
      <c r="D1030" s="53" t="s">
        <v>116</v>
      </c>
      <c r="E1030" s="54">
        <v>2013</v>
      </c>
      <c r="F1030" s="54">
        <v>2024</v>
      </c>
      <c r="G1030" s="54" t="s">
        <v>4861</v>
      </c>
      <c r="H1030" s="55">
        <v>13.12244696</v>
      </c>
      <c r="I1030" s="55">
        <v>13.12244696</v>
      </c>
      <c r="J1030" s="55">
        <v>9.362540619999999</v>
      </c>
      <c r="K1030" s="55">
        <v>67.484814757464008</v>
      </c>
      <c r="L1030" s="55">
        <v>2.1812</v>
      </c>
      <c r="M1030" s="55">
        <v>52.833131666897998</v>
      </c>
      <c r="N1030" s="55">
        <v>2.4636475455158502</v>
      </c>
      <c r="O1030" s="55">
        <v>10.006835545050201</v>
      </c>
      <c r="P1030" s="55">
        <v>100.168038997572</v>
      </c>
      <c r="Q1030" s="55">
        <v>3.8079216966444402</v>
      </c>
      <c r="R1030" s="55">
        <v>73.714376255113606</v>
      </c>
      <c r="S1030" s="55">
        <v>4.7980099687621998</v>
      </c>
      <c r="T1030" s="55">
        <v>17.8477310770513</v>
      </c>
      <c r="U1030" s="55">
        <v>0</v>
      </c>
      <c r="V1030" s="55">
        <f t="shared" si="46"/>
        <v>58.122274137464011</v>
      </c>
      <c r="W1030" s="55">
        <f t="shared" si="47"/>
        <v>0</v>
      </c>
      <c r="X1030" s="55">
        <f t="shared" si="48"/>
        <v>58.122274137464011</v>
      </c>
      <c r="Y1030" s="55">
        <v>0</v>
      </c>
      <c r="Z1030" s="55">
        <v>90.805498377571595</v>
      </c>
      <c r="AA1030" s="55">
        <v>0</v>
      </c>
      <c r="AB1030" s="55">
        <v>0</v>
      </c>
      <c r="AC1030" s="55">
        <v>58.122274137464004</v>
      </c>
      <c r="AD1030" s="55">
        <v>0</v>
      </c>
      <c r="AE1030" s="55">
        <v>0</v>
      </c>
      <c r="AF1030" s="55">
        <v>0</v>
      </c>
      <c r="AG1030" s="55">
        <v>0</v>
      </c>
      <c r="AH1030" s="55">
        <v>9</v>
      </c>
      <c r="AI1030" s="55">
        <v>81.805498377571595</v>
      </c>
      <c r="AJ1030" s="55" t="s">
        <v>2595</v>
      </c>
      <c r="AK1030" s="55">
        <v>0</v>
      </c>
      <c r="AL1030" s="55" t="s">
        <v>2595</v>
      </c>
      <c r="AM1030" s="55">
        <v>58.122274137464004</v>
      </c>
      <c r="AN1030" s="55">
        <v>90.805498377571595</v>
      </c>
      <c r="AO1030" s="53" t="s">
        <v>2067</v>
      </c>
    </row>
    <row r="1031" spans="1:41" ht="94.5" x14ac:dyDescent="0.2">
      <c r="A1031" s="53" t="s">
        <v>2050</v>
      </c>
      <c r="B1031" s="53" t="s">
        <v>2068</v>
      </c>
      <c r="C1031" s="54" t="s">
        <v>2069</v>
      </c>
      <c r="D1031" s="53" t="s">
        <v>112</v>
      </c>
      <c r="E1031" s="54">
        <v>2017</v>
      </c>
      <c r="F1031" s="54">
        <v>2024</v>
      </c>
      <c r="G1031" s="54" t="s">
        <v>4861</v>
      </c>
      <c r="H1031" s="55" t="s">
        <v>2595</v>
      </c>
      <c r="I1031" s="55" t="s">
        <v>2595</v>
      </c>
      <c r="J1031" s="55">
        <v>1.10274162</v>
      </c>
      <c r="K1031" s="55">
        <v>30.4294766548811</v>
      </c>
      <c r="L1031" s="55">
        <v>2.4155026303912601</v>
      </c>
      <c r="M1031" s="55">
        <v>25.425524626334603</v>
      </c>
      <c r="N1031" s="55">
        <v>1.7631984184654901</v>
      </c>
      <c r="O1031" s="55">
        <v>0.825250979689791</v>
      </c>
      <c r="P1031" s="55">
        <v>131.60044353436999</v>
      </c>
      <c r="Q1031" s="55">
        <v>6.0697948562926003</v>
      </c>
      <c r="R1031" s="55">
        <v>101.87101187566901</v>
      </c>
      <c r="S1031" s="55">
        <v>0.94452756742802602</v>
      </c>
      <c r="T1031" s="55">
        <v>22.715109234980901</v>
      </c>
      <c r="U1031" s="55">
        <v>0</v>
      </c>
      <c r="V1031" s="55">
        <f t="shared" si="46"/>
        <v>29.3267350348811</v>
      </c>
      <c r="W1031" s="55">
        <f t="shared" si="47"/>
        <v>0</v>
      </c>
      <c r="X1031" s="55">
        <f t="shared" si="48"/>
        <v>29.3267350348811</v>
      </c>
      <c r="Y1031" s="55">
        <v>0</v>
      </c>
      <c r="Z1031" s="55">
        <v>130.49770191437</v>
      </c>
      <c r="AA1031" s="55">
        <v>0</v>
      </c>
      <c r="AB1031" s="55">
        <v>0</v>
      </c>
      <c r="AC1031" s="55">
        <v>29.3267350348811</v>
      </c>
      <c r="AD1031" s="55">
        <v>82.653080888227805</v>
      </c>
      <c r="AE1031" s="55">
        <v>0</v>
      </c>
      <c r="AF1031" s="55">
        <v>7.9440366048303002</v>
      </c>
      <c r="AG1031" s="55">
        <v>0</v>
      </c>
      <c r="AH1031" s="55">
        <v>39.900584421312104</v>
      </c>
      <c r="AI1031" s="55">
        <v>0</v>
      </c>
      <c r="AJ1031" s="55" t="s">
        <v>2595</v>
      </c>
      <c r="AK1031" s="55">
        <v>0</v>
      </c>
      <c r="AL1031" s="55" t="s">
        <v>2595</v>
      </c>
      <c r="AM1031" s="55">
        <v>29.3267350348811</v>
      </c>
      <c r="AN1031" s="55">
        <v>130.49770191437</v>
      </c>
      <c r="AO1031" s="53" t="s">
        <v>2070</v>
      </c>
    </row>
    <row r="1032" spans="1:41" ht="47.25" x14ac:dyDescent="0.2">
      <c r="A1032" s="53" t="s">
        <v>2050</v>
      </c>
      <c r="B1032" s="53" t="s">
        <v>2071</v>
      </c>
      <c r="C1032" s="54" t="s">
        <v>2072</v>
      </c>
      <c r="D1032" s="53" t="s">
        <v>195</v>
      </c>
      <c r="E1032" s="54">
        <v>2018</v>
      </c>
      <c r="F1032" s="54">
        <v>2022</v>
      </c>
      <c r="G1032" s="54" t="s">
        <v>4857</v>
      </c>
      <c r="H1032" s="55" t="s">
        <v>2595</v>
      </c>
      <c r="I1032" s="55">
        <v>0.43570422000000003</v>
      </c>
      <c r="J1032" s="55">
        <v>1.77158686</v>
      </c>
      <c r="K1032" s="55">
        <v>3.1619999999999999</v>
      </c>
      <c r="L1032" s="55">
        <v>0.18761000000000003</v>
      </c>
      <c r="M1032" s="55">
        <v>2.30741</v>
      </c>
      <c r="N1032" s="55">
        <v>0</v>
      </c>
      <c r="O1032" s="55">
        <v>0.66698000000000002</v>
      </c>
      <c r="P1032" s="55">
        <v>1.77158686</v>
      </c>
      <c r="Q1032" s="55">
        <v>0.10427971</v>
      </c>
      <c r="R1032" s="55">
        <v>1.56067409</v>
      </c>
      <c r="S1032" s="55">
        <v>0</v>
      </c>
      <c r="T1032" s="55">
        <v>0.10663306</v>
      </c>
      <c r="U1032" s="55">
        <v>0</v>
      </c>
      <c r="V1032" s="55">
        <f t="shared" si="46"/>
        <v>1.3904131399999999</v>
      </c>
      <c r="W1032" s="55">
        <f t="shared" si="47"/>
        <v>0</v>
      </c>
      <c r="X1032" s="55">
        <f t="shared" si="48"/>
        <v>1.3904131399999999</v>
      </c>
      <c r="Y1032" s="55">
        <v>0</v>
      </c>
      <c r="Z1032" s="55">
        <v>0</v>
      </c>
      <c r="AA1032" s="55">
        <v>1.15144175</v>
      </c>
      <c r="AB1032" s="55">
        <v>0</v>
      </c>
      <c r="AC1032" s="55">
        <v>0</v>
      </c>
      <c r="AD1032" s="55">
        <v>0</v>
      </c>
      <c r="AE1032" s="55">
        <v>0</v>
      </c>
      <c r="AF1032" s="55">
        <v>0</v>
      </c>
      <c r="AG1032" s="55">
        <v>0</v>
      </c>
      <c r="AH1032" s="55">
        <v>0</v>
      </c>
      <c r="AI1032" s="55">
        <v>0</v>
      </c>
      <c r="AJ1032" s="55" t="s">
        <v>2595</v>
      </c>
      <c r="AK1032" s="55">
        <v>0</v>
      </c>
      <c r="AL1032" s="55" t="s">
        <v>2595</v>
      </c>
      <c r="AM1032" s="55">
        <v>0</v>
      </c>
      <c r="AN1032" s="55">
        <v>0</v>
      </c>
      <c r="AO1032" s="53" t="s">
        <v>2073</v>
      </c>
    </row>
    <row r="1033" spans="1:41" ht="31.5" x14ac:dyDescent="0.2">
      <c r="A1033" s="53" t="s">
        <v>2050</v>
      </c>
      <c r="B1033" s="53" t="s">
        <v>2074</v>
      </c>
      <c r="C1033" s="54" t="s">
        <v>2075</v>
      </c>
      <c r="D1033" s="53" t="s">
        <v>195</v>
      </c>
      <c r="E1033" s="54">
        <v>2018</v>
      </c>
      <c r="F1033" s="54">
        <v>2021</v>
      </c>
      <c r="G1033" s="54" t="s">
        <v>4857</v>
      </c>
      <c r="H1033" s="55">
        <v>0.466922</v>
      </c>
      <c r="I1033" s="55">
        <v>0.466922</v>
      </c>
      <c r="J1033" s="55">
        <v>6.4335821299999996</v>
      </c>
      <c r="K1033" s="55">
        <v>6.3762797065922596</v>
      </c>
      <c r="L1033" s="55">
        <v>0.16793532</v>
      </c>
      <c r="M1033" s="55">
        <v>5.4492551665922599</v>
      </c>
      <c r="N1033" s="55">
        <v>0</v>
      </c>
      <c r="O1033" s="55">
        <v>0.75908922000000001</v>
      </c>
      <c r="P1033" s="55">
        <v>6.4335821299999996</v>
      </c>
      <c r="Q1033" s="55">
        <v>0.16793532</v>
      </c>
      <c r="R1033" s="55">
        <v>5.5065575900000008</v>
      </c>
      <c r="S1033" s="55">
        <v>0</v>
      </c>
      <c r="T1033" s="55">
        <v>0.75908922000000001</v>
      </c>
      <c r="U1033" s="55">
        <v>0</v>
      </c>
      <c r="V1033" s="55">
        <v>0</v>
      </c>
      <c r="W1033" s="55">
        <v>0</v>
      </c>
      <c r="X1033" s="55">
        <v>0</v>
      </c>
      <c r="Y1033" s="55">
        <v>0</v>
      </c>
      <c r="Z1033" s="55">
        <v>0</v>
      </c>
      <c r="AA1033" s="55">
        <v>0</v>
      </c>
      <c r="AB1033" s="55">
        <v>0</v>
      </c>
      <c r="AC1033" s="55">
        <v>0</v>
      </c>
      <c r="AD1033" s="55">
        <v>0</v>
      </c>
      <c r="AE1033" s="55">
        <v>0</v>
      </c>
      <c r="AF1033" s="55">
        <v>0</v>
      </c>
      <c r="AG1033" s="55">
        <v>0</v>
      </c>
      <c r="AH1033" s="55">
        <v>0</v>
      </c>
      <c r="AI1033" s="55">
        <v>0</v>
      </c>
      <c r="AJ1033" s="55" t="s">
        <v>2595</v>
      </c>
      <c r="AK1033" s="55">
        <v>0</v>
      </c>
      <c r="AL1033" s="55" t="s">
        <v>2595</v>
      </c>
      <c r="AM1033" s="55">
        <v>0</v>
      </c>
      <c r="AN1033" s="55">
        <v>0</v>
      </c>
      <c r="AO1033" s="53" t="s">
        <v>205</v>
      </c>
    </row>
    <row r="1034" spans="1:41" ht="31.5" x14ac:dyDescent="0.2">
      <c r="A1034" s="53" t="s">
        <v>2050</v>
      </c>
      <c r="B1034" s="53" t="s">
        <v>2076</v>
      </c>
      <c r="C1034" s="54" t="s">
        <v>2077</v>
      </c>
      <c r="D1034" s="53" t="s">
        <v>195</v>
      </c>
      <c r="E1034" s="54">
        <v>2018</v>
      </c>
      <c r="F1034" s="54">
        <v>2021</v>
      </c>
      <c r="G1034" s="54" t="s">
        <v>4857</v>
      </c>
      <c r="H1034" s="55">
        <v>0.29907899999999998</v>
      </c>
      <c r="I1034" s="55">
        <v>0.29907899999999998</v>
      </c>
      <c r="J1034" s="55">
        <v>3.2106422299999999</v>
      </c>
      <c r="K1034" s="55">
        <v>3.1410895300000004</v>
      </c>
      <c r="L1034" s="55">
        <v>9.9162700000000006E-2</v>
      </c>
      <c r="M1034" s="55">
        <v>2.82471563</v>
      </c>
      <c r="N1034" s="55">
        <v>0</v>
      </c>
      <c r="O1034" s="55">
        <v>0.21721119999999999</v>
      </c>
      <c r="P1034" s="55">
        <v>3.2106422299999999</v>
      </c>
      <c r="Q1034" s="55">
        <v>9.9162700000000006E-2</v>
      </c>
      <c r="R1034" s="55">
        <v>2.8207636200000001</v>
      </c>
      <c r="S1034" s="55">
        <v>0</v>
      </c>
      <c r="T1034" s="55">
        <v>0.29071591000000002</v>
      </c>
      <c r="U1034" s="55">
        <v>0</v>
      </c>
      <c r="V1034" s="55">
        <v>0</v>
      </c>
      <c r="W1034" s="55">
        <v>0</v>
      </c>
      <c r="X1034" s="55">
        <v>0</v>
      </c>
      <c r="Y1034" s="55">
        <v>0</v>
      </c>
      <c r="Z1034" s="55">
        <v>0</v>
      </c>
      <c r="AA1034" s="55">
        <v>0</v>
      </c>
      <c r="AB1034" s="55">
        <v>0</v>
      </c>
      <c r="AC1034" s="55">
        <v>0</v>
      </c>
      <c r="AD1034" s="55">
        <v>0</v>
      </c>
      <c r="AE1034" s="55">
        <v>0</v>
      </c>
      <c r="AF1034" s="55">
        <v>0</v>
      </c>
      <c r="AG1034" s="55">
        <v>0</v>
      </c>
      <c r="AH1034" s="55">
        <v>0</v>
      </c>
      <c r="AI1034" s="55">
        <v>0</v>
      </c>
      <c r="AJ1034" s="55" t="s">
        <v>2595</v>
      </c>
      <c r="AK1034" s="55">
        <v>0</v>
      </c>
      <c r="AL1034" s="55" t="s">
        <v>2595</v>
      </c>
      <c r="AM1034" s="55">
        <v>0</v>
      </c>
      <c r="AN1034" s="55">
        <v>0</v>
      </c>
      <c r="AO1034" s="53" t="s">
        <v>205</v>
      </c>
    </row>
    <row r="1035" spans="1:41" ht="31.5" x14ac:dyDescent="0.2">
      <c r="A1035" s="53" t="s">
        <v>2050</v>
      </c>
      <c r="B1035" s="53" t="s">
        <v>2078</v>
      </c>
      <c r="C1035" s="54" t="s">
        <v>2079</v>
      </c>
      <c r="D1035" s="53" t="s">
        <v>116</v>
      </c>
      <c r="E1035" s="54">
        <v>2018</v>
      </c>
      <c r="F1035" s="54">
        <v>2021</v>
      </c>
      <c r="G1035" s="54" t="s">
        <v>4857</v>
      </c>
      <c r="H1035" s="55">
        <v>1.8582937977948899</v>
      </c>
      <c r="I1035" s="55">
        <v>1.8582937977948899</v>
      </c>
      <c r="J1035" s="55">
        <v>11.817310409999999</v>
      </c>
      <c r="K1035" s="55">
        <v>14.505323096698799</v>
      </c>
      <c r="L1035" s="55">
        <v>0.15983770999999999</v>
      </c>
      <c r="M1035" s="55">
        <v>12.1245834666988</v>
      </c>
      <c r="N1035" s="55">
        <v>0</v>
      </c>
      <c r="O1035" s="55">
        <v>2.2209019199999998</v>
      </c>
      <c r="P1035" s="55">
        <v>22.618286267138501</v>
      </c>
      <c r="Q1035" s="55">
        <v>0.193105157519432</v>
      </c>
      <c r="R1035" s="55">
        <v>20.4512769989453</v>
      </c>
      <c r="S1035" s="55">
        <v>0</v>
      </c>
      <c r="T1035" s="55">
        <v>1.97390411067381</v>
      </c>
      <c r="U1035" s="55">
        <v>0</v>
      </c>
      <c r="V1035" s="55">
        <f t="shared" si="46"/>
        <v>2.6880126866987997</v>
      </c>
      <c r="W1035" s="55">
        <f t="shared" si="47"/>
        <v>0</v>
      </c>
      <c r="X1035" s="55">
        <f t="shared" si="48"/>
        <v>2.6880126866987997</v>
      </c>
      <c r="Y1035" s="55">
        <v>0</v>
      </c>
      <c r="Z1035" s="55">
        <v>10.8009758571385</v>
      </c>
      <c r="AA1035" s="55">
        <v>0</v>
      </c>
      <c r="AB1035" s="55">
        <v>10.8009758571385</v>
      </c>
      <c r="AC1035" s="55">
        <v>0</v>
      </c>
      <c r="AD1035" s="55">
        <v>0</v>
      </c>
      <c r="AE1035" s="55">
        <v>0</v>
      </c>
      <c r="AF1035" s="55">
        <v>0</v>
      </c>
      <c r="AG1035" s="55">
        <v>0</v>
      </c>
      <c r="AH1035" s="55">
        <v>0</v>
      </c>
      <c r="AI1035" s="55">
        <v>0</v>
      </c>
      <c r="AJ1035" s="55" t="s">
        <v>2595</v>
      </c>
      <c r="AK1035" s="55">
        <v>0</v>
      </c>
      <c r="AL1035" s="55" t="s">
        <v>2595</v>
      </c>
      <c r="AM1035" s="55">
        <v>0</v>
      </c>
      <c r="AN1035" s="55">
        <v>0</v>
      </c>
      <c r="AO1035" s="53" t="s">
        <v>205</v>
      </c>
    </row>
    <row r="1036" spans="1:41" ht="31.5" x14ac:dyDescent="0.2">
      <c r="A1036" s="53" t="s">
        <v>2050</v>
      </c>
      <c r="B1036" s="53" t="s">
        <v>4875</v>
      </c>
      <c r="C1036" s="54" t="s">
        <v>2080</v>
      </c>
      <c r="D1036" s="53" t="s">
        <v>116</v>
      </c>
      <c r="E1036" s="54">
        <v>2019</v>
      </c>
      <c r="F1036" s="54">
        <v>2023</v>
      </c>
      <c r="G1036" s="54" t="s">
        <v>4858</v>
      </c>
      <c r="H1036" s="55" t="s">
        <v>2595</v>
      </c>
      <c r="I1036" s="55">
        <v>1.4457829999999998</v>
      </c>
      <c r="J1036" s="55">
        <v>3.80089349</v>
      </c>
      <c r="K1036" s="55">
        <v>9.8490599999999997</v>
      </c>
      <c r="L1036" s="55">
        <v>0.58440999999999999</v>
      </c>
      <c r="M1036" s="55">
        <v>7.1870000000000003</v>
      </c>
      <c r="N1036" s="55">
        <v>0</v>
      </c>
      <c r="O1036" s="55">
        <v>2.0776500000000002</v>
      </c>
      <c r="P1036" s="55">
        <v>12.164688</v>
      </c>
      <c r="Q1036" s="55">
        <v>0.31227433999999998</v>
      </c>
      <c r="R1036" s="55">
        <v>11.000586</v>
      </c>
      <c r="S1036" s="55">
        <v>0</v>
      </c>
      <c r="T1036" s="55">
        <v>0.85182765999999999</v>
      </c>
      <c r="U1036" s="55">
        <v>0</v>
      </c>
      <c r="V1036" s="55">
        <f t="shared" si="46"/>
        <v>6.0481665099999997</v>
      </c>
      <c r="W1036" s="55">
        <f t="shared" si="47"/>
        <v>0</v>
      </c>
      <c r="X1036" s="55">
        <f t="shared" si="48"/>
        <v>6.0481665099999997</v>
      </c>
      <c r="Y1036" s="55">
        <v>0</v>
      </c>
      <c r="Z1036" s="55">
        <v>8.36379451</v>
      </c>
      <c r="AA1036" s="55">
        <v>5.9640804599999999</v>
      </c>
      <c r="AB1036" s="55">
        <v>8.36379451</v>
      </c>
      <c r="AC1036" s="55">
        <v>0</v>
      </c>
      <c r="AD1036" s="55">
        <v>0</v>
      </c>
      <c r="AE1036" s="55">
        <v>0</v>
      </c>
      <c r="AF1036" s="55">
        <v>0</v>
      </c>
      <c r="AG1036" s="55">
        <v>0</v>
      </c>
      <c r="AH1036" s="55">
        <v>0</v>
      </c>
      <c r="AI1036" s="55">
        <v>0</v>
      </c>
      <c r="AJ1036" s="55" t="s">
        <v>2595</v>
      </c>
      <c r="AK1036" s="55">
        <v>0</v>
      </c>
      <c r="AL1036" s="55" t="s">
        <v>2595</v>
      </c>
      <c r="AM1036" s="55">
        <v>0</v>
      </c>
      <c r="AN1036" s="55">
        <v>0</v>
      </c>
      <c r="AO1036" s="53" t="s">
        <v>2081</v>
      </c>
    </row>
    <row r="1037" spans="1:41" ht="47.25" x14ac:dyDescent="0.2">
      <c r="A1037" s="53" t="s">
        <v>2050</v>
      </c>
      <c r="B1037" s="53" t="s">
        <v>2082</v>
      </c>
      <c r="C1037" s="54" t="s">
        <v>2083</v>
      </c>
      <c r="D1037" s="53" t="s">
        <v>195</v>
      </c>
      <c r="E1037" s="54">
        <v>2019</v>
      </c>
      <c r="F1037" s="54">
        <v>2022</v>
      </c>
      <c r="G1037" s="54">
        <v>2020</v>
      </c>
      <c r="H1037" s="55" t="s">
        <v>2595</v>
      </c>
      <c r="I1037" s="55">
        <v>1.2558240000000001</v>
      </c>
      <c r="J1037" s="55">
        <v>6.0821605200000004</v>
      </c>
      <c r="K1037" s="55">
        <v>6.0821605200000004</v>
      </c>
      <c r="L1037" s="55">
        <v>0.30170483999999997</v>
      </c>
      <c r="M1037" s="55">
        <v>5.2044312000000001</v>
      </c>
      <c r="N1037" s="55">
        <v>0</v>
      </c>
      <c r="O1037" s="55">
        <v>0.57602448000000006</v>
      </c>
      <c r="P1037" s="55">
        <v>6.0821605200000004</v>
      </c>
      <c r="Q1037" s="55">
        <v>0.30170483999999997</v>
      </c>
      <c r="R1037" s="55">
        <v>5.2044312000000001</v>
      </c>
      <c r="S1037" s="55">
        <v>0</v>
      </c>
      <c r="T1037" s="55">
        <v>0.57602448000000006</v>
      </c>
      <c r="U1037" s="55">
        <v>0</v>
      </c>
      <c r="V1037" s="55">
        <f t="shared" si="46"/>
        <v>0</v>
      </c>
      <c r="W1037" s="55">
        <f t="shared" si="47"/>
        <v>0</v>
      </c>
      <c r="X1037" s="55">
        <f t="shared" si="48"/>
        <v>0</v>
      </c>
      <c r="Y1037" s="55">
        <v>0</v>
      </c>
      <c r="Z1037" s="55">
        <v>0</v>
      </c>
      <c r="AA1037" s="55">
        <v>0</v>
      </c>
      <c r="AB1037" s="55">
        <v>0</v>
      </c>
      <c r="AC1037" s="55">
        <v>0</v>
      </c>
      <c r="AD1037" s="55">
        <v>0</v>
      </c>
      <c r="AE1037" s="55">
        <v>0</v>
      </c>
      <c r="AF1037" s="55">
        <v>0</v>
      </c>
      <c r="AG1037" s="55">
        <v>0</v>
      </c>
      <c r="AH1037" s="55">
        <v>0</v>
      </c>
      <c r="AI1037" s="55">
        <v>0</v>
      </c>
      <c r="AJ1037" s="55" t="s">
        <v>2595</v>
      </c>
      <c r="AK1037" s="55">
        <v>0</v>
      </c>
      <c r="AL1037" s="55" t="s">
        <v>2595</v>
      </c>
      <c r="AM1037" s="55">
        <v>0</v>
      </c>
      <c r="AN1037" s="55">
        <v>0</v>
      </c>
      <c r="AO1037" s="53" t="s">
        <v>2084</v>
      </c>
    </row>
    <row r="1038" spans="1:41" ht="31.5" x14ac:dyDescent="0.2">
      <c r="A1038" s="53" t="s">
        <v>2050</v>
      </c>
      <c r="B1038" s="53" t="s">
        <v>2085</v>
      </c>
      <c r="C1038" s="54" t="s">
        <v>2086</v>
      </c>
      <c r="D1038" s="53" t="s">
        <v>195</v>
      </c>
      <c r="E1038" s="54">
        <v>2018</v>
      </c>
      <c r="F1038" s="54">
        <v>2022</v>
      </c>
      <c r="G1038" s="54" t="s">
        <v>4859</v>
      </c>
      <c r="H1038" s="55">
        <v>0.5429511199999999</v>
      </c>
      <c r="I1038" s="55">
        <v>0.5429511199999999</v>
      </c>
      <c r="J1038" s="55">
        <v>5.6006949000000006</v>
      </c>
      <c r="K1038" s="55">
        <v>5.60069508299887</v>
      </c>
      <c r="L1038" s="55">
        <v>0.16846154999999999</v>
      </c>
      <c r="M1038" s="55">
        <v>4.8045829500000004</v>
      </c>
      <c r="N1038" s="55">
        <v>0</v>
      </c>
      <c r="O1038" s="55">
        <v>0.627650582998871</v>
      </c>
      <c r="P1038" s="55">
        <v>5.6006949000000006</v>
      </c>
      <c r="Q1038" s="55">
        <v>0.16846154999999999</v>
      </c>
      <c r="R1038" s="55">
        <v>4.8045827699999997</v>
      </c>
      <c r="S1038" s="55">
        <v>0</v>
      </c>
      <c r="T1038" s="55">
        <v>0.62765057999999996</v>
      </c>
      <c r="U1038" s="55">
        <v>0</v>
      </c>
      <c r="V1038" s="55">
        <f t="shared" si="46"/>
        <v>1.8299886939132648E-7</v>
      </c>
      <c r="W1038" s="55">
        <f t="shared" si="47"/>
        <v>0</v>
      </c>
      <c r="X1038" s="55">
        <f t="shared" si="48"/>
        <v>1.8299886939132648E-7</v>
      </c>
      <c r="Y1038" s="55">
        <v>0</v>
      </c>
      <c r="Z1038" s="55">
        <v>0</v>
      </c>
      <c r="AA1038" s="55">
        <v>2.0583793929988703</v>
      </c>
      <c r="AB1038" s="55">
        <v>0</v>
      </c>
      <c r="AC1038" s="55">
        <v>0</v>
      </c>
      <c r="AD1038" s="55">
        <v>0</v>
      </c>
      <c r="AE1038" s="55">
        <v>0</v>
      </c>
      <c r="AF1038" s="55">
        <v>0</v>
      </c>
      <c r="AG1038" s="55">
        <v>0</v>
      </c>
      <c r="AH1038" s="55">
        <v>0</v>
      </c>
      <c r="AI1038" s="55">
        <v>0</v>
      </c>
      <c r="AJ1038" s="55" t="s">
        <v>2595</v>
      </c>
      <c r="AK1038" s="55">
        <v>0</v>
      </c>
      <c r="AL1038" s="55" t="s">
        <v>2595</v>
      </c>
      <c r="AM1038" s="55">
        <v>0</v>
      </c>
      <c r="AN1038" s="55">
        <v>0</v>
      </c>
      <c r="AO1038" s="53" t="s">
        <v>2087</v>
      </c>
    </row>
    <row r="1039" spans="1:41" ht="31.5" x14ac:dyDescent="0.2">
      <c r="A1039" s="53" t="s">
        <v>2050</v>
      </c>
      <c r="B1039" s="53" t="s">
        <v>2088</v>
      </c>
      <c r="C1039" s="54" t="s">
        <v>2089</v>
      </c>
      <c r="D1039" s="53" t="s">
        <v>195</v>
      </c>
      <c r="E1039" s="54">
        <v>2018</v>
      </c>
      <c r="F1039" s="54">
        <v>2021</v>
      </c>
      <c r="G1039" s="54" t="s">
        <v>4857</v>
      </c>
      <c r="H1039" s="55">
        <v>0.68752599999999997</v>
      </c>
      <c r="I1039" s="55">
        <v>0.68752599999999997</v>
      </c>
      <c r="J1039" s="55">
        <v>10.439483190000001</v>
      </c>
      <c r="K1039" s="55">
        <v>10.48584743</v>
      </c>
      <c r="L1039" s="55">
        <v>0.11498900000000001</v>
      </c>
      <c r="M1039" s="55">
        <v>8.63072968</v>
      </c>
      <c r="N1039" s="55">
        <v>0</v>
      </c>
      <c r="O1039" s="55">
        <v>1.74012875</v>
      </c>
      <c r="P1039" s="55">
        <v>10.439483190000001</v>
      </c>
      <c r="Q1039" s="55">
        <v>0.11498900000000001</v>
      </c>
      <c r="R1039" s="55">
        <v>8.5843654399999991</v>
      </c>
      <c r="S1039" s="55">
        <v>0</v>
      </c>
      <c r="T1039" s="55">
        <v>1.74012875</v>
      </c>
      <c r="U1039" s="55">
        <v>0</v>
      </c>
      <c r="V1039" s="55">
        <f t="shared" si="46"/>
        <v>4.6364239999999057E-2</v>
      </c>
      <c r="W1039" s="55">
        <f t="shared" si="47"/>
        <v>0</v>
      </c>
      <c r="X1039" s="55">
        <f t="shared" si="48"/>
        <v>4.6364239999999057E-2</v>
      </c>
      <c r="Y1039" s="55">
        <v>0</v>
      </c>
      <c r="Z1039" s="55">
        <v>0</v>
      </c>
      <c r="AA1039" s="55">
        <v>0</v>
      </c>
      <c r="AB1039" s="55">
        <v>0</v>
      </c>
      <c r="AC1039" s="55">
        <v>0</v>
      </c>
      <c r="AD1039" s="55">
        <v>0</v>
      </c>
      <c r="AE1039" s="55">
        <v>0</v>
      </c>
      <c r="AF1039" s="55">
        <v>0</v>
      </c>
      <c r="AG1039" s="55">
        <v>0</v>
      </c>
      <c r="AH1039" s="55">
        <v>0</v>
      </c>
      <c r="AI1039" s="55">
        <v>0</v>
      </c>
      <c r="AJ1039" s="55" t="s">
        <v>2595</v>
      </c>
      <c r="AK1039" s="55">
        <v>0</v>
      </c>
      <c r="AL1039" s="55" t="s">
        <v>2595</v>
      </c>
      <c r="AM1039" s="55">
        <v>0</v>
      </c>
      <c r="AN1039" s="55">
        <v>0</v>
      </c>
      <c r="AO1039" s="53" t="s">
        <v>205</v>
      </c>
    </row>
    <row r="1040" spans="1:41" ht="31.5" x14ac:dyDescent="0.2">
      <c r="A1040" s="53" t="s">
        <v>2050</v>
      </c>
      <c r="B1040" s="53" t="s">
        <v>2090</v>
      </c>
      <c r="C1040" s="54" t="s">
        <v>2091</v>
      </c>
      <c r="D1040" s="53" t="s">
        <v>116</v>
      </c>
      <c r="E1040" s="54" t="s">
        <v>2595</v>
      </c>
      <c r="F1040" s="54">
        <v>2022</v>
      </c>
      <c r="G1040" s="54" t="s">
        <v>2595</v>
      </c>
      <c r="H1040" s="55">
        <v>0.24482499999999999</v>
      </c>
      <c r="I1040" s="55">
        <v>0.24482499999999999</v>
      </c>
      <c r="J1040" s="55">
        <v>0</v>
      </c>
      <c r="K1040" s="55">
        <v>0.89855795999999999</v>
      </c>
      <c r="L1040" s="55">
        <v>3.7592E-2</v>
      </c>
      <c r="M1040" s="55">
        <v>0.76577293999999996</v>
      </c>
      <c r="N1040" s="55">
        <v>0</v>
      </c>
      <c r="O1040" s="55">
        <v>9.5193020000000003E-2</v>
      </c>
      <c r="P1040" s="55">
        <v>0</v>
      </c>
      <c r="Q1040" s="55">
        <v>0</v>
      </c>
      <c r="R1040" s="55">
        <v>0</v>
      </c>
      <c r="S1040" s="55">
        <v>0</v>
      </c>
      <c r="T1040" s="55">
        <v>0</v>
      </c>
      <c r="U1040" s="55">
        <v>0</v>
      </c>
      <c r="V1040" s="55">
        <f t="shared" si="46"/>
        <v>0.89855795999999999</v>
      </c>
      <c r="W1040" s="55">
        <f t="shared" si="47"/>
        <v>0</v>
      </c>
      <c r="X1040" s="55">
        <f t="shared" si="48"/>
        <v>0.89855795999999999</v>
      </c>
      <c r="Y1040" s="55">
        <v>0</v>
      </c>
      <c r="Z1040" s="55">
        <v>0</v>
      </c>
      <c r="AA1040" s="55">
        <v>0</v>
      </c>
      <c r="AB1040" s="55">
        <v>0</v>
      </c>
      <c r="AC1040" s="55">
        <v>0</v>
      </c>
      <c r="AD1040" s="55">
        <v>0</v>
      </c>
      <c r="AE1040" s="55">
        <v>0</v>
      </c>
      <c r="AF1040" s="55">
        <v>0</v>
      </c>
      <c r="AG1040" s="55">
        <v>0</v>
      </c>
      <c r="AH1040" s="55">
        <v>0</v>
      </c>
      <c r="AI1040" s="55">
        <v>0</v>
      </c>
      <c r="AJ1040" s="55" t="s">
        <v>2595</v>
      </c>
      <c r="AK1040" s="55">
        <v>0</v>
      </c>
      <c r="AL1040" s="55" t="s">
        <v>2595</v>
      </c>
      <c r="AM1040" s="55">
        <v>0</v>
      </c>
      <c r="AN1040" s="55">
        <v>0</v>
      </c>
      <c r="AO1040" s="53" t="s">
        <v>2092</v>
      </c>
    </row>
    <row r="1041" spans="1:41" ht="31.5" x14ac:dyDescent="0.2">
      <c r="A1041" s="53" t="s">
        <v>2050</v>
      </c>
      <c r="B1041" s="53" t="s">
        <v>2093</v>
      </c>
      <c r="C1041" s="54" t="s">
        <v>2094</v>
      </c>
      <c r="D1041" s="53" t="s">
        <v>195</v>
      </c>
      <c r="E1041" s="54">
        <v>2019</v>
      </c>
      <c r="F1041" s="54">
        <v>2021</v>
      </c>
      <c r="G1041" s="54" t="s">
        <v>4857</v>
      </c>
      <c r="H1041" s="55" t="s">
        <v>2595</v>
      </c>
      <c r="I1041" s="55">
        <v>7.0403999999999994E-2</v>
      </c>
      <c r="J1041" s="55">
        <v>0.47904106000000002</v>
      </c>
      <c r="K1041" s="55">
        <v>0.53520380000000001</v>
      </c>
      <c r="L1041" s="55">
        <v>2.2736999999999997E-2</v>
      </c>
      <c r="M1041" s="55">
        <v>0.44741376999999999</v>
      </c>
      <c r="N1041" s="55">
        <v>0</v>
      </c>
      <c r="O1041" s="55">
        <v>6.5053030000000012E-2</v>
      </c>
      <c r="P1041" s="55">
        <v>0.47904106000000002</v>
      </c>
      <c r="Q1041" s="55">
        <v>2.2736999999999997E-2</v>
      </c>
      <c r="R1041" s="55">
        <v>0.39125103</v>
      </c>
      <c r="S1041" s="55">
        <v>0</v>
      </c>
      <c r="T1041" s="55">
        <v>6.5053030000000012E-2</v>
      </c>
      <c r="U1041" s="55">
        <v>0</v>
      </c>
      <c r="V1041" s="55">
        <f t="shared" si="46"/>
        <v>5.6162739999999989E-2</v>
      </c>
      <c r="W1041" s="55">
        <f t="shared" si="47"/>
        <v>0</v>
      </c>
      <c r="X1041" s="55">
        <f t="shared" si="48"/>
        <v>5.6162739999999989E-2</v>
      </c>
      <c r="Y1041" s="55">
        <v>0</v>
      </c>
      <c r="Z1041" s="55">
        <v>0</v>
      </c>
      <c r="AA1041" s="55">
        <v>0</v>
      </c>
      <c r="AB1041" s="55">
        <v>0</v>
      </c>
      <c r="AC1041" s="55">
        <v>0</v>
      </c>
      <c r="AD1041" s="55">
        <v>0</v>
      </c>
      <c r="AE1041" s="55">
        <v>0</v>
      </c>
      <c r="AF1041" s="55">
        <v>0</v>
      </c>
      <c r="AG1041" s="55">
        <v>0</v>
      </c>
      <c r="AH1041" s="55">
        <v>0</v>
      </c>
      <c r="AI1041" s="55">
        <v>0</v>
      </c>
      <c r="AJ1041" s="55" t="s">
        <v>2595</v>
      </c>
      <c r="AK1041" s="55">
        <v>0</v>
      </c>
      <c r="AL1041" s="55" t="s">
        <v>2595</v>
      </c>
      <c r="AM1041" s="55">
        <v>0</v>
      </c>
      <c r="AN1041" s="55">
        <v>0</v>
      </c>
      <c r="AO1041" s="53" t="s">
        <v>205</v>
      </c>
    </row>
    <row r="1042" spans="1:41" ht="31.5" x14ac:dyDescent="0.2">
      <c r="A1042" s="53" t="s">
        <v>2050</v>
      </c>
      <c r="B1042" s="53" t="s">
        <v>2095</v>
      </c>
      <c r="C1042" s="54" t="s">
        <v>2096</v>
      </c>
      <c r="D1042" s="53" t="s">
        <v>195</v>
      </c>
      <c r="E1042" s="54">
        <v>2018</v>
      </c>
      <c r="F1042" s="54">
        <v>2021</v>
      </c>
      <c r="G1042" s="54" t="s">
        <v>4857</v>
      </c>
      <c r="H1042" s="55">
        <v>1.0285105171964599</v>
      </c>
      <c r="I1042" s="55">
        <v>1.0285105171964599</v>
      </c>
      <c r="J1042" s="55">
        <v>6.2786539000000001</v>
      </c>
      <c r="K1042" s="55">
        <v>6.3648500600000002</v>
      </c>
      <c r="L1042" s="55">
        <v>0.11745940000000001</v>
      </c>
      <c r="M1042" s="55">
        <v>5.1609679499999999</v>
      </c>
      <c r="N1042" s="55">
        <v>0</v>
      </c>
      <c r="O1042" s="55">
        <v>1.0864227100000001</v>
      </c>
      <c r="P1042" s="55">
        <v>6.2786539000000001</v>
      </c>
      <c r="Q1042" s="55">
        <v>0.11745940000000001</v>
      </c>
      <c r="R1042" s="55">
        <v>5.0747717899999998</v>
      </c>
      <c r="S1042" s="55">
        <v>0</v>
      </c>
      <c r="T1042" s="55">
        <v>1.0864227100000001</v>
      </c>
      <c r="U1042" s="55">
        <v>0</v>
      </c>
      <c r="V1042" s="55">
        <f t="shared" si="46"/>
        <v>8.6196160000000077E-2</v>
      </c>
      <c r="W1042" s="55">
        <f t="shared" si="47"/>
        <v>0</v>
      </c>
      <c r="X1042" s="55">
        <f t="shared" si="48"/>
        <v>8.6196160000000077E-2</v>
      </c>
      <c r="Y1042" s="55">
        <v>0</v>
      </c>
      <c r="Z1042" s="55">
        <v>0</v>
      </c>
      <c r="AA1042" s="55">
        <v>0</v>
      </c>
      <c r="AB1042" s="55">
        <v>0</v>
      </c>
      <c r="AC1042" s="55">
        <v>0</v>
      </c>
      <c r="AD1042" s="55">
        <v>0</v>
      </c>
      <c r="AE1042" s="55">
        <v>0</v>
      </c>
      <c r="AF1042" s="55">
        <v>0</v>
      </c>
      <c r="AG1042" s="55">
        <v>0</v>
      </c>
      <c r="AH1042" s="55">
        <v>0</v>
      </c>
      <c r="AI1042" s="55">
        <v>0</v>
      </c>
      <c r="AJ1042" s="55" t="s">
        <v>2595</v>
      </c>
      <c r="AK1042" s="55">
        <v>0</v>
      </c>
      <c r="AL1042" s="55" t="s">
        <v>2595</v>
      </c>
      <c r="AM1042" s="55">
        <v>0</v>
      </c>
      <c r="AN1042" s="55">
        <v>0</v>
      </c>
      <c r="AO1042" s="53" t="s">
        <v>205</v>
      </c>
    </row>
    <row r="1043" spans="1:41" ht="63" x14ac:dyDescent="0.2">
      <c r="A1043" s="53" t="s">
        <v>2050</v>
      </c>
      <c r="B1043" s="53" t="s">
        <v>2097</v>
      </c>
      <c r="C1043" s="54" t="s">
        <v>2098</v>
      </c>
      <c r="D1043" s="53" t="s">
        <v>195</v>
      </c>
      <c r="E1043" s="54">
        <v>2018</v>
      </c>
      <c r="F1043" s="54">
        <v>2022</v>
      </c>
      <c r="G1043" s="54" t="s">
        <v>4857</v>
      </c>
      <c r="H1043" s="55">
        <v>0.68443849000000001</v>
      </c>
      <c r="I1043" s="55">
        <v>0.68443849000000001</v>
      </c>
      <c r="J1043" s="55">
        <v>6.9921281499999992</v>
      </c>
      <c r="K1043" s="55">
        <v>6.9574624900000002</v>
      </c>
      <c r="L1043" s="55">
        <v>0.17893659000000001</v>
      </c>
      <c r="M1043" s="55">
        <v>6.2544190999999998</v>
      </c>
      <c r="N1043" s="55">
        <v>0</v>
      </c>
      <c r="O1043" s="55">
        <v>0.52410679999999998</v>
      </c>
      <c r="P1043" s="55">
        <v>6.9921281499999992</v>
      </c>
      <c r="Q1043" s="55">
        <v>0.17893659000000001</v>
      </c>
      <c r="R1043" s="55">
        <v>6.2890847599999997</v>
      </c>
      <c r="S1043" s="55">
        <v>0</v>
      </c>
      <c r="T1043" s="55">
        <v>0.52410679999999998</v>
      </c>
      <c r="U1043" s="55">
        <v>0</v>
      </c>
      <c r="V1043" s="55">
        <v>0</v>
      </c>
      <c r="W1043" s="55">
        <v>0</v>
      </c>
      <c r="X1043" s="55">
        <v>0</v>
      </c>
      <c r="Y1043" s="55">
        <v>0</v>
      </c>
      <c r="Z1043" s="55">
        <v>0</v>
      </c>
      <c r="AA1043" s="55">
        <v>2.08802932</v>
      </c>
      <c r="AB1043" s="55">
        <v>0</v>
      </c>
      <c r="AC1043" s="55">
        <v>0</v>
      </c>
      <c r="AD1043" s="55">
        <v>0</v>
      </c>
      <c r="AE1043" s="55">
        <v>0</v>
      </c>
      <c r="AF1043" s="55">
        <v>0</v>
      </c>
      <c r="AG1043" s="55">
        <v>0</v>
      </c>
      <c r="AH1043" s="55">
        <v>0</v>
      </c>
      <c r="AI1043" s="55">
        <v>0</v>
      </c>
      <c r="AJ1043" s="55" t="s">
        <v>2595</v>
      </c>
      <c r="AK1043" s="55">
        <v>0</v>
      </c>
      <c r="AL1043" s="55" t="s">
        <v>2595</v>
      </c>
      <c r="AM1043" s="55">
        <v>0</v>
      </c>
      <c r="AN1043" s="55">
        <v>0</v>
      </c>
      <c r="AO1043" s="53" t="s">
        <v>2099</v>
      </c>
    </row>
    <row r="1044" spans="1:41" ht="31.5" x14ac:dyDescent="0.2">
      <c r="A1044" s="53" t="s">
        <v>2050</v>
      </c>
      <c r="B1044" s="53" t="s">
        <v>2100</v>
      </c>
      <c r="C1044" s="54" t="s">
        <v>2101</v>
      </c>
      <c r="D1044" s="53" t="s">
        <v>116</v>
      </c>
      <c r="E1044" s="54">
        <v>2018</v>
      </c>
      <c r="F1044" s="54">
        <v>2022</v>
      </c>
      <c r="G1044" s="54" t="s">
        <v>4857</v>
      </c>
      <c r="H1044" s="55">
        <v>2.179443</v>
      </c>
      <c r="I1044" s="55">
        <v>2.179443</v>
      </c>
      <c r="J1044" s="55">
        <v>17.56712748</v>
      </c>
      <c r="K1044" s="55">
        <v>18.463082719999999</v>
      </c>
      <c r="L1044" s="55">
        <v>0.26022600000000001</v>
      </c>
      <c r="M1044" s="55">
        <v>15.592235339999998</v>
      </c>
      <c r="N1044" s="55">
        <v>0</v>
      </c>
      <c r="O1044" s="55">
        <v>2.61062138</v>
      </c>
      <c r="P1044" s="55">
        <v>31.597127617999998</v>
      </c>
      <c r="Q1044" s="55">
        <v>0.31523099999999998</v>
      </c>
      <c r="R1044" s="55">
        <v>28.2352442995</v>
      </c>
      <c r="S1044" s="55">
        <v>0</v>
      </c>
      <c r="T1044" s="55">
        <v>3.0466523185000001</v>
      </c>
      <c r="U1044" s="55">
        <v>0</v>
      </c>
      <c r="V1044" s="55">
        <f t="shared" si="46"/>
        <v>0.89595523999999926</v>
      </c>
      <c r="W1044" s="55">
        <f t="shared" si="47"/>
        <v>0</v>
      </c>
      <c r="X1044" s="55">
        <f t="shared" si="48"/>
        <v>0.89595523999999926</v>
      </c>
      <c r="Y1044" s="55">
        <v>0</v>
      </c>
      <c r="Z1044" s="55">
        <v>14.030000138</v>
      </c>
      <c r="AA1044" s="55">
        <v>4.0050965700000001</v>
      </c>
      <c r="AB1044" s="55">
        <v>14.030000138</v>
      </c>
      <c r="AC1044" s="55">
        <v>0</v>
      </c>
      <c r="AD1044" s="55">
        <v>0</v>
      </c>
      <c r="AE1044" s="55">
        <v>0</v>
      </c>
      <c r="AF1044" s="55">
        <v>0</v>
      </c>
      <c r="AG1044" s="55">
        <v>0</v>
      </c>
      <c r="AH1044" s="55">
        <v>0</v>
      </c>
      <c r="AI1044" s="55">
        <v>0</v>
      </c>
      <c r="AJ1044" s="55" t="s">
        <v>2595</v>
      </c>
      <c r="AK1044" s="55">
        <v>0</v>
      </c>
      <c r="AL1044" s="55" t="s">
        <v>2595</v>
      </c>
      <c r="AM1044" s="55">
        <v>0</v>
      </c>
      <c r="AN1044" s="55">
        <v>0</v>
      </c>
      <c r="AO1044" s="53" t="s">
        <v>205</v>
      </c>
    </row>
    <row r="1045" spans="1:41" ht="31.5" x14ac:dyDescent="0.2">
      <c r="A1045" s="53" t="s">
        <v>2050</v>
      </c>
      <c r="B1045" s="53" t="s">
        <v>2102</v>
      </c>
      <c r="C1045" s="54" t="s">
        <v>2103</v>
      </c>
      <c r="D1045" s="53" t="s">
        <v>112</v>
      </c>
      <c r="E1045" s="54">
        <v>2018</v>
      </c>
      <c r="F1045" s="54">
        <v>2021</v>
      </c>
      <c r="G1045" s="54" t="s">
        <v>4858</v>
      </c>
      <c r="H1045" s="55" t="s">
        <v>2595</v>
      </c>
      <c r="I1045" s="55" t="s">
        <v>2595</v>
      </c>
      <c r="J1045" s="55">
        <v>6.4067777400000008</v>
      </c>
      <c r="K1045" s="55">
        <v>6.30224706</v>
      </c>
      <c r="L1045" s="55">
        <v>0.22584917999999998</v>
      </c>
      <c r="M1045" s="55">
        <v>5.4203865800000006</v>
      </c>
      <c r="N1045" s="55">
        <v>0</v>
      </c>
      <c r="O1045" s="55">
        <v>0.65601129999999996</v>
      </c>
      <c r="P1045" s="55">
        <v>10.3190251116028</v>
      </c>
      <c r="Q1045" s="55">
        <v>0.22584917999999998</v>
      </c>
      <c r="R1045" s="55">
        <v>9.3187546818336298</v>
      </c>
      <c r="S1045" s="55">
        <v>0</v>
      </c>
      <c r="T1045" s="55">
        <v>0.77442124976919002</v>
      </c>
      <c r="U1045" s="55">
        <v>0</v>
      </c>
      <c r="V1045" s="55">
        <v>0</v>
      </c>
      <c r="W1045" s="55">
        <v>0</v>
      </c>
      <c r="X1045" s="55">
        <v>0</v>
      </c>
      <c r="Y1045" s="55">
        <v>0</v>
      </c>
      <c r="Z1045" s="55">
        <v>3.9122473716028097</v>
      </c>
      <c r="AA1045" s="55">
        <v>0</v>
      </c>
      <c r="AB1045" s="55">
        <v>3.9122473716028097</v>
      </c>
      <c r="AC1045" s="55">
        <v>0</v>
      </c>
      <c r="AD1045" s="55">
        <v>0</v>
      </c>
      <c r="AE1045" s="55">
        <v>0</v>
      </c>
      <c r="AF1045" s="55">
        <v>0</v>
      </c>
      <c r="AG1045" s="55">
        <v>0</v>
      </c>
      <c r="AH1045" s="55">
        <v>0</v>
      </c>
      <c r="AI1045" s="55">
        <v>0</v>
      </c>
      <c r="AJ1045" s="55" t="s">
        <v>2595</v>
      </c>
      <c r="AK1045" s="55">
        <v>0</v>
      </c>
      <c r="AL1045" s="55" t="s">
        <v>2595</v>
      </c>
      <c r="AM1045" s="55">
        <v>0</v>
      </c>
      <c r="AN1045" s="55">
        <v>0</v>
      </c>
      <c r="AO1045" s="53" t="s">
        <v>205</v>
      </c>
    </row>
    <row r="1046" spans="1:41" ht="31.5" x14ac:dyDescent="0.2">
      <c r="A1046" s="53" t="s">
        <v>2050</v>
      </c>
      <c r="B1046" s="53" t="s">
        <v>2104</v>
      </c>
      <c r="C1046" s="54" t="s">
        <v>2105</v>
      </c>
      <c r="D1046" s="53" t="s">
        <v>195</v>
      </c>
      <c r="E1046" s="54">
        <v>2018</v>
      </c>
      <c r="F1046" s="54">
        <v>2021</v>
      </c>
      <c r="G1046" s="54" t="s">
        <v>4857</v>
      </c>
      <c r="H1046" s="55" t="s">
        <v>2595</v>
      </c>
      <c r="I1046" s="55">
        <v>5.8650000000000001E-2</v>
      </c>
      <c r="J1046" s="55">
        <v>0.62576061000000005</v>
      </c>
      <c r="K1046" s="55">
        <v>0.64581798739999996</v>
      </c>
      <c r="L1046" s="55">
        <v>2.9063949999999998E-2</v>
      </c>
      <c r="M1046" s="55">
        <v>0.55221511000000001</v>
      </c>
      <c r="N1046" s="55">
        <v>0</v>
      </c>
      <c r="O1046" s="55">
        <v>6.4538927400000001E-2</v>
      </c>
      <c r="P1046" s="55">
        <v>0.62576061000000005</v>
      </c>
      <c r="Q1046" s="55">
        <v>2.9063949999999998E-2</v>
      </c>
      <c r="R1046" s="55">
        <v>0.53215773259999999</v>
      </c>
      <c r="S1046" s="55">
        <v>0</v>
      </c>
      <c r="T1046" s="55">
        <v>6.4538927400000001E-2</v>
      </c>
      <c r="U1046" s="55">
        <v>0</v>
      </c>
      <c r="V1046" s="55">
        <f t="shared" si="46"/>
        <v>2.0057377399999909E-2</v>
      </c>
      <c r="W1046" s="55">
        <f t="shared" si="47"/>
        <v>0</v>
      </c>
      <c r="X1046" s="55">
        <f t="shared" si="48"/>
        <v>2.0057377399999909E-2</v>
      </c>
      <c r="Y1046" s="55">
        <v>0</v>
      </c>
      <c r="Z1046" s="55">
        <v>0</v>
      </c>
      <c r="AA1046" s="55">
        <v>0</v>
      </c>
      <c r="AB1046" s="55">
        <v>0</v>
      </c>
      <c r="AC1046" s="55">
        <v>0</v>
      </c>
      <c r="AD1046" s="55">
        <v>0</v>
      </c>
      <c r="AE1046" s="55">
        <v>0</v>
      </c>
      <c r="AF1046" s="55">
        <v>0</v>
      </c>
      <c r="AG1046" s="55">
        <v>0</v>
      </c>
      <c r="AH1046" s="55">
        <v>0</v>
      </c>
      <c r="AI1046" s="55">
        <v>0</v>
      </c>
      <c r="AJ1046" s="55" t="s">
        <v>2595</v>
      </c>
      <c r="AK1046" s="55">
        <v>0</v>
      </c>
      <c r="AL1046" s="55" t="s">
        <v>2595</v>
      </c>
      <c r="AM1046" s="55">
        <v>0</v>
      </c>
      <c r="AN1046" s="55">
        <v>0</v>
      </c>
      <c r="AO1046" s="53" t="s">
        <v>205</v>
      </c>
    </row>
    <row r="1047" spans="1:41" ht="31.5" x14ac:dyDescent="0.2">
      <c r="A1047" s="53" t="s">
        <v>2050</v>
      </c>
      <c r="B1047" s="53" t="s">
        <v>2106</v>
      </c>
      <c r="C1047" s="54" t="s">
        <v>2107</v>
      </c>
      <c r="D1047" s="53" t="s">
        <v>195</v>
      </c>
      <c r="E1047" s="54">
        <v>2018</v>
      </c>
      <c r="F1047" s="54">
        <v>2021</v>
      </c>
      <c r="G1047" s="54" t="s">
        <v>4857</v>
      </c>
      <c r="H1047" s="55" t="s">
        <v>2595</v>
      </c>
      <c r="I1047" s="55">
        <v>7.1349999999999997E-2</v>
      </c>
      <c r="J1047" s="55">
        <v>0.61977194000000002</v>
      </c>
      <c r="K1047" s="55">
        <v>0.63896358230999994</v>
      </c>
      <c r="L1047" s="55">
        <v>2.9063949999999998E-2</v>
      </c>
      <c r="M1047" s="55">
        <v>0.55221511000000001</v>
      </c>
      <c r="N1047" s="55">
        <v>0</v>
      </c>
      <c r="O1047" s="55">
        <v>5.768452231E-2</v>
      </c>
      <c r="P1047" s="55">
        <v>0.61977194000000002</v>
      </c>
      <c r="Q1047" s="55">
        <v>2.9063949999999998E-2</v>
      </c>
      <c r="R1047" s="55">
        <v>0.53302346768999997</v>
      </c>
      <c r="S1047" s="55">
        <v>0</v>
      </c>
      <c r="T1047" s="55">
        <v>5.768452231E-2</v>
      </c>
      <c r="U1047" s="55">
        <v>0</v>
      </c>
      <c r="V1047" s="55">
        <f t="shared" si="46"/>
        <v>1.9191642309999923E-2</v>
      </c>
      <c r="W1047" s="55">
        <f t="shared" si="47"/>
        <v>0</v>
      </c>
      <c r="X1047" s="55">
        <f t="shared" si="48"/>
        <v>1.9191642309999923E-2</v>
      </c>
      <c r="Y1047" s="55">
        <v>0</v>
      </c>
      <c r="Z1047" s="55">
        <v>0</v>
      </c>
      <c r="AA1047" s="55">
        <v>0</v>
      </c>
      <c r="AB1047" s="55">
        <v>0</v>
      </c>
      <c r="AC1047" s="55">
        <v>0</v>
      </c>
      <c r="AD1047" s="55">
        <v>0</v>
      </c>
      <c r="AE1047" s="55">
        <v>0</v>
      </c>
      <c r="AF1047" s="55">
        <v>0</v>
      </c>
      <c r="AG1047" s="55">
        <v>0</v>
      </c>
      <c r="AH1047" s="55">
        <v>0</v>
      </c>
      <c r="AI1047" s="55">
        <v>0</v>
      </c>
      <c r="AJ1047" s="55" t="s">
        <v>2595</v>
      </c>
      <c r="AK1047" s="55">
        <v>0</v>
      </c>
      <c r="AL1047" s="55" t="s">
        <v>2595</v>
      </c>
      <c r="AM1047" s="55">
        <v>0</v>
      </c>
      <c r="AN1047" s="55">
        <v>0</v>
      </c>
      <c r="AO1047" s="53" t="s">
        <v>205</v>
      </c>
    </row>
    <row r="1048" spans="1:41" ht="18.75" customHeight="1" x14ac:dyDescent="0.2">
      <c r="A1048" s="53" t="s">
        <v>2050</v>
      </c>
      <c r="B1048" s="53" t="s">
        <v>2108</v>
      </c>
      <c r="C1048" s="54" t="s">
        <v>2109</v>
      </c>
      <c r="D1048" s="53" t="s">
        <v>195</v>
      </c>
      <c r="E1048" s="54">
        <v>2018</v>
      </c>
      <c r="F1048" s="54">
        <v>2021</v>
      </c>
      <c r="G1048" s="54" t="s">
        <v>4857</v>
      </c>
      <c r="H1048" s="55" t="s">
        <v>2595</v>
      </c>
      <c r="I1048" s="55">
        <v>9.3870000000000009E-2</v>
      </c>
      <c r="J1048" s="55">
        <v>1.14766553</v>
      </c>
      <c r="K1048" s="55">
        <v>1.1391099999999998</v>
      </c>
      <c r="L1048" s="55">
        <v>6.7589999999999997E-2</v>
      </c>
      <c r="M1048" s="55">
        <v>0.83128999999999997</v>
      </c>
      <c r="N1048" s="55">
        <v>0</v>
      </c>
      <c r="O1048" s="55">
        <v>0.24023</v>
      </c>
      <c r="P1048" s="55">
        <v>1.14766553</v>
      </c>
      <c r="Q1048" s="55">
        <v>6.7589999999999997E-2</v>
      </c>
      <c r="R1048" s="55">
        <v>0.83984553000000006</v>
      </c>
      <c r="S1048" s="55">
        <v>0</v>
      </c>
      <c r="T1048" s="55">
        <v>0.24023</v>
      </c>
      <c r="U1048" s="55">
        <v>0</v>
      </c>
      <c r="V1048" s="55">
        <v>0</v>
      </c>
      <c r="W1048" s="55">
        <v>0</v>
      </c>
      <c r="X1048" s="55">
        <v>0</v>
      </c>
      <c r="Y1048" s="55">
        <v>0</v>
      </c>
      <c r="Z1048" s="55">
        <v>0</v>
      </c>
      <c r="AA1048" s="55">
        <v>0</v>
      </c>
      <c r="AB1048" s="55">
        <v>0</v>
      </c>
      <c r="AC1048" s="55">
        <v>0</v>
      </c>
      <c r="AD1048" s="55">
        <v>0</v>
      </c>
      <c r="AE1048" s="55">
        <v>0</v>
      </c>
      <c r="AF1048" s="55">
        <v>0</v>
      </c>
      <c r="AG1048" s="55">
        <v>0</v>
      </c>
      <c r="AH1048" s="55">
        <v>0</v>
      </c>
      <c r="AI1048" s="55">
        <v>0</v>
      </c>
      <c r="AJ1048" s="55" t="s">
        <v>2595</v>
      </c>
      <c r="AK1048" s="55">
        <v>0</v>
      </c>
      <c r="AL1048" s="55" t="s">
        <v>2595</v>
      </c>
      <c r="AM1048" s="55">
        <v>0</v>
      </c>
      <c r="AN1048" s="55">
        <v>0</v>
      </c>
      <c r="AO1048" s="53" t="s">
        <v>2110</v>
      </c>
    </row>
    <row r="1049" spans="1:41" ht="47.25" x14ac:dyDescent="0.2">
      <c r="A1049" s="53" t="s">
        <v>2050</v>
      </c>
      <c r="B1049" s="53" t="s">
        <v>2111</v>
      </c>
      <c r="C1049" s="54" t="s">
        <v>2112</v>
      </c>
      <c r="D1049" s="53" t="s">
        <v>195</v>
      </c>
      <c r="E1049" s="54">
        <v>2018</v>
      </c>
      <c r="F1049" s="54">
        <v>2021</v>
      </c>
      <c r="G1049" s="54" t="s">
        <v>4857</v>
      </c>
      <c r="H1049" s="55" t="s">
        <v>2595</v>
      </c>
      <c r="I1049" s="55">
        <v>0.10723999999999999</v>
      </c>
      <c r="J1049" s="55">
        <v>1.3383309300000001</v>
      </c>
      <c r="K1049" s="55">
        <v>1.30579</v>
      </c>
      <c r="L1049" s="55">
        <v>7.7499999999999999E-2</v>
      </c>
      <c r="M1049" s="55">
        <v>0.95289999999999997</v>
      </c>
      <c r="N1049" s="55">
        <v>0</v>
      </c>
      <c r="O1049" s="55">
        <v>0.27538999999999997</v>
      </c>
      <c r="P1049" s="55">
        <v>1.3383309300000001</v>
      </c>
      <c r="Q1049" s="55">
        <v>7.7499999999999999E-2</v>
      </c>
      <c r="R1049" s="55">
        <v>0.98544092999999999</v>
      </c>
      <c r="S1049" s="55">
        <v>0</v>
      </c>
      <c r="T1049" s="55">
        <v>0.27538999999999997</v>
      </c>
      <c r="U1049" s="55">
        <v>0</v>
      </c>
      <c r="V1049" s="55">
        <v>0</v>
      </c>
      <c r="W1049" s="55">
        <v>0</v>
      </c>
      <c r="X1049" s="55">
        <v>0</v>
      </c>
      <c r="Y1049" s="55">
        <v>0</v>
      </c>
      <c r="Z1049" s="55">
        <v>0</v>
      </c>
      <c r="AA1049" s="55">
        <v>0</v>
      </c>
      <c r="AB1049" s="55">
        <v>0</v>
      </c>
      <c r="AC1049" s="55">
        <v>0</v>
      </c>
      <c r="AD1049" s="55">
        <v>0</v>
      </c>
      <c r="AE1049" s="55">
        <v>0</v>
      </c>
      <c r="AF1049" s="55">
        <v>0</v>
      </c>
      <c r="AG1049" s="55">
        <v>0</v>
      </c>
      <c r="AH1049" s="55">
        <v>0</v>
      </c>
      <c r="AI1049" s="55">
        <v>0</v>
      </c>
      <c r="AJ1049" s="55" t="s">
        <v>2595</v>
      </c>
      <c r="AK1049" s="55">
        <v>0</v>
      </c>
      <c r="AL1049" s="55" t="s">
        <v>2595</v>
      </c>
      <c r="AM1049" s="55">
        <v>0</v>
      </c>
      <c r="AN1049" s="55">
        <v>0</v>
      </c>
      <c r="AO1049" s="53" t="s">
        <v>2110</v>
      </c>
    </row>
    <row r="1050" spans="1:41" ht="78.75" x14ac:dyDescent="0.2">
      <c r="A1050" s="53" t="s">
        <v>2050</v>
      </c>
      <c r="B1050" s="53" t="s">
        <v>2113</v>
      </c>
      <c r="C1050" s="54" t="s">
        <v>2114</v>
      </c>
      <c r="D1050" s="53" t="s">
        <v>112</v>
      </c>
      <c r="E1050" s="54">
        <v>2027</v>
      </c>
      <c r="F1050" s="54" t="s">
        <v>2595</v>
      </c>
      <c r="G1050" s="54">
        <v>2029</v>
      </c>
      <c r="H1050" s="55" t="s">
        <v>2595</v>
      </c>
      <c r="I1050" s="55" t="s">
        <v>2595</v>
      </c>
      <c r="J1050" s="55">
        <v>0</v>
      </c>
      <c r="K1050" s="55" t="s">
        <v>2595</v>
      </c>
      <c r="L1050" s="55" t="s">
        <v>2595</v>
      </c>
      <c r="M1050" s="55" t="s">
        <v>2595</v>
      </c>
      <c r="N1050" s="55" t="s">
        <v>2595</v>
      </c>
      <c r="O1050" s="55" t="s">
        <v>2595</v>
      </c>
      <c r="P1050" s="55">
        <v>96.206475380519507</v>
      </c>
      <c r="Q1050" s="55">
        <v>7.0463846639479497</v>
      </c>
      <c r="R1050" s="55">
        <v>83.406265650362599</v>
      </c>
      <c r="S1050" s="55">
        <v>0</v>
      </c>
      <c r="T1050" s="55">
        <v>5.7538250662089503</v>
      </c>
      <c r="U1050" s="55">
        <v>0</v>
      </c>
      <c r="V1050" s="55" t="e">
        <f t="shared" si="46"/>
        <v>#VALUE!</v>
      </c>
      <c r="W1050" s="55">
        <f t="shared" si="47"/>
        <v>0</v>
      </c>
      <c r="X1050" s="55" t="e">
        <f t="shared" si="48"/>
        <v>#VALUE!</v>
      </c>
      <c r="Y1050" s="55">
        <v>0</v>
      </c>
      <c r="Z1050" s="55">
        <v>96.206475380519507</v>
      </c>
      <c r="AA1050" s="55" t="s">
        <v>2595</v>
      </c>
      <c r="AB1050" s="55">
        <v>0</v>
      </c>
      <c r="AC1050" s="55" t="s">
        <v>2595</v>
      </c>
      <c r="AD1050" s="55">
        <v>0</v>
      </c>
      <c r="AE1050" s="55" t="s">
        <v>2595</v>
      </c>
      <c r="AF1050" s="55">
        <v>0</v>
      </c>
      <c r="AG1050" s="55" t="s">
        <v>2595</v>
      </c>
      <c r="AH1050" s="55">
        <v>0</v>
      </c>
      <c r="AI1050" s="55">
        <v>0</v>
      </c>
      <c r="AJ1050" s="55" t="s">
        <v>2595</v>
      </c>
      <c r="AK1050" s="55">
        <v>8</v>
      </c>
      <c r="AL1050" s="55" t="s">
        <v>2595</v>
      </c>
      <c r="AM1050" s="55">
        <v>0</v>
      </c>
      <c r="AN1050" s="55">
        <v>8</v>
      </c>
      <c r="AO1050" s="53" t="s">
        <v>2115</v>
      </c>
    </row>
    <row r="1051" spans="1:41" ht="189" x14ac:dyDescent="0.2">
      <c r="A1051" s="53" t="s">
        <v>2050</v>
      </c>
      <c r="B1051" s="53" t="s">
        <v>2116</v>
      </c>
      <c r="C1051" s="54" t="s">
        <v>2117</v>
      </c>
      <c r="D1051" s="53" t="s">
        <v>112</v>
      </c>
      <c r="E1051" s="54">
        <v>2027</v>
      </c>
      <c r="F1051" s="54" t="s">
        <v>2595</v>
      </c>
      <c r="G1051" s="54">
        <v>2029</v>
      </c>
      <c r="H1051" s="55" t="s">
        <v>2595</v>
      </c>
      <c r="I1051" s="55" t="s">
        <v>2595</v>
      </c>
      <c r="J1051" s="55">
        <v>0</v>
      </c>
      <c r="K1051" s="55" t="s">
        <v>2595</v>
      </c>
      <c r="L1051" s="55" t="s">
        <v>2595</v>
      </c>
      <c r="M1051" s="55" t="s">
        <v>2595</v>
      </c>
      <c r="N1051" s="55" t="s">
        <v>2595</v>
      </c>
      <c r="O1051" s="55" t="s">
        <v>2595</v>
      </c>
      <c r="P1051" s="55">
        <v>254.67711640232002</v>
      </c>
      <c r="Q1051" s="55">
        <v>11.315251482683699</v>
      </c>
      <c r="R1051" s="55">
        <v>218.53790476024298</v>
      </c>
      <c r="S1051" s="55">
        <v>5.3453970496943004</v>
      </c>
      <c r="T1051" s="55">
        <v>19.478563109699198</v>
      </c>
      <c r="U1051" s="55">
        <v>0</v>
      </c>
      <c r="V1051" s="55" t="e">
        <f t="shared" si="46"/>
        <v>#VALUE!</v>
      </c>
      <c r="W1051" s="55">
        <f t="shared" si="47"/>
        <v>0</v>
      </c>
      <c r="X1051" s="55" t="e">
        <f t="shared" si="48"/>
        <v>#VALUE!</v>
      </c>
      <c r="Y1051" s="55">
        <v>0</v>
      </c>
      <c r="Z1051" s="55">
        <v>254.67711640232002</v>
      </c>
      <c r="AA1051" s="55" t="s">
        <v>2595</v>
      </c>
      <c r="AB1051" s="55">
        <v>0</v>
      </c>
      <c r="AC1051" s="55" t="s">
        <v>2595</v>
      </c>
      <c r="AD1051" s="55">
        <v>0</v>
      </c>
      <c r="AE1051" s="55" t="s">
        <v>2595</v>
      </c>
      <c r="AF1051" s="55">
        <v>0</v>
      </c>
      <c r="AG1051" s="55" t="s">
        <v>2595</v>
      </c>
      <c r="AH1051" s="55">
        <v>0</v>
      </c>
      <c r="AI1051" s="55">
        <v>0</v>
      </c>
      <c r="AJ1051" s="55" t="s">
        <v>2595</v>
      </c>
      <c r="AK1051" s="55">
        <v>8</v>
      </c>
      <c r="AL1051" s="55" t="s">
        <v>2595</v>
      </c>
      <c r="AM1051" s="55">
        <v>0</v>
      </c>
      <c r="AN1051" s="55">
        <v>8</v>
      </c>
      <c r="AO1051" s="53" t="s">
        <v>2118</v>
      </c>
    </row>
    <row r="1052" spans="1:41" ht="31.5" x14ac:dyDescent="0.2">
      <c r="A1052" s="53" t="s">
        <v>2050</v>
      </c>
      <c r="B1052" s="53" t="s">
        <v>2119</v>
      </c>
      <c r="C1052" s="54" t="s">
        <v>2120</v>
      </c>
      <c r="D1052" s="53" t="s">
        <v>112</v>
      </c>
      <c r="E1052" s="54">
        <v>2027</v>
      </c>
      <c r="F1052" s="54" t="s">
        <v>2595</v>
      </c>
      <c r="G1052" s="54">
        <v>2029</v>
      </c>
      <c r="H1052" s="55" t="s">
        <v>2595</v>
      </c>
      <c r="I1052" s="55" t="s">
        <v>2595</v>
      </c>
      <c r="J1052" s="55">
        <v>0</v>
      </c>
      <c r="K1052" s="55" t="s">
        <v>2595</v>
      </c>
      <c r="L1052" s="55" t="s">
        <v>2595</v>
      </c>
      <c r="M1052" s="55" t="s">
        <v>2595</v>
      </c>
      <c r="N1052" s="55" t="s">
        <v>2595</v>
      </c>
      <c r="O1052" s="55" t="s">
        <v>2595</v>
      </c>
      <c r="P1052" s="55">
        <v>69.870603471794709</v>
      </c>
      <c r="Q1052" s="55">
        <v>12.7526691494103</v>
      </c>
      <c r="R1052" s="55">
        <v>30.365762581975599</v>
      </c>
      <c r="S1052" s="55">
        <v>0</v>
      </c>
      <c r="T1052" s="55">
        <v>26.752171740408802</v>
      </c>
      <c r="U1052" s="55">
        <v>0</v>
      </c>
      <c r="V1052" s="55" t="e">
        <f t="shared" si="46"/>
        <v>#VALUE!</v>
      </c>
      <c r="W1052" s="55">
        <f t="shared" si="47"/>
        <v>0</v>
      </c>
      <c r="X1052" s="55" t="e">
        <f t="shared" si="48"/>
        <v>#VALUE!</v>
      </c>
      <c r="Y1052" s="55">
        <v>0</v>
      </c>
      <c r="Z1052" s="55">
        <v>69.870603471794709</v>
      </c>
      <c r="AA1052" s="55" t="s">
        <v>2595</v>
      </c>
      <c r="AB1052" s="55">
        <v>0</v>
      </c>
      <c r="AC1052" s="55" t="s">
        <v>2595</v>
      </c>
      <c r="AD1052" s="55">
        <v>0</v>
      </c>
      <c r="AE1052" s="55" t="s">
        <v>2595</v>
      </c>
      <c r="AF1052" s="55">
        <v>0</v>
      </c>
      <c r="AG1052" s="55" t="s">
        <v>2595</v>
      </c>
      <c r="AH1052" s="55">
        <v>0</v>
      </c>
      <c r="AI1052" s="55">
        <v>0</v>
      </c>
      <c r="AJ1052" s="55" t="s">
        <v>2595</v>
      </c>
      <c r="AK1052" s="55">
        <v>14</v>
      </c>
      <c r="AL1052" s="55" t="s">
        <v>2595</v>
      </c>
      <c r="AM1052" s="55">
        <v>0</v>
      </c>
      <c r="AN1052" s="55">
        <v>14</v>
      </c>
      <c r="AO1052" s="53" t="s">
        <v>2121</v>
      </c>
    </row>
    <row r="1053" spans="1:41" ht="63" x14ac:dyDescent="0.2">
      <c r="A1053" s="53" t="s">
        <v>2050</v>
      </c>
      <c r="B1053" s="53" t="s">
        <v>2122</v>
      </c>
      <c r="C1053" s="54" t="s">
        <v>2123</v>
      </c>
      <c r="D1053" s="53" t="s">
        <v>116</v>
      </c>
      <c r="E1053" s="54">
        <v>2019</v>
      </c>
      <c r="F1053" s="54">
        <v>2023</v>
      </c>
      <c r="G1053" s="54" t="s">
        <v>2595</v>
      </c>
      <c r="H1053" s="55">
        <v>0.31485485000000002</v>
      </c>
      <c r="I1053" s="55">
        <v>0.31485485000000002</v>
      </c>
      <c r="J1053" s="55">
        <v>2.9605289999999999E-2</v>
      </c>
      <c r="K1053" s="55">
        <v>1.83266939</v>
      </c>
      <c r="L1053" s="55">
        <v>2.8202999999999999E-2</v>
      </c>
      <c r="M1053" s="55">
        <v>1.5852440799999998</v>
      </c>
      <c r="N1053" s="55">
        <v>0</v>
      </c>
      <c r="O1053" s="55">
        <v>0.21922231</v>
      </c>
      <c r="P1053" s="55">
        <v>2.9605289999999999E-2</v>
      </c>
      <c r="Q1053" s="55">
        <v>2.7704570000000001E-2</v>
      </c>
      <c r="R1053" s="55">
        <v>0</v>
      </c>
      <c r="S1053" s="55">
        <v>0</v>
      </c>
      <c r="T1053" s="55">
        <v>1.9007200000000001E-3</v>
      </c>
      <c r="U1053" s="55">
        <v>0</v>
      </c>
      <c r="V1053" s="55">
        <f t="shared" si="46"/>
        <v>1.8030641000000001</v>
      </c>
      <c r="W1053" s="55">
        <f t="shared" si="47"/>
        <v>0</v>
      </c>
      <c r="X1053" s="55">
        <f t="shared" si="48"/>
        <v>1.8030641000000001</v>
      </c>
      <c r="Y1053" s="55">
        <v>0</v>
      </c>
      <c r="Z1053" s="55">
        <v>0</v>
      </c>
      <c r="AA1053" s="55">
        <v>0</v>
      </c>
      <c r="AB1053" s="55">
        <v>0</v>
      </c>
      <c r="AC1053" s="55">
        <v>1.8030641000000001</v>
      </c>
      <c r="AD1053" s="55">
        <v>0</v>
      </c>
      <c r="AE1053" s="55">
        <v>0</v>
      </c>
      <c r="AF1053" s="55">
        <v>0</v>
      </c>
      <c r="AG1053" s="55">
        <v>0</v>
      </c>
      <c r="AH1053" s="55">
        <v>0</v>
      </c>
      <c r="AI1053" s="55">
        <v>0</v>
      </c>
      <c r="AJ1053" s="55" t="s">
        <v>2595</v>
      </c>
      <c r="AK1053" s="55">
        <v>0</v>
      </c>
      <c r="AL1053" s="55" t="s">
        <v>2595</v>
      </c>
      <c r="AM1053" s="55">
        <v>1.8030641000000001</v>
      </c>
      <c r="AN1053" s="55">
        <v>0</v>
      </c>
      <c r="AO1053" s="53" t="s">
        <v>2124</v>
      </c>
    </row>
    <row r="1054" spans="1:41" ht="31.5" x14ac:dyDescent="0.2">
      <c r="A1054" s="53" t="s">
        <v>2050</v>
      </c>
      <c r="B1054" s="53" t="s">
        <v>2125</v>
      </c>
      <c r="C1054" s="54" t="s">
        <v>2126</v>
      </c>
      <c r="D1054" s="53" t="s">
        <v>112</v>
      </c>
      <c r="E1054" s="54">
        <v>2025</v>
      </c>
      <c r="F1054" s="54">
        <v>2026</v>
      </c>
      <c r="G1054" s="54" t="s">
        <v>4861</v>
      </c>
      <c r="H1054" s="55" t="s">
        <v>2595</v>
      </c>
      <c r="I1054" s="55" t="s">
        <v>2595</v>
      </c>
      <c r="J1054" s="55">
        <v>0</v>
      </c>
      <c r="K1054" s="55">
        <v>119.13594000000001</v>
      </c>
      <c r="L1054" s="55">
        <v>6.7931099999999995</v>
      </c>
      <c r="M1054" s="55">
        <v>89.511719999999997</v>
      </c>
      <c r="N1054" s="55">
        <v>4.2006499999999996</v>
      </c>
      <c r="O1054" s="55">
        <v>18.630459999999999</v>
      </c>
      <c r="P1054" s="55">
        <v>113.869606885187</v>
      </c>
      <c r="Q1054" s="55">
        <v>5.0581745873414006</v>
      </c>
      <c r="R1054" s="55">
        <v>98.599061413055992</v>
      </c>
      <c r="S1054" s="55">
        <v>0</v>
      </c>
      <c r="T1054" s="55">
        <v>10.2123708847895</v>
      </c>
      <c r="U1054" s="55">
        <v>0</v>
      </c>
      <c r="V1054" s="55">
        <f t="shared" si="46"/>
        <v>119.13594000000001</v>
      </c>
      <c r="W1054" s="55">
        <f t="shared" si="47"/>
        <v>0</v>
      </c>
      <c r="X1054" s="55">
        <f t="shared" si="48"/>
        <v>119.13594000000001</v>
      </c>
      <c r="Y1054" s="55">
        <v>0</v>
      </c>
      <c r="Z1054" s="55">
        <v>113.869606885187</v>
      </c>
      <c r="AA1054" s="55">
        <v>0</v>
      </c>
      <c r="AB1054" s="55">
        <v>0</v>
      </c>
      <c r="AC1054" s="55">
        <v>0</v>
      </c>
      <c r="AD1054" s="55">
        <v>0</v>
      </c>
      <c r="AE1054" s="55">
        <v>0</v>
      </c>
      <c r="AF1054" s="55">
        <v>0</v>
      </c>
      <c r="AG1054" s="55">
        <v>6.7931099999999995</v>
      </c>
      <c r="AH1054" s="55">
        <v>5.0581745873414006</v>
      </c>
      <c r="AI1054" s="55">
        <v>108.811432297845</v>
      </c>
      <c r="AJ1054" s="55" t="s">
        <v>2595</v>
      </c>
      <c r="AK1054" s="55">
        <v>0</v>
      </c>
      <c r="AL1054" s="55" t="s">
        <v>2595</v>
      </c>
      <c r="AM1054" s="55">
        <v>6.7931099999999995</v>
      </c>
      <c r="AN1054" s="55">
        <v>113.869606885187</v>
      </c>
      <c r="AO1054" s="53" t="s">
        <v>205</v>
      </c>
    </row>
    <row r="1055" spans="1:41" ht="47.25" x14ac:dyDescent="0.2">
      <c r="A1055" s="53" t="s">
        <v>2050</v>
      </c>
      <c r="B1055" s="53" t="s">
        <v>2127</v>
      </c>
      <c r="C1055" s="54" t="s">
        <v>2128</v>
      </c>
      <c r="D1055" s="53" t="s">
        <v>112</v>
      </c>
      <c r="E1055" s="54">
        <v>2025</v>
      </c>
      <c r="F1055" s="54">
        <v>2026</v>
      </c>
      <c r="G1055" s="54" t="s">
        <v>4860</v>
      </c>
      <c r="H1055" s="55" t="s">
        <v>2595</v>
      </c>
      <c r="I1055" s="55" t="s">
        <v>2595</v>
      </c>
      <c r="J1055" s="55">
        <v>0</v>
      </c>
      <c r="K1055" s="55">
        <v>192.26041000000001</v>
      </c>
      <c r="L1055" s="55">
        <v>10.9626</v>
      </c>
      <c r="M1055" s="55">
        <v>144.45267999999999</v>
      </c>
      <c r="N1055" s="55">
        <v>6.7789899999999994</v>
      </c>
      <c r="O1055" s="55">
        <v>30.066140000000001</v>
      </c>
      <c r="P1055" s="55">
        <v>217.59124282118</v>
      </c>
      <c r="Q1055" s="55">
        <v>9.4533197647600016</v>
      </c>
      <c r="R1055" s="55">
        <v>162.79328976447002</v>
      </c>
      <c r="S1055" s="55">
        <v>9.2355597027399998</v>
      </c>
      <c r="T1055" s="55">
        <v>36.109073589209999</v>
      </c>
      <c r="U1055" s="55">
        <v>0</v>
      </c>
      <c r="V1055" s="55">
        <f t="shared" si="46"/>
        <v>192.26041000000001</v>
      </c>
      <c r="W1055" s="55">
        <f t="shared" si="47"/>
        <v>0</v>
      </c>
      <c r="X1055" s="55">
        <f t="shared" si="48"/>
        <v>192.26041000000001</v>
      </c>
      <c r="Y1055" s="55">
        <v>0</v>
      </c>
      <c r="Z1055" s="55">
        <v>217.59124282118</v>
      </c>
      <c r="AA1055" s="55">
        <v>0</v>
      </c>
      <c r="AB1055" s="55">
        <v>0</v>
      </c>
      <c r="AC1055" s="55">
        <v>0</v>
      </c>
      <c r="AD1055" s="55">
        <v>0</v>
      </c>
      <c r="AE1055" s="55">
        <v>0</v>
      </c>
      <c r="AF1055" s="55">
        <v>0</v>
      </c>
      <c r="AG1055" s="55">
        <v>12.9794204475714</v>
      </c>
      <c r="AH1055" s="55">
        <v>9.4533197647600016</v>
      </c>
      <c r="AI1055" s="55">
        <v>208.13792305641999</v>
      </c>
      <c r="AJ1055" s="55" t="s">
        <v>2595</v>
      </c>
      <c r="AK1055" s="55">
        <v>0</v>
      </c>
      <c r="AL1055" s="55" t="s">
        <v>2595</v>
      </c>
      <c r="AM1055" s="55">
        <v>12.9794204475714</v>
      </c>
      <c r="AN1055" s="55">
        <v>217.59124282118</v>
      </c>
      <c r="AO1055" s="53" t="s">
        <v>205</v>
      </c>
    </row>
    <row r="1056" spans="1:41" ht="47.25" x14ac:dyDescent="0.2">
      <c r="A1056" s="53" t="s">
        <v>2050</v>
      </c>
      <c r="B1056" s="53" t="s">
        <v>2129</v>
      </c>
      <c r="C1056" s="54" t="s">
        <v>2130</v>
      </c>
      <c r="D1056" s="53" t="s">
        <v>112</v>
      </c>
      <c r="E1056" s="54">
        <v>2025</v>
      </c>
      <c r="F1056" s="54">
        <v>2026</v>
      </c>
      <c r="G1056" s="54" t="s">
        <v>4861</v>
      </c>
      <c r="H1056" s="55" t="s">
        <v>2595</v>
      </c>
      <c r="I1056" s="55" t="s">
        <v>2595</v>
      </c>
      <c r="J1056" s="55">
        <v>0</v>
      </c>
      <c r="K1056" s="55">
        <v>61.171550000000003</v>
      </c>
      <c r="L1056" s="55">
        <v>3.4895100000000001</v>
      </c>
      <c r="M1056" s="55">
        <v>45.440260000000002</v>
      </c>
      <c r="N1056" s="55">
        <v>2.6717399999999998</v>
      </c>
      <c r="O1056" s="55">
        <v>9.5700400000000005</v>
      </c>
      <c r="P1056" s="55">
        <v>54.056589826211898</v>
      </c>
      <c r="Q1056" s="55">
        <v>2.4012341268513802</v>
      </c>
      <c r="R1056" s="55">
        <v>45.372699463502997</v>
      </c>
      <c r="S1056" s="55">
        <v>1.4206146014251302</v>
      </c>
      <c r="T1056" s="55">
        <v>4.8620416344323703</v>
      </c>
      <c r="U1056" s="55">
        <v>0</v>
      </c>
      <c r="V1056" s="55">
        <f t="shared" si="46"/>
        <v>61.171550000000003</v>
      </c>
      <c r="W1056" s="55">
        <f t="shared" si="47"/>
        <v>0</v>
      </c>
      <c r="X1056" s="55">
        <f t="shared" si="48"/>
        <v>61.171550000000003</v>
      </c>
      <c r="Y1056" s="55">
        <v>0</v>
      </c>
      <c r="Z1056" s="55">
        <v>54.056589826211898</v>
      </c>
      <c r="AA1056" s="55">
        <v>0</v>
      </c>
      <c r="AB1056" s="55">
        <v>0</v>
      </c>
      <c r="AC1056" s="55">
        <v>0</v>
      </c>
      <c r="AD1056" s="55">
        <v>0</v>
      </c>
      <c r="AE1056" s="55">
        <v>0</v>
      </c>
      <c r="AF1056" s="55">
        <v>0</v>
      </c>
      <c r="AG1056" s="55">
        <v>3.4895100000000001</v>
      </c>
      <c r="AH1056" s="55">
        <v>2.4012341268513802</v>
      </c>
      <c r="AI1056" s="55">
        <v>51.655355699360499</v>
      </c>
      <c r="AJ1056" s="55" t="s">
        <v>2595</v>
      </c>
      <c r="AK1056" s="55">
        <v>0</v>
      </c>
      <c r="AL1056" s="55" t="s">
        <v>2595</v>
      </c>
      <c r="AM1056" s="55">
        <v>3.4895100000000001</v>
      </c>
      <c r="AN1056" s="55">
        <v>54.056589826211898</v>
      </c>
      <c r="AO1056" s="53" t="s">
        <v>205</v>
      </c>
    </row>
    <row r="1057" spans="1:41" ht="31.5" x14ac:dyDescent="0.2">
      <c r="A1057" s="53" t="s">
        <v>2050</v>
      </c>
      <c r="B1057" s="53" t="s">
        <v>4876</v>
      </c>
      <c r="C1057" s="54" t="s">
        <v>2131</v>
      </c>
      <c r="D1057" s="53" t="s">
        <v>112</v>
      </c>
      <c r="E1057" s="54">
        <v>2024</v>
      </c>
      <c r="F1057" s="54">
        <v>2025</v>
      </c>
      <c r="G1057" s="54" t="s">
        <v>4862</v>
      </c>
      <c r="H1057" s="55" t="s">
        <v>2595</v>
      </c>
      <c r="I1057" s="55" t="s">
        <v>2595</v>
      </c>
      <c r="J1057" s="55">
        <v>0</v>
      </c>
      <c r="K1057" s="55">
        <v>7.3979099999999995</v>
      </c>
      <c r="L1057" s="55">
        <v>0.42181000000000002</v>
      </c>
      <c r="M1057" s="55">
        <v>5.5581800000000001</v>
      </c>
      <c r="N1057" s="55">
        <v>0.26080000000000003</v>
      </c>
      <c r="O1057" s="55">
        <v>1.1571199999999999</v>
      </c>
      <c r="P1057" s="55">
        <v>6.1124660100000003</v>
      </c>
      <c r="Q1057" s="55">
        <v>0.27151998999999999</v>
      </c>
      <c r="R1057" s="55">
        <v>5.2940021599999998</v>
      </c>
      <c r="S1057" s="55">
        <v>0</v>
      </c>
      <c r="T1057" s="55">
        <v>0.54694385999999995</v>
      </c>
      <c r="U1057" s="55">
        <v>0</v>
      </c>
      <c r="V1057" s="55">
        <f t="shared" si="46"/>
        <v>7.3979099999999995</v>
      </c>
      <c r="W1057" s="55">
        <f t="shared" si="47"/>
        <v>0</v>
      </c>
      <c r="X1057" s="55">
        <f t="shared" si="48"/>
        <v>7.3979099999999995</v>
      </c>
      <c r="Y1057" s="55">
        <v>0</v>
      </c>
      <c r="Z1057" s="55">
        <v>6.1124660100000003</v>
      </c>
      <c r="AA1057" s="55">
        <v>0</v>
      </c>
      <c r="AB1057" s="55">
        <v>0</v>
      </c>
      <c r="AC1057" s="55">
        <v>0</v>
      </c>
      <c r="AD1057" s="55">
        <v>0</v>
      </c>
      <c r="AE1057" s="55">
        <v>0.42181000000000002</v>
      </c>
      <c r="AF1057" s="55">
        <v>0.27151998999999999</v>
      </c>
      <c r="AG1057" s="55">
        <v>6.9761000000000006</v>
      </c>
      <c r="AH1057" s="55">
        <v>5.8409460200000005</v>
      </c>
      <c r="AI1057" s="55">
        <v>0</v>
      </c>
      <c r="AJ1057" s="55" t="s">
        <v>2595</v>
      </c>
      <c r="AK1057" s="55">
        <v>0</v>
      </c>
      <c r="AL1057" s="55" t="s">
        <v>2595</v>
      </c>
      <c r="AM1057" s="55">
        <v>7.3979099999999995</v>
      </c>
      <c r="AN1057" s="55">
        <v>6.1124660100000003</v>
      </c>
      <c r="AO1057" s="53" t="s">
        <v>205</v>
      </c>
    </row>
    <row r="1058" spans="1:41" ht="47.25" x14ac:dyDescent="0.2">
      <c r="A1058" s="53" t="s">
        <v>2050</v>
      </c>
      <c r="B1058" s="53" t="s">
        <v>2132</v>
      </c>
      <c r="C1058" s="54" t="s">
        <v>2133</v>
      </c>
      <c r="D1058" s="53" t="s">
        <v>112</v>
      </c>
      <c r="E1058" s="54">
        <v>2025</v>
      </c>
      <c r="F1058" s="54">
        <v>2026</v>
      </c>
      <c r="G1058" s="54" t="s">
        <v>4860</v>
      </c>
      <c r="H1058" s="55" t="s">
        <v>2595</v>
      </c>
      <c r="I1058" s="55" t="s">
        <v>2595</v>
      </c>
      <c r="J1058" s="55">
        <v>0</v>
      </c>
      <c r="K1058" s="55">
        <v>43.472410000000004</v>
      </c>
      <c r="L1058" s="55">
        <v>2.48034</v>
      </c>
      <c r="M1058" s="55">
        <v>32.128549999999997</v>
      </c>
      <c r="N1058" s="55">
        <v>2.0609999999999999</v>
      </c>
      <c r="O1058" s="55">
        <v>6.8025200000000003</v>
      </c>
      <c r="P1058" s="55">
        <v>37.512945111906802</v>
      </c>
      <c r="Q1058" s="55">
        <v>1.6663534337423</v>
      </c>
      <c r="R1058" s="55">
        <v>31.0442656720844</v>
      </c>
      <c r="S1058" s="55">
        <v>1.4206146014251302</v>
      </c>
      <c r="T1058" s="55">
        <v>3.3817114046549901</v>
      </c>
      <c r="U1058" s="55">
        <v>0</v>
      </c>
      <c r="V1058" s="55">
        <f t="shared" si="46"/>
        <v>43.472410000000004</v>
      </c>
      <c r="W1058" s="55">
        <f t="shared" si="47"/>
        <v>0</v>
      </c>
      <c r="X1058" s="55">
        <f t="shared" si="48"/>
        <v>43.472410000000004</v>
      </c>
      <c r="Y1058" s="55">
        <v>0</v>
      </c>
      <c r="Z1058" s="55">
        <v>37.512945111906802</v>
      </c>
      <c r="AA1058" s="55">
        <v>0</v>
      </c>
      <c r="AB1058" s="55">
        <v>0</v>
      </c>
      <c r="AC1058" s="55">
        <v>0</v>
      </c>
      <c r="AD1058" s="55">
        <v>0</v>
      </c>
      <c r="AE1058" s="55">
        <v>0</v>
      </c>
      <c r="AF1058" s="55">
        <v>0</v>
      </c>
      <c r="AG1058" s="55">
        <v>2.48034</v>
      </c>
      <c r="AH1058" s="55">
        <v>1.6663534337423</v>
      </c>
      <c r="AI1058" s="55">
        <v>35.846591678164501</v>
      </c>
      <c r="AJ1058" s="55" t="s">
        <v>2595</v>
      </c>
      <c r="AK1058" s="55">
        <v>0</v>
      </c>
      <c r="AL1058" s="55" t="s">
        <v>2595</v>
      </c>
      <c r="AM1058" s="55">
        <v>2.48034</v>
      </c>
      <c r="AN1058" s="55">
        <v>37.512945111906802</v>
      </c>
      <c r="AO1058" s="53" t="s">
        <v>205</v>
      </c>
    </row>
    <row r="1059" spans="1:41" ht="31.5" x14ac:dyDescent="0.2">
      <c r="A1059" s="53" t="s">
        <v>2050</v>
      </c>
      <c r="B1059" s="53" t="s">
        <v>4877</v>
      </c>
      <c r="C1059" s="54" t="s">
        <v>2134</v>
      </c>
      <c r="D1059" s="53" t="s">
        <v>112</v>
      </c>
      <c r="E1059" s="54">
        <v>2024</v>
      </c>
      <c r="F1059" s="54">
        <v>2025</v>
      </c>
      <c r="G1059" s="54" t="s">
        <v>4862</v>
      </c>
      <c r="H1059" s="55" t="s">
        <v>2595</v>
      </c>
      <c r="I1059" s="55" t="s">
        <v>2595</v>
      </c>
      <c r="J1059" s="55">
        <v>0</v>
      </c>
      <c r="K1059" s="55">
        <v>12.535080000000001</v>
      </c>
      <c r="L1059" s="55">
        <v>0.71475999999999995</v>
      </c>
      <c r="M1059" s="55">
        <v>9.4180700000000002</v>
      </c>
      <c r="N1059" s="55">
        <v>0.44198000000000004</v>
      </c>
      <c r="O1059" s="55">
        <v>1.96027</v>
      </c>
      <c r="P1059" s="55">
        <v>10.902959709999999</v>
      </c>
      <c r="Q1059" s="55">
        <v>0.48431858999999999</v>
      </c>
      <c r="R1059" s="55">
        <v>9.4430413900000012</v>
      </c>
      <c r="S1059" s="55">
        <v>0</v>
      </c>
      <c r="T1059" s="55">
        <v>0.97559973</v>
      </c>
      <c r="U1059" s="55">
        <v>0</v>
      </c>
      <c r="V1059" s="55">
        <f t="shared" si="46"/>
        <v>12.535080000000001</v>
      </c>
      <c r="W1059" s="55">
        <f t="shared" si="47"/>
        <v>0</v>
      </c>
      <c r="X1059" s="55">
        <f t="shared" si="48"/>
        <v>12.535080000000001</v>
      </c>
      <c r="Y1059" s="55">
        <v>0</v>
      </c>
      <c r="Z1059" s="55">
        <v>10.902959709999999</v>
      </c>
      <c r="AA1059" s="55">
        <v>0</v>
      </c>
      <c r="AB1059" s="55">
        <v>0</v>
      </c>
      <c r="AC1059" s="55">
        <v>0</v>
      </c>
      <c r="AD1059" s="55">
        <v>0</v>
      </c>
      <c r="AE1059" s="55">
        <v>0.71475999999999995</v>
      </c>
      <c r="AF1059" s="55">
        <v>0.48431858999999999</v>
      </c>
      <c r="AG1059" s="55">
        <v>11.820319999999999</v>
      </c>
      <c r="AH1059" s="55">
        <v>10.41864112</v>
      </c>
      <c r="AI1059" s="55">
        <v>0</v>
      </c>
      <c r="AJ1059" s="55" t="s">
        <v>2595</v>
      </c>
      <c r="AK1059" s="55">
        <v>0</v>
      </c>
      <c r="AL1059" s="55" t="s">
        <v>2595</v>
      </c>
      <c r="AM1059" s="55">
        <v>12.535080000000001</v>
      </c>
      <c r="AN1059" s="55">
        <v>10.902959709999999</v>
      </c>
      <c r="AO1059" s="53" t="s">
        <v>205</v>
      </c>
    </row>
    <row r="1060" spans="1:41" ht="47.25" x14ac:dyDescent="0.2">
      <c r="A1060" s="53" t="s">
        <v>2050</v>
      </c>
      <c r="B1060" s="53" t="s">
        <v>2135</v>
      </c>
      <c r="C1060" s="54" t="s">
        <v>2136</v>
      </c>
      <c r="D1060" s="53" t="s">
        <v>112</v>
      </c>
      <c r="E1060" s="54">
        <v>2025</v>
      </c>
      <c r="F1060" s="54">
        <v>2026</v>
      </c>
      <c r="G1060" s="54" t="s">
        <v>4861</v>
      </c>
      <c r="H1060" s="55" t="s">
        <v>2595</v>
      </c>
      <c r="I1060" s="55" t="s">
        <v>2595</v>
      </c>
      <c r="J1060" s="55">
        <v>0</v>
      </c>
      <c r="K1060" s="55">
        <v>36.777269999999994</v>
      </c>
      <c r="L1060" s="55">
        <v>2.0970500000000003</v>
      </c>
      <c r="M1060" s="55">
        <v>27.632259999999999</v>
      </c>
      <c r="N1060" s="55">
        <v>1.2967200000000001</v>
      </c>
      <c r="O1060" s="55">
        <v>5.7512400000000001</v>
      </c>
      <c r="P1060" s="55">
        <v>57.600814393307402</v>
      </c>
      <c r="Q1060" s="55">
        <v>3.8218095716177998</v>
      </c>
      <c r="R1060" s="55">
        <v>40.976815908102203</v>
      </c>
      <c r="S1060" s="55">
        <v>2.4232487370505202</v>
      </c>
      <c r="T1060" s="55">
        <v>10.378940176536799</v>
      </c>
      <c r="U1060" s="55">
        <v>0</v>
      </c>
      <c r="V1060" s="55">
        <f t="shared" si="46"/>
        <v>36.777269999999994</v>
      </c>
      <c r="W1060" s="55">
        <f t="shared" si="47"/>
        <v>0</v>
      </c>
      <c r="X1060" s="55">
        <f t="shared" si="48"/>
        <v>36.777269999999994</v>
      </c>
      <c r="Y1060" s="55">
        <v>0</v>
      </c>
      <c r="Z1060" s="55">
        <v>57.600814393307402</v>
      </c>
      <c r="AA1060" s="55">
        <v>0</v>
      </c>
      <c r="AB1060" s="55">
        <v>0</v>
      </c>
      <c r="AC1060" s="55">
        <v>0</v>
      </c>
      <c r="AD1060" s="55">
        <v>0</v>
      </c>
      <c r="AE1060" s="55">
        <v>0</v>
      </c>
      <c r="AF1060" s="55">
        <v>0</v>
      </c>
      <c r="AG1060" s="55">
        <v>36.777269999999994</v>
      </c>
      <c r="AH1060" s="55">
        <v>36.777269999999994</v>
      </c>
      <c r="AI1060" s="55">
        <v>20.823544393307397</v>
      </c>
      <c r="AJ1060" s="55" t="s">
        <v>2595</v>
      </c>
      <c r="AK1060" s="55">
        <v>0</v>
      </c>
      <c r="AL1060" s="55" t="s">
        <v>2595</v>
      </c>
      <c r="AM1060" s="55">
        <v>36.777269999999994</v>
      </c>
      <c r="AN1060" s="55">
        <v>57.600814393307402</v>
      </c>
      <c r="AO1060" s="53" t="s">
        <v>205</v>
      </c>
    </row>
    <row r="1061" spans="1:41" ht="47.25" x14ac:dyDescent="0.2">
      <c r="A1061" s="53" t="s">
        <v>2050</v>
      </c>
      <c r="B1061" s="53" t="s">
        <v>2137</v>
      </c>
      <c r="C1061" s="54" t="s">
        <v>2138</v>
      </c>
      <c r="D1061" s="53" t="s">
        <v>116</v>
      </c>
      <c r="E1061" s="54">
        <v>2018</v>
      </c>
      <c r="F1061" s="54">
        <v>2026</v>
      </c>
      <c r="G1061" s="54" t="s">
        <v>4862</v>
      </c>
      <c r="H1061" s="55">
        <v>3.7358609999999999</v>
      </c>
      <c r="I1061" s="55">
        <v>3.7358609999999999</v>
      </c>
      <c r="J1061" s="55">
        <v>0.63628927999999996</v>
      </c>
      <c r="K1061" s="55">
        <v>24.894545489999999</v>
      </c>
      <c r="L1061" s="55">
        <v>0.61336400000000002</v>
      </c>
      <c r="M1061" s="55">
        <v>9.738310160000001</v>
      </c>
      <c r="N1061" s="55">
        <v>7.4396385499999997</v>
      </c>
      <c r="O1061" s="55">
        <v>7.1032327799999999</v>
      </c>
      <c r="P1061" s="55">
        <v>30.425480179999997</v>
      </c>
      <c r="Q1061" s="55">
        <v>0.61336400000000002</v>
      </c>
      <c r="R1061" s="55">
        <v>14.393819049999999</v>
      </c>
      <c r="S1061" s="55">
        <v>8.2603874699999995</v>
      </c>
      <c r="T1061" s="55">
        <v>7.1579096600000005</v>
      </c>
      <c r="U1061" s="55">
        <v>0</v>
      </c>
      <c r="V1061" s="55">
        <f t="shared" si="46"/>
        <v>24.258256209999999</v>
      </c>
      <c r="W1061" s="55">
        <f t="shared" si="47"/>
        <v>0</v>
      </c>
      <c r="X1061" s="55">
        <f t="shared" si="48"/>
        <v>24.258256209999999</v>
      </c>
      <c r="Y1061" s="55">
        <v>0</v>
      </c>
      <c r="Z1061" s="55">
        <v>29.789190900000001</v>
      </c>
      <c r="AA1061" s="55">
        <v>0</v>
      </c>
      <c r="AB1061" s="55">
        <v>0</v>
      </c>
      <c r="AC1061" s="55">
        <v>0</v>
      </c>
      <c r="AD1061" s="55">
        <v>0</v>
      </c>
      <c r="AE1061" s="55">
        <v>0</v>
      </c>
      <c r="AF1061" s="55">
        <v>0</v>
      </c>
      <c r="AG1061" s="55">
        <v>24.258256209999999</v>
      </c>
      <c r="AH1061" s="55">
        <v>29.789190900000001</v>
      </c>
      <c r="AI1061" s="55">
        <v>0</v>
      </c>
      <c r="AJ1061" s="55" t="s">
        <v>2595</v>
      </c>
      <c r="AK1061" s="55">
        <v>0</v>
      </c>
      <c r="AL1061" s="55" t="s">
        <v>2595</v>
      </c>
      <c r="AM1061" s="55">
        <v>24.258256209999999</v>
      </c>
      <c r="AN1061" s="55">
        <v>29.789190900000001</v>
      </c>
      <c r="AO1061" s="53" t="s">
        <v>2067</v>
      </c>
    </row>
    <row r="1062" spans="1:41" ht="47.25" x14ac:dyDescent="0.2">
      <c r="A1062" s="53" t="s">
        <v>2050</v>
      </c>
      <c r="B1062" s="53" t="s">
        <v>2139</v>
      </c>
      <c r="C1062" s="54" t="s">
        <v>2140</v>
      </c>
      <c r="D1062" s="53" t="s">
        <v>195</v>
      </c>
      <c r="E1062" s="54">
        <v>2018</v>
      </c>
      <c r="F1062" s="54">
        <v>2021</v>
      </c>
      <c r="G1062" s="54" t="s">
        <v>4857</v>
      </c>
      <c r="H1062" s="55">
        <v>0.82203599999999999</v>
      </c>
      <c r="I1062" s="55">
        <v>0.82203599999999999</v>
      </c>
      <c r="J1062" s="55">
        <v>5.5523110399999993</v>
      </c>
      <c r="K1062" s="55">
        <v>5.4706162000000003</v>
      </c>
      <c r="L1062" s="55">
        <v>0.26827234</v>
      </c>
      <c r="M1062" s="55">
        <v>4.3534490300000002</v>
      </c>
      <c r="N1062" s="55">
        <v>0</v>
      </c>
      <c r="O1062" s="55">
        <v>0.84889482999999999</v>
      </c>
      <c r="P1062" s="55">
        <v>5.5523110399999993</v>
      </c>
      <c r="Q1062" s="55">
        <v>0.26827234</v>
      </c>
      <c r="R1062" s="55">
        <v>4.4351438700000001</v>
      </c>
      <c r="S1062" s="55">
        <v>0</v>
      </c>
      <c r="T1062" s="55">
        <v>0.84889482999999999</v>
      </c>
      <c r="U1062" s="55">
        <v>0</v>
      </c>
      <c r="V1062" s="55">
        <v>0</v>
      </c>
      <c r="W1062" s="55">
        <v>0</v>
      </c>
      <c r="X1062" s="55">
        <v>0</v>
      </c>
      <c r="Y1062" s="55">
        <v>0</v>
      </c>
      <c r="Z1062" s="55">
        <v>0</v>
      </c>
      <c r="AA1062" s="55">
        <v>0</v>
      </c>
      <c r="AB1062" s="55">
        <v>0</v>
      </c>
      <c r="AC1062" s="55">
        <v>0</v>
      </c>
      <c r="AD1062" s="55">
        <v>0</v>
      </c>
      <c r="AE1062" s="55">
        <v>0</v>
      </c>
      <c r="AF1062" s="55">
        <v>0</v>
      </c>
      <c r="AG1062" s="55">
        <v>0</v>
      </c>
      <c r="AH1062" s="55">
        <v>0</v>
      </c>
      <c r="AI1062" s="55">
        <v>0</v>
      </c>
      <c r="AJ1062" s="55" t="s">
        <v>2595</v>
      </c>
      <c r="AK1062" s="55">
        <v>0</v>
      </c>
      <c r="AL1062" s="55" t="s">
        <v>2595</v>
      </c>
      <c r="AM1062" s="55">
        <v>0</v>
      </c>
      <c r="AN1062" s="55">
        <v>0</v>
      </c>
      <c r="AO1062" s="53" t="s">
        <v>205</v>
      </c>
    </row>
    <row r="1063" spans="1:41" ht="31.5" x14ac:dyDescent="0.2">
      <c r="A1063" s="53" t="s">
        <v>2050</v>
      </c>
      <c r="B1063" s="53" t="s">
        <v>2141</v>
      </c>
      <c r="C1063" s="54" t="s">
        <v>2142</v>
      </c>
      <c r="D1063" s="53" t="s">
        <v>195</v>
      </c>
      <c r="E1063" s="54">
        <v>2019</v>
      </c>
      <c r="F1063" s="54">
        <v>2022</v>
      </c>
      <c r="G1063" s="54" t="s">
        <v>4859</v>
      </c>
      <c r="H1063" s="55" t="s">
        <v>2595</v>
      </c>
      <c r="I1063" s="55">
        <v>0.41462500000000002</v>
      </c>
      <c r="J1063" s="55">
        <v>1.4063562999999999</v>
      </c>
      <c r="K1063" s="55">
        <v>2.5494400000000002</v>
      </c>
      <c r="L1063" s="55">
        <v>0.15121000000000001</v>
      </c>
      <c r="M1063" s="55">
        <v>1.86029</v>
      </c>
      <c r="N1063" s="55">
        <v>0</v>
      </c>
      <c r="O1063" s="55">
        <v>0.53794000000000008</v>
      </c>
      <c r="P1063" s="55">
        <v>1.4063562999999999</v>
      </c>
      <c r="Q1063" s="55">
        <v>0.15121000000000001</v>
      </c>
      <c r="R1063" s="55">
        <v>0.71720630000000007</v>
      </c>
      <c r="S1063" s="55">
        <v>0</v>
      </c>
      <c r="T1063" s="55">
        <v>0.53794000000000008</v>
      </c>
      <c r="U1063" s="55">
        <v>0</v>
      </c>
      <c r="V1063" s="55">
        <f t="shared" si="46"/>
        <v>1.1430837000000003</v>
      </c>
      <c r="W1063" s="55">
        <f t="shared" si="47"/>
        <v>0</v>
      </c>
      <c r="X1063" s="55">
        <f t="shared" si="48"/>
        <v>1.1430837000000003</v>
      </c>
      <c r="Y1063" s="55">
        <v>0</v>
      </c>
      <c r="Z1063" s="55">
        <v>0</v>
      </c>
      <c r="AA1063" s="55">
        <v>1.1363696700000001</v>
      </c>
      <c r="AB1063" s="55">
        <v>0</v>
      </c>
      <c r="AC1063" s="55">
        <v>0</v>
      </c>
      <c r="AD1063" s="55">
        <v>0</v>
      </c>
      <c r="AE1063" s="55">
        <v>0</v>
      </c>
      <c r="AF1063" s="55">
        <v>0</v>
      </c>
      <c r="AG1063" s="55">
        <v>0</v>
      </c>
      <c r="AH1063" s="55">
        <v>0</v>
      </c>
      <c r="AI1063" s="55">
        <v>0</v>
      </c>
      <c r="AJ1063" s="55" t="s">
        <v>2595</v>
      </c>
      <c r="AK1063" s="55">
        <v>0</v>
      </c>
      <c r="AL1063" s="55" t="s">
        <v>2595</v>
      </c>
      <c r="AM1063" s="55">
        <v>0</v>
      </c>
      <c r="AN1063" s="55">
        <v>0</v>
      </c>
      <c r="AO1063" s="53" t="s">
        <v>205</v>
      </c>
    </row>
    <row r="1064" spans="1:41" ht="47.25" x14ac:dyDescent="0.2">
      <c r="A1064" s="53" t="s">
        <v>2050</v>
      </c>
      <c r="B1064" s="53" t="s">
        <v>2143</v>
      </c>
      <c r="C1064" s="54" t="s">
        <v>2144</v>
      </c>
      <c r="D1064" s="53" t="s">
        <v>116</v>
      </c>
      <c r="E1064" s="54">
        <v>2017</v>
      </c>
      <c r="F1064" s="54">
        <v>2025</v>
      </c>
      <c r="G1064" s="54" t="s">
        <v>4861</v>
      </c>
      <c r="H1064" s="55">
        <v>9.4906949152542399</v>
      </c>
      <c r="I1064" s="55">
        <v>9.4906949152542399</v>
      </c>
      <c r="J1064" s="55">
        <v>10.676997660000001</v>
      </c>
      <c r="K1064" s="55">
        <v>40.409554948590703</v>
      </c>
      <c r="L1064" s="55">
        <v>0.80653096000000002</v>
      </c>
      <c r="M1064" s="55">
        <v>20.234328818096699</v>
      </c>
      <c r="N1064" s="55">
        <v>15.800407899475401</v>
      </c>
      <c r="O1064" s="55">
        <v>3.5682872710185602</v>
      </c>
      <c r="P1064" s="55">
        <v>59.800213479999996</v>
      </c>
      <c r="Q1064" s="55">
        <v>0.88747897798816</v>
      </c>
      <c r="R1064" s="55">
        <v>29.880371930000003</v>
      </c>
      <c r="S1064" s="55">
        <v>21.951334419999998</v>
      </c>
      <c r="T1064" s="55">
        <v>7.0810281520118394</v>
      </c>
      <c r="U1064" s="55">
        <v>0</v>
      </c>
      <c r="V1064" s="55">
        <f t="shared" si="46"/>
        <v>29.732557288590701</v>
      </c>
      <c r="W1064" s="55">
        <f t="shared" si="47"/>
        <v>0</v>
      </c>
      <c r="X1064" s="55">
        <f t="shared" si="48"/>
        <v>29.732557288590701</v>
      </c>
      <c r="Y1064" s="55">
        <v>0</v>
      </c>
      <c r="Z1064" s="55">
        <v>49.123215819999999</v>
      </c>
      <c r="AA1064" s="55">
        <v>5.4000000000000003E-3</v>
      </c>
      <c r="AB1064" s="55">
        <v>5.4000000000000003E-3</v>
      </c>
      <c r="AC1064" s="55">
        <v>5.4999999999999997E-3</v>
      </c>
      <c r="AD1064" s="55">
        <v>5.4999999999999997E-3</v>
      </c>
      <c r="AE1064" s="55">
        <v>5.7000000000000002E-3</v>
      </c>
      <c r="AF1064" s="55">
        <v>5.7000000000000002E-3</v>
      </c>
      <c r="AG1064" s="55">
        <v>29.710757288590699</v>
      </c>
      <c r="AH1064" s="55">
        <v>49.106615820000002</v>
      </c>
      <c r="AI1064" s="55">
        <v>0</v>
      </c>
      <c r="AJ1064" s="55" t="s">
        <v>2595</v>
      </c>
      <c r="AK1064" s="55">
        <v>0</v>
      </c>
      <c r="AL1064" s="55" t="s">
        <v>2595</v>
      </c>
      <c r="AM1064" s="55">
        <v>29.721957288590701</v>
      </c>
      <c r="AN1064" s="55">
        <v>49.117815820000004</v>
      </c>
      <c r="AO1064" s="53" t="s">
        <v>205</v>
      </c>
    </row>
    <row r="1065" spans="1:41" ht="63" x14ac:dyDescent="0.2">
      <c r="A1065" s="53" t="s">
        <v>2050</v>
      </c>
      <c r="B1065" s="53" t="s">
        <v>2145</v>
      </c>
      <c r="C1065" s="54" t="s">
        <v>2146</v>
      </c>
      <c r="D1065" s="53" t="s">
        <v>112</v>
      </c>
      <c r="E1065" s="54">
        <v>2022</v>
      </c>
      <c r="F1065" s="54">
        <v>2023</v>
      </c>
      <c r="G1065" s="54" t="s">
        <v>4857</v>
      </c>
      <c r="H1065" s="55" t="s">
        <v>2595</v>
      </c>
      <c r="I1065" s="55" t="s">
        <v>2595</v>
      </c>
      <c r="J1065" s="55">
        <v>0</v>
      </c>
      <c r="K1065" s="55">
        <v>2.4725222499999999</v>
      </c>
      <c r="L1065" s="55">
        <v>0.13714146999999999</v>
      </c>
      <c r="M1065" s="55">
        <v>1.8619411100000001</v>
      </c>
      <c r="N1065" s="55">
        <v>8.7204779999999996E-2</v>
      </c>
      <c r="O1065" s="55">
        <v>0.38623489</v>
      </c>
      <c r="P1065" s="55">
        <v>2.6900169026209801</v>
      </c>
      <c r="Q1065" s="55">
        <v>0.11949225986250001</v>
      </c>
      <c r="R1065" s="55">
        <v>2.27354938299354</v>
      </c>
      <c r="S1065" s="55">
        <v>0</v>
      </c>
      <c r="T1065" s="55">
        <v>0.296975259764934</v>
      </c>
      <c r="U1065" s="55">
        <v>0</v>
      </c>
      <c r="V1065" s="55">
        <f t="shared" si="46"/>
        <v>2.4725222499999999</v>
      </c>
      <c r="W1065" s="55">
        <f t="shared" si="47"/>
        <v>0</v>
      </c>
      <c r="X1065" s="55">
        <f t="shared" si="48"/>
        <v>2.4725222499999999</v>
      </c>
      <c r="Y1065" s="55">
        <v>0</v>
      </c>
      <c r="Z1065" s="55">
        <v>2.6900169026209801</v>
      </c>
      <c r="AA1065" s="55">
        <v>2.4725222499999999</v>
      </c>
      <c r="AB1065" s="55">
        <v>2.6900169026209801</v>
      </c>
      <c r="AC1065" s="55">
        <v>0</v>
      </c>
      <c r="AD1065" s="55">
        <v>0</v>
      </c>
      <c r="AE1065" s="55">
        <v>0</v>
      </c>
      <c r="AF1065" s="55">
        <v>0</v>
      </c>
      <c r="AG1065" s="55">
        <v>0</v>
      </c>
      <c r="AH1065" s="55">
        <v>0</v>
      </c>
      <c r="AI1065" s="55">
        <v>0</v>
      </c>
      <c r="AJ1065" s="55" t="s">
        <v>2595</v>
      </c>
      <c r="AK1065" s="55">
        <v>0</v>
      </c>
      <c r="AL1065" s="55" t="s">
        <v>2595</v>
      </c>
      <c r="AM1065" s="55">
        <v>0</v>
      </c>
      <c r="AN1065" s="55">
        <v>0</v>
      </c>
      <c r="AO1065" s="53" t="s">
        <v>205</v>
      </c>
    </row>
    <row r="1066" spans="1:41" ht="63" x14ac:dyDescent="0.2">
      <c r="A1066" s="53" t="s">
        <v>2050</v>
      </c>
      <c r="B1066" s="53" t="s">
        <v>2147</v>
      </c>
      <c r="C1066" s="54" t="s">
        <v>2148</v>
      </c>
      <c r="D1066" s="53" t="s">
        <v>112</v>
      </c>
      <c r="E1066" s="54">
        <v>2022</v>
      </c>
      <c r="F1066" s="54">
        <v>2023</v>
      </c>
      <c r="G1066" s="54" t="s">
        <v>4858</v>
      </c>
      <c r="H1066" s="55" t="s">
        <v>2595</v>
      </c>
      <c r="I1066" s="55" t="s">
        <v>2595</v>
      </c>
      <c r="J1066" s="55">
        <v>0</v>
      </c>
      <c r="K1066" s="55">
        <v>6.8243436700000002</v>
      </c>
      <c r="L1066" s="55">
        <v>0.36033039</v>
      </c>
      <c r="M1066" s="55">
        <v>5.0081614099999996</v>
      </c>
      <c r="N1066" s="55">
        <v>0.51857920999999996</v>
      </c>
      <c r="O1066" s="55">
        <v>0.93727265999999998</v>
      </c>
      <c r="P1066" s="55">
        <v>6.8227283500000002</v>
      </c>
      <c r="Q1066" s="55">
        <v>0.3030699</v>
      </c>
      <c r="R1066" s="55">
        <v>5.3595994300000003</v>
      </c>
      <c r="S1066" s="55">
        <v>0.40310554999999998</v>
      </c>
      <c r="T1066" s="55">
        <v>0.75695347000000002</v>
      </c>
      <c r="U1066" s="55">
        <v>0</v>
      </c>
      <c r="V1066" s="55">
        <f t="shared" si="46"/>
        <v>6.8243436700000002</v>
      </c>
      <c r="W1066" s="55">
        <f t="shared" si="47"/>
        <v>0</v>
      </c>
      <c r="X1066" s="55">
        <f t="shared" si="48"/>
        <v>6.8243436700000002</v>
      </c>
      <c r="Y1066" s="55">
        <v>0</v>
      </c>
      <c r="Z1066" s="55">
        <v>6.8227283500000002</v>
      </c>
      <c r="AA1066" s="55">
        <v>1.2761824737372598</v>
      </c>
      <c r="AB1066" s="55">
        <v>1.2761824737372598</v>
      </c>
      <c r="AC1066" s="55">
        <v>5.5481611962627406</v>
      </c>
      <c r="AD1066" s="55">
        <v>5.5465458762627406</v>
      </c>
      <c r="AE1066" s="55">
        <v>0</v>
      </c>
      <c r="AF1066" s="55">
        <v>0</v>
      </c>
      <c r="AG1066" s="55">
        <v>0</v>
      </c>
      <c r="AH1066" s="55">
        <v>0</v>
      </c>
      <c r="AI1066" s="55">
        <v>0</v>
      </c>
      <c r="AJ1066" s="55" t="s">
        <v>2595</v>
      </c>
      <c r="AK1066" s="55">
        <v>0</v>
      </c>
      <c r="AL1066" s="55" t="s">
        <v>2595</v>
      </c>
      <c r="AM1066" s="55">
        <v>5.5481611962627406</v>
      </c>
      <c r="AN1066" s="55">
        <v>5.5465458762627406</v>
      </c>
      <c r="AO1066" s="53" t="s">
        <v>205</v>
      </c>
    </row>
    <row r="1067" spans="1:41" ht="63" x14ac:dyDescent="0.2">
      <c r="A1067" s="53" t="s">
        <v>2050</v>
      </c>
      <c r="B1067" s="53" t="s">
        <v>2149</v>
      </c>
      <c r="C1067" s="54" t="s">
        <v>2150</v>
      </c>
      <c r="D1067" s="53" t="s">
        <v>112</v>
      </c>
      <c r="E1067" s="54">
        <v>2022</v>
      </c>
      <c r="F1067" s="54">
        <v>2023</v>
      </c>
      <c r="G1067" s="54" t="s">
        <v>4858</v>
      </c>
      <c r="H1067" s="55" t="s">
        <v>2595</v>
      </c>
      <c r="I1067" s="55" t="s">
        <v>2595</v>
      </c>
      <c r="J1067" s="55">
        <v>0</v>
      </c>
      <c r="K1067" s="55">
        <v>1.38931892</v>
      </c>
      <c r="L1067" s="55">
        <v>6.5450019999999998E-2</v>
      </c>
      <c r="M1067" s="55">
        <v>0.83506519999999995</v>
      </c>
      <c r="N1067" s="55">
        <v>0.27975555000000002</v>
      </c>
      <c r="O1067" s="55">
        <v>0.20904814999999999</v>
      </c>
      <c r="P1067" s="55">
        <v>1.3134430706482698</v>
      </c>
      <c r="Q1067" s="55">
        <v>5.8344935761412996E-2</v>
      </c>
      <c r="R1067" s="55">
        <v>1.1144715417601001</v>
      </c>
      <c r="S1067" s="55">
        <v>0</v>
      </c>
      <c r="T1067" s="55">
        <v>0.14062659312675799</v>
      </c>
      <c r="U1067" s="55">
        <v>0</v>
      </c>
      <c r="V1067" s="55">
        <f t="shared" si="46"/>
        <v>1.38931892</v>
      </c>
      <c r="W1067" s="55">
        <f t="shared" si="47"/>
        <v>0</v>
      </c>
      <c r="X1067" s="55">
        <f t="shared" si="48"/>
        <v>1.38931892</v>
      </c>
      <c r="Y1067" s="55">
        <v>0</v>
      </c>
      <c r="Z1067" s="55">
        <v>1.3134430706482698</v>
      </c>
      <c r="AA1067" s="55">
        <v>6.5450019999999998E-2</v>
      </c>
      <c r="AB1067" s="55">
        <v>6.5450019999999998E-2</v>
      </c>
      <c r="AC1067" s="55">
        <v>1.3238688999999999</v>
      </c>
      <c r="AD1067" s="55">
        <v>1.2479930506482699</v>
      </c>
      <c r="AE1067" s="55">
        <v>0</v>
      </c>
      <c r="AF1067" s="55">
        <v>0</v>
      </c>
      <c r="AG1067" s="55">
        <v>0</v>
      </c>
      <c r="AH1067" s="55">
        <v>0</v>
      </c>
      <c r="AI1067" s="55">
        <v>0</v>
      </c>
      <c r="AJ1067" s="55" t="s">
        <v>2595</v>
      </c>
      <c r="AK1067" s="55">
        <v>0</v>
      </c>
      <c r="AL1067" s="55" t="s">
        <v>2595</v>
      </c>
      <c r="AM1067" s="55">
        <v>1.3238688999999999</v>
      </c>
      <c r="AN1067" s="55">
        <v>1.2479930506482699</v>
      </c>
      <c r="AO1067" s="53" t="s">
        <v>2151</v>
      </c>
    </row>
    <row r="1068" spans="1:41" ht="78.75" x14ac:dyDescent="0.2">
      <c r="A1068" s="53" t="s">
        <v>2050</v>
      </c>
      <c r="B1068" s="53" t="s">
        <v>2152</v>
      </c>
      <c r="C1068" s="54" t="s">
        <v>2153</v>
      </c>
      <c r="D1068" s="53" t="s">
        <v>112</v>
      </c>
      <c r="E1068" s="54">
        <v>2022</v>
      </c>
      <c r="F1068" s="54">
        <v>2023</v>
      </c>
      <c r="G1068" s="54" t="s">
        <v>4858</v>
      </c>
      <c r="H1068" s="55" t="s">
        <v>2595</v>
      </c>
      <c r="I1068" s="55" t="s">
        <v>2595</v>
      </c>
      <c r="J1068" s="55">
        <v>0</v>
      </c>
      <c r="K1068" s="55">
        <v>2.3692693500000002</v>
      </c>
      <c r="L1068" s="55">
        <v>0.12695000000000001</v>
      </c>
      <c r="M1068" s="55">
        <v>1.6210670299999999</v>
      </c>
      <c r="N1068" s="55">
        <v>0.26270854000000005</v>
      </c>
      <c r="O1068" s="55">
        <v>0.35854378000000003</v>
      </c>
      <c r="P1068" s="55">
        <v>2.8870974399999998</v>
      </c>
      <c r="Q1068" s="55">
        <v>0.12824673</v>
      </c>
      <c r="R1068" s="55">
        <v>2.0306231700000001</v>
      </c>
      <c r="S1068" s="55">
        <v>0.40310554999999998</v>
      </c>
      <c r="T1068" s="55">
        <v>0.32512198999999997</v>
      </c>
      <c r="U1068" s="55">
        <v>0</v>
      </c>
      <c r="V1068" s="55">
        <f t="shared" ref="V1068:V1131" si="49">K1068-J1068</f>
        <v>2.3692693500000002</v>
      </c>
      <c r="W1068" s="55">
        <f t="shared" ref="W1068:W1131" si="50">U1068</f>
        <v>0</v>
      </c>
      <c r="X1068" s="55">
        <f t="shared" ref="X1068:X1131" si="51">V1068</f>
        <v>2.3692693500000002</v>
      </c>
      <c r="Y1068" s="55">
        <v>0</v>
      </c>
      <c r="Z1068" s="55">
        <v>2.8870974399999998</v>
      </c>
      <c r="AA1068" s="55">
        <v>1.9745167715426502</v>
      </c>
      <c r="AB1068" s="55">
        <v>1.9745167715426502</v>
      </c>
      <c r="AC1068" s="55">
        <v>0.39475257845735096</v>
      </c>
      <c r="AD1068" s="55">
        <v>0.91258066845735009</v>
      </c>
      <c r="AE1068" s="55">
        <v>0</v>
      </c>
      <c r="AF1068" s="55">
        <v>0</v>
      </c>
      <c r="AG1068" s="55">
        <v>0</v>
      </c>
      <c r="AH1068" s="55">
        <v>0</v>
      </c>
      <c r="AI1068" s="55">
        <v>0</v>
      </c>
      <c r="AJ1068" s="55" t="s">
        <v>2595</v>
      </c>
      <c r="AK1068" s="55">
        <v>0</v>
      </c>
      <c r="AL1068" s="55" t="s">
        <v>2595</v>
      </c>
      <c r="AM1068" s="55">
        <v>0.39475257845735096</v>
      </c>
      <c r="AN1068" s="55">
        <v>0.91258066845735009</v>
      </c>
      <c r="AO1068" s="53" t="s">
        <v>205</v>
      </c>
    </row>
    <row r="1069" spans="1:41" ht="47.25" x14ac:dyDescent="0.2">
      <c r="A1069" s="53" t="s">
        <v>2050</v>
      </c>
      <c r="B1069" s="53" t="s">
        <v>2154</v>
      </c>
      <c r="C1069" s="54" t="s">
        <v>2155</v>
      </c>
      <c r="D1069" s="53" t="s">
        <v>112</v>
      </c>
      <c r="E1069" s="54">
        <v>2022</v>
      </c>
      <c r="F1069" s="54">
        <v>2023</v>
      </c>
      <c r="G1069" s="54" t="s">
        <v>4858</v>
      </c>
      <c r="H1069" s="55" t="s">
        <v>2595</v>
      </c>
      <c r="I1069" s="55" t="s">
        <v>2595</v>
      </c>
      <c r="J1069" s="55">
        <v>0</v>
      </c>
      <c r="K1069" s="55">
        <v>4.82839083</v>
      </c>
      <c r="L1069" s="55">
        <v>0.25712644999999995</v>
      </c>
      <c r="M1069" s="55">
        <v>3.64455558</v>
      </c>
      <c r="N1069" s="55">
        <v>0.17069441000000002</v>
      </c>
      <c r="O1069" s="55">
        <v>0.75601439000000004</v>
      </c>
      <c r="P1069" s="55">
        <v>4.5556424299999998</v>
      </c>
      <c r="Q1069" s="55">
        <v>0.28945794000000002</v>
      </c>
      <c r="R1069" s="55">
        <v>4.1028278399999998</v>
      </c>
      <c r="S1069" s="55">
        <v>0</v>
      </c>
      <c r="T1069" s="55">
        <v>0.16335664999999999</v>
      </c>
      <c r="U1069" s="55">
        <v>0</v>
      </c>
      <c r="V1069" s="55">
        <f t="shared" si="49"/>
        <v>4.82839083</v>
      </c>
      <c r="W1069" s="55">
        <f t="shared" si="50"/>
        <v>0</v>
      </c>
      <c r="X1069" s="55">
        <f t="shared" si="51"/>
        <v>4.82839083</v>
      </c>
      <c r="Y1069" s="55">
        <v>0</v>
      </c>
      <c r="Z1069" s="55">
        <v>4.5556424299999998</v>
      </c>
      <c r="AA1069" s="55">
        <v>0.25712644999999995</v>
      </c>
      <c r="AB1069" s="55">
        <v>0.28945794000000002</v>
      </c>
      <c r="AC1069" s="55">
        <v>4.5712643799999997</v>
      </c>
      <c r="AD1069" s="55">
        <v>4.2661844899999997</v>
      </c>
      <c r="AE1069" s="55">
        <v>0</v>
      </c>
      <c r="AF1069" s="55">
        <v>0</v>
      </c>
      <c r="AG1069" s="55">
        <v>0</v>
      </c>
      <c r="AH1069" s="55">
        <v>0</v>
      </c>
      <c r="AI1069" s="55">
        <v>0</v>
      </c>
      <c r="AJ1069" s="55" t="s">
        <v>2595</v>
      </c>
      <c r="AK1069" s="55">
        <v>0</v>
      </c>
      <c r="AL1069" s="55" t="s">
        <v>2595</v>
      </c>
      <c r="AM1069" s="55">
        <v>4.5712643799999997</v>
      </c>
      <c r="AN1069" s="55">
        <v>4.2661844899999997</v>
      </c>
      <c r="AO1069" s="53" t="s">
        <v>205</v>
      </c>
    </row>
    <row r="1070" spans="1:41" ht="31.5" x14ac:dyDescent="0.2">
      <c r="A1070" s="53" t="s">
        <v>2050</v>
      </c>
      <c r="B1070" s="53" t="s">
        <v>2156</v>
      </c>
      <c r="C1070" s="54" t="s">
        <v>2157</v>
      </c>
      <c r="D1070" s="53" t="s">
        <v>116</v>
      </c>
      <c r="E1070" s="54">
        <v>2018</v>
      </c>
      <c r="F1070" s="54">
        <v>2022</v>
      </c>
      <c r="G1070" s="54" t="s">
        <v>4857</v>
      </c>
      <c r="H1070" s="55">
        <v>3.7246589999999999</v>
      </c>
      <c r="I1070" s="55">
        <v>3.7246589999999999</v>
      </c>
      <c r="J1070" s="55">
        <v>18.748951949999999</v>
      </c>
      <c r="K1070" s="55">
        <v>24.277003319999999</v>
      </c>
      <c r="L1070" s="55">
        <v>0.639096</v>
      </c>
      <c r="M1070" s="55">
        <v>20.16268904</v>
      </c>
      <c r="N1070" s="55">
        <v>0</v>
      </c>
      <c r="O1070" s="55">
        <v>3.47521828</v>
      </c>
      <c r="P1070" s="55">
        <v>31.8836120402079</v>
      </c>
      <c r="Q1070" s="55">
        <v>0.68840047999999998</v>
      </c>
      <c r="R1070" s="55">
        <v>28.6468388265708</v>
      </c>
      <c r="S1070" s="55">
        <v>0</v>
      </c>
      <c r="T1070" s="55">
        <v>2.5483727336370898</v>
      </c>
      <c r="U1070" s="55">
        <v>0</v>
      </c>
      <c r="V1070" s="55">
        <f t="shared" si="49"/>
        <v>5.52805137</v>
      </c>
      <c r="W1070" s="55">
        <f t="shared" si="50"/>
        <v>0</v>
      </c>
      <c r="X1070" s="55">
        <f t="shared" si="51"/>
        <v>5.52805137</v>
      </c>
      <c r="Y1070" s="55">
        <v>0</v>
      </c>
      <c r="Z1070" s="55">
        <v>13.1346600902079</v>
      </c>
      <c r="AA1070" s="55">
        <v>3.7369273700000099</v>
      </c>
      <c r="AB1070" s="55">
        <v>13.1346600902079</v>
      </c>
      <c r="AC1070" s="55">
        <v>0</v>
      </c>
      <c r="AD1070" s="55">
        <v>0</v>
      </c>
      <c r="AE1070" s="55">
        <v>0</v>
      </c>
      <c r="AF1070" s="55">
        <v>0</v>
      </c>
      <c r="AG1070" s="55">
        <v>0</v>
      </c>
      <c r="AH1070" s="55">
        <v>0</v>
      </c>
      <c r="AI1070" s="55">
        <v>0</v>
      </c>
      <c r="AJ1070" s="55" t="s">
        <v>2595</v>
      </c>
      <c r="AK1070" s="55">
        <v>0</v>
      </c>
      <c r="AL1070" s="55" t="s">
        <v>2595</v>
      </c>
      <c r="AM1070" s="55">
        <v>0</v>
      </c>
      <c r="AN1070" s="55">
        <v>0</v>
      </c>
      <c r="AO1070" s="53" t="s">
        <v>205</v>
      </c>
    </row>
    <row r="1071" spans="1:41" ht="31.5" x14ac:dyDescent="0.2">
      <c r="A1071" s="53" t="s">
        <v>2050</v>
      </c>
      <c r="B1071" s="53" t="s">
        <v>2158</v>
      </c>
      <c r="C1071" s="54" t="s">
        <v>2159</v>
      </c>
      <c r="D1071" s="53" t="s">
        <v>195</v>
      </c>
      <c r="E1071" s="54">
        <v>2018</v>
      </c>
      <c r="F1071" s="54">
        <v>2022</v>
      </c>
      <c r="G1071" s="54" t="s">
        <v>4859</v>
      </c>
      <c r="H1071" s="55">
        <v>3.4375738983050903</v>
      </c>
      <c r="I1071" s="55">
        <v>3.4375738983050903</v>
      </c>
      <c r="J1071" s="55">
        <v>24.54289296</v>
      </c>
      <c r="K1071" s="55">
        <v>26.509382000000002</v>
      </c>
      <c r="L1071" s="55">
        <v>0.77516999999999991</v>
      </c>
      <c r="M1071" s="55">
        <v>23.400824</v>
      </c>
      <c r="N1071" s="55">
        <v>0</v>
      </c>
      <c r="O1071" s="55">
        <v>2.3333879999999998</v>
      </c>
      <c r="P1071" s="55">
        <v>24.54289296</v>
      </c>
      <c r="Q1071" s="55">
        <v>0.77516999999999991</v>
      </c>
      <c r="R1071" s="55">
        <v>18.667824450000001</v>
      </c>
      <c r="S1071" s="55">
        <v>0</v>
      </c>
      <c r="T1071" s="55">
        <v>5.0998985100000001</v>
      </c>
      <c r="U1071" s="55">
        <v>0</v>
      </c>
      <c r="V1071" s="55">
        <f t="shared" si="49"/>
        <v>1.9664890400000026</v>
      </c>
      <c r="W1071" s="55">
        <f t="shared" si="50"/>
        <v>0</v>
      </c>
      <c r="X1071" s="55">
        <f t="shared" si="51"/>
        <v>1.9664890400000026</v>
      </c>
      <c r="Y1071" s="55">
        <v>0</v>
      </c>
      <c r="Z1071" s="55">
        <v>0</v>
      </c>
      <c r="AA1071" s="55">
        <v>3.1661571399999997</v>
      </c>
      <c r="AB1071" s="55">
        <v>0</v>
      </c>
      <c r="AC1071" s="55">
        <v>0</v>
      </c>
      <c r="AD1071" s="55">
        <v>0</v>
      </c>
      <c r="AE1071" s="55">
        <v>0</v>
      </c>
      <c r="AF1071" s="55">
        <v>0</v>
      </c>
      <c r="AG1071" s="55">
        <v>0</v>
      </c>
      <c r="AH1071" s="55">
        <v>0</v>
      </c>
      <c r="AI1071" s="55">
        <v>0</v>
      </c>
      <c r="AJ1071" s="55" t="s">
        <v>2595</v>
      </c>
      <c r="AK1071" s="55">
        <v>0</v>
      </c>
      <c r="AL1071" s="55" t="s">
        <v>2595</v>
      </c>
      <c r="AM1071" s="55">
        <v>0</v>
      </c>
      <c r="AN1071" s="55">
        <v>0</v>
      </c>
      <c r="AO1071" s="53" t="s">
        <v>2160</v>
      </c>
    </row>
    <row r="1072" spans="1:41" ht="31.5" x14ac:dyDescent="0.2">
      <c r="A1072" s="53" t="s">
        <v>2050</v>
      </c>
      <c r="B1072" s="53" t="s">
        <v>2161</v>
      </c>
      <c r="C1072" s="54" t="s">
        <v>2162</v>
      </c>
      <c r="D1072" s="53" t="s">
        <v>195</v>
      </c>
      <c r="E1072" s="54">
        <v>2019</v>
      </c>
      <c r="F1072" s="54">
        <v>2022</v>
      </c>
      <c r="G1072" s="54">
        <v>2021</v>
      </c>
      <c r="H1072" s="55" t="s">
        <v>2595</v>
      </c>
      <c r="I1072" s="55">
        <v>0.26480599999999999</v>
      </c>
      <c r="J1072" s="55">
        <v>0.52055750999999995</v>
      </c>
      <c r="K1072" s="55">
        <v>1.6089322699999999</v>
      </c>
      <c r="L1072" s="55">
        <v>5.8671500000000001E-2</v>
      </c>
      <c r="M1072" s="55">
        <v>1.2026086</v>
      </c>
      <c r="N1072" s="55">
        <v>0</v>
      </c>
      <c r="O1072" s="55">
        <v>0.34765217000000004</v>
      </c>
      <c r="P1072" s="55">
        <v>0.52055750999999995</v>
      </c>
      <c r="Q1072" s="55">
        <v>5.8671500000000001E-2</v>
      </c>
      <c r="R1072" s="55">
        <v>0.11423384</v>
      </c>
      <c r="S1072" s="55">
        <v>0</v>
      </c>
      <c r="T1072" s="55">
        <v>0.34765217000000004</v>
      </c>
      <c r="U1072" s="55">
        <v>0</v>
      </c>
      <c r="V1072" s="55">
        <f t="shared" si="49"/>
        <v>1.08837476</v>
      </c>
      <c r="W1072" s="55">
        <f t="shared" si="50"/>
        <v>0</v>
      </c>
      <c r="X1072" s="55">
        <f t="shared" si="51"/>
        <v>1.08837476</v>
      </c>
      <c r="Y1072" s="55">
        <v>0</v>
      </c>
      <c r="Z1072" s="55">
        <v>0</v>
      </c>
      <c r="AA1072" s="55">
        <v>1.08837476</v>
      </c>
      <c r="AB1072" s="55">
        <v>0</v>
      </c>
      <c r="AC1072" s="55">
        <v>0</v>
      </c>
      <c r="AD1072" s="55">
        <v>0</v>
      </c>
      <c r="AE1072" s="55">
        <v>0</v>
      </c>
      <c r="AF1072" s="55">
        <v>0</v>
      </c>
      <c r="AG1072" s="55">
        <v>0</v>
      </c>
      <c r="AH1072" s="55">
        <v>0</v>
      </c>
      <c r="AI1072" s="55">
        <v>0</v>
      </c>
      <c r="AJ1072" s="55" t="s">
        <v>2595</v>
      </c>
      <c r="AK1072" s="55">
        <v>0</v>
      </c>
      <c r="AL1072" s="55" t="s">
        <v>2595</v>
      </c>
      <c r="AM1072" s="55">
        <v>0</v>
      </c>
      <c r="AN1072" s="55">
        <v>0</v>
      </c>
      <c r="AO1072" s="53" t="s">
        <v>205</v>
      </c>
    </row>
    <row r="1073" spans="1:41" ht="31.5" x14ac:dyDescent="0.2">
      <c r="A1073" s="53" t="s">
        <v>2050</v>
      </c>
      <c r="B1073" s="53" t="s">
        <v>2163</v>
      </c>
      <c r="C1073" s="54" t="s">
        <v>2164</v>
      </c>
      <c r="D1073" s="53" t="s">
        <v>116</v>
      </c>
      <c r="E1073" s="54">
        <v>2019</v>
      </c>
      <c r="F1073" s="54">
        <v>2022</v>
      </c>
      <c r="G1073" s="54" t="s">
        <v>4857</v>
      </c>
      <c r="H1073" s="55" t="s">
        <v>2595</v>
      </c>
      <c r="I1073" s="55">
        <v>0.63306200000000001</v>
      </c>
      <c r="J1073" s="55">
        <v>0.97844808999999999</v>
      </c>
      <c r="K1073" s="55">
        <v>4.8872721099999996</v>
      </c>
      <c r="L1073" s="55">
        <v>0.17821977999999999</v>
      </c>
      <c r="M1073" s="55">
        <v>3.6530286200000002</v>
      </c>
      <c r="N1073" s="55">
        <v>0</v>
      </c>
      <c r="O1073" s="55">
        <v>1.0560237099999998</v>
      </c>
      <c r="P1073" s="55">
        <v>6.1411899999999999</v>
      </c>
      <c r="Q1073" s="55">
        <v>0.220194</v>
      </c>
      <c r="R1073" s="55">
        <v>5.3676499999999994</v>
      </c>
      <c r="S1073" s="55">
        <v>0</v>
      </c>
      <c r="T1073" s="55">
        <v>0.553346</v>
      </c>
      <c r="U1073" s="55">
        <v>0</v>
      </c>
      <c r="V1073" s="55">
        <f t="shared" si="49"/>
        <v>3.9088240199999995</v>
      </c>
      <c r="W1073" s="55">
        <f t="shared" si="50"/>
        <v>0</v>
      </c>
      <c r="X1073" s="55">
        <f t="shared" si="51"/>
        <v>3.9088240199999995</v>
      </c>
      <c r="Y1073" s="55">
        <v>0</v>
      </c>
      <c r="Z1073" s="55">
        <v>5.1627419099999994</v>
      </c>
      <c r="AA1073" s="55">
        <v>3.6960692100000001</v>
      </c>
      <c r="AB1073" s="55">
        <v>5.1627419099999994</v>
      </c>
      <c r="AC1073" s="55">
        <v>0</v>
      </c>
      <c r="AD1073" s="55">
        <v>0</v>
      </c>
      <c r="AE1073" s="55">
        <v>0</v>
      </c>
      <c r="AF1073" s="55">
        <v>0</v>
      </c>
      <c r="AG1073" s="55">
        <v>0</v>
      </c>
      <c r="AH1073" s="55">
        <v>0</v>
      </c>
      <c r="AI1073" s="55">
        <v>0</v>
      </c>
      <c r="AJ1073" s="55" t="s">
        <v>2595</v>
      </c>
      <c r="AK1073" s="55">
        <v>0</v>
      </c>
      <c r="AL1073" s="55" t="s">
        <v>2595</v>
      </c>
      <c r="AM1073" s="55">
        <v>0</v>
      </c>
      <c r="AN1073" s="55">
        <v>0</v>
      </c>
      <c r="AO1073" s="53" t="s">
        <v>205</v>
      </c>
    </row>
    <row r="1074" spans="1:41" ht="31.5" x14ac:dyDescent="0.2">
      <c r="A1074" s="53" t="s">
        <v>2050</v>
      </c>
      <c r="B1074" s="53" t="s">
        <v>2165</v>
      </c>
      <c r="C1074" s="54" t="s">
        <v>2166</v>
      </c>
      <c r="D1074" s="53" t="s">
        <v>116</v>
      </c>
      <c r="E1074" s="54">
        <v>2018</v>
      </c>
      <c r="F1074" s="54">
        <v>2022</v>
      </c>
      <c r="G1074" s="54" t="s">
        <v>4857</v>
      </c>
      <c r="H1074" s="55" t="s">
        <v>2595</v>
      </c>
      <c r="I1074" s="55">
        <v>0.81200600000000001</v>
      </c>
      <c r="J1074" s="55">
        <v>0.74728570999999999</v>
      </c>
      <c r="K1074" s="55">
        <v>5.20652691</v>
      </c>
      <c r="L1074" s="55">
        <v>0.18986175999999999</v>
      </c>
      <c r="M1074" s="55">
        <v>3.8916580600000001</v>
      </c>
      <c r="N1074" s="55">
        <v>0</v>
      </c>
      <c r="O1074" s="55">
        <v>1.12500709</v>
      </c>
      <c r="P1074" s="55">
        <v>6.6988570000000003</v>
      </c>
      <c r="Q1074" s="55">
        <v>0.24119399999999999</v>
      </c>
      <c r="R1074" s="55">
        <v>5.8218190000000005</v>
      </c>
      <c r="S1074" s="55">
        <v>0</v>
      </c>
      <c r="T1074" s="55">
        <v>0.63584400000000008</v>
      </c>
      <c r="U1074" s="55">
        <v>0</v>
      </c>
      <c r="V1074" s="55">
        <f t="shared" si="49"/>
        <v>4.4592412000000001</v>
      </c>
      <c r="W1074" s="55">
        <f t="shared" si="50"/>
        <v>0</v>
      </c>
      <c r="X1074" s="55">
        <f t="shared" si="51"/>
        <v>4.4592412000000001</v>
      </c>
      <c r="Y1074" s="55">
        <v>0</v>
      </c>
      <c r="Z1074" s="55">
        <v>5.9515712899999995</v>
      </c>
      <c r="AA1074" s="55">
        <v>4.38695419</v>
      </c>
      <c r="AB1074" s="55">
        <v>5.9515712899999995</v>
      </c>
      <c r="AC1074" s="55">
        <v>0</v>
      </c>
      <c r="AD1074" s="55">
        <v>0</v>
      </c>
      <c r="AE1074" s="55">
        <v>0</v>
      </c>
      <c r="AF1074" s="55">
        <v>0</v>
      </c>
      <c r="AG1074" s="55">
        <v>0</v>
      </c>
      <c r="AH1074" s="55">
        <v>0</v>
      </c>
      <c r="AI1074" s="55">
        <v>0</v>
      </c>
      <c r="AJ1074" s="55" t="s">
        <v>2595</v>
      </c>
      <c r="AK1074" s="55">
        <v>0</v>
      </c>
      <c r="AL1074" s="55" t="s">
        <v>2595</v>
      </c>
      <c r="AM1074" s="55">
        <v>0</v>
      </c>
      <c r="AN1074" s="55">
        <v>0</v>
      </c>
      <c r="AO1074" s="53" t="s">
        <v>205</v>
      </c>
    </row>
    <row r="1075" spans="1:41" ht="37.5" customHeight="1" x14ac:dyDescent="0.2">
      <c r="A1075" s="53" t="s">
        <v>2050</v>
      </c>
      <c r="B1075" s="53" t="s">
        <v>2167</v>
      </c>
      <c r="C1075" s="54" t="s">
        <v>2168</v>
      </c>
      <c r="D1075" s="53" t="s">
        <v>112</v>
      </c>
      <c r="E1075" s="54" t="s">
        <v>2595</v>
      </c>
      <c r="F1075" s="54">
        <v>2022</v>
      </c>
      <c r="G1075" s="54" t="s">
        <v>2595</v>
      </c>
      <c r="H1075" s="55" t="s">
        <v>2595</v>
      </c>
      <c r="I1075" s="55" t="s">
        <v>2595</v>
      </c>
      <c r="J1075" s="55">
        <v>0</v>
      </c>
      <c r="K1075" s="55">
        <v>2.5104405700000001</v>
      </c>
      <c r="L1075" s="55">
        <v>9.1546019999999992E-2</v>
      </c>
      <c r="M1075" s="55">
        <v>1.87644783</v>
      </c>
      <c r="N1075" s="55">
        <v>0</v>
      </c>
      <c r="O1075" s="55">
        <v>0.54244672000000005</v>
      </c>
      <c r="P1075" s="55">
        <v>0</v>
      </c>
      <c r="Q1075" s="55">
        <v>0</v>
      </c>
      <c r="R1075" s="55">
        <v>0</v>
      </c>
      <c r="S1075" s="55">
        <v>0</v>
      </c>
      <c r="T1075" s="55">
        <v>0</v>
      </c>
      <c r="U1075" s="55">
        <v>0</v>
      </c>
      <c r="V1075" s="55">
        <f t="shared" si="49"/>
        <v>2.5104405700000001</v>
      </c>
      <c r="W1075" s="55">
        <f t="shared" si="50"/>
        <v>0</v>
      </c>
      <c r="X1075" s="55">
        <f t="shared" si="51"/>
        <v>2.5104405700000001</v>
      </c>
      <c r="Y1075" s="55">
        <v>0</v>
      </c>
      <c r="Z1075" s="55">
        <v>0</v>
      </c>
      <c r="AA1075" s="55">
        <v>2.5104405700000001</v>
      </c>
      <c r="AB1075" s="55">
        <v>0</v>
      </c>
      <c r="AC1075" s="55">
        <v>0</v>
      </c>
      <c r="AD1075" s="55">
        <v>0</v>
      </c>
      <c r="AE1075" s="55">
        <v>0</v>
      </c>
      <c r="AF1075" s="55">
        <v>0</v>
      </c>
      <c r="AG1075" s="55">
        <v>0</v>
      </c>
      <c r="AH1075" s="55">
        <v>0</v>
      </c>
      <c r="AI1075" s="55">
        <v>0</v>
      </c>
      <c r="AJ1075" s="55" t="s">
        <v>2595</v>
      </c>
      <c r="AK1075" s="55">
        <v>0</v>
      </c>
      <c r="AL1075" s="55" t="s">
        <v>2595</v>
      </c>
      <c r="AM1075" s="55">
        <v>0</v>
      </c>
      <c r="AN1075" s="55">
        <v>0</v>
      </c>
      <c r="AO1075" s="53" t="s">
        <v>2081</v>
      </c>
    </row>
    <row r="1076" spans="1:41" ht="31.5" x14ac:dyDescent="0.2">
      <c r="A1076" s="53" t="s">
        <v>2050</v>
      </c>
      <c r="B1076" s="53" t="s">
        <v>2169</v>
      </c>
      <c r="C1076" s="54" t="s">
        <v>2170</v>
      </c>
      <c r="D1076" s="53" t="s">
        <v>116</v>
      </c>
      <c r="E1076" s="54">
        <v>2018</v>
      </c>
      <c r="F1076" s="54">
        <v>2021</v>
      </c>
      <c r="G1076" s="54" t="s">
        <v>4857</v>
      </c>
      <c r="H1076" s="55" t="s">
        <v>2595</v>
      </c>
      <c r="I1076" s="55">
        <v>0.55602099999999999</v>
      </c>
      <c r="J1076" s="55">
        <v>3.1727195000000004</v>
      </c>
      <c r="K1076" s="55">
        <v>3.6510383100000001</v>
      </c>
      <c r="L1076" s="55">
        <v>0.13313912999999999</v>
      </c>
      <c r="M1076" s="55">
        <v>2.7289962700000001</v>
      </c>
      <c r="N1076" s="55">
        <v>0</v>
      </c>
      <c r="O1076" s="55">
        <v>0.78890291000000001</v>
      </c>
      <c r="P1076" s="55">
        <v>4.4926990926637496</v>
      </c>
      <c r="Q1076" s="55">
        <v>0.16395006415744001</v>
      </c>
      <c r="R1076" s="55">
        <v>3.6707590008238897</v>
      </c>
      <c r="S1076" s="55">
        <v>0</v>
      </c>
      <c r="T1076" s="55">
        <v>0.65799002768242409</v>
      </c>
      <c r="U1076" s="55">
        <v>0</v>
      </c>
      <c r="V1076" s="55">
        <f t="shared" si="49"/>
        <v>0.47831880999999976</v>
      </c>
      <c r="W1076" s="55">
        <f t="shared" si="50"/>
        <v>0</v>
      </c>
      <c r="X1076" s="55">
        <f t="shared" si="51"/>
        <v>0.47831880999999976</v>
      </c>
      <c r="Y1076" s="55">
        <v>0</v>
      </c>
      <c r="Z1076" s="55">
        <v>1.3199795926637501</v>
      </c>
      <c r="AA1076" s="55">
        <v>0</v>
      </c>
      <c r="AB1076" s="55">
        <v>1.3199795926637501</v>
      </c>
      <c r="AC1076" s="55">
        <v>0</v>
      </c>
      <c r="AD1076" s="55">
        <v>0</v>
      </c>
      <c r="AE1076" s="55">
        <v>0</v>
      </c>
      <c r="AF1076" s="55">
        <v>0</v>
      </c>
      <c r="AG1076" s="55">
        <v>0</v>
      </c>
      <c r="AH1076" s="55">
        <v>0</v>
      </c>
      <c r="AI1076" s="55">
        <v>0</v>
      </c>
      <c r="AJ1076" s="55" t="s">
        <v>2595</v>
      </c>
      <c r="AK1076" s="55">
        <v>0</v>
      </c>
      <c r="AL1076" s="55" t="s">
        <v>2595</v>
      </c>
      <c r="AM1076" s="55">
        <v>0</v>
      </c>
      <c r="AN1076" s="55">
        <v>0</v>
      </c>
      <c r="AO1076" s="53" t="s">
        <v>205</v>
      </c>
    </row>
    <row r="1077" spans="1:41" ht="31.5" x14ac:dyDescent="0.2">
      <c r="A1077" s="53" t="s">
        <v>2050</v>
      </c>
      <c r="B1077" s="53" t="s">
        <v>4878</v>
      </c>
      <c r="C1077" s="54" t="s">
        <v>2171</v>
      </c>
      <c r="D1077" s="53" t="s">
        <v>195</v>
      </c>
      <c r="E1077" s="54">
        <v>2018</v>
      </c>
      <c r="F1077" s="54">
        <v>2021</v>
      </c>
      <c r="G1077" s="54" t="s">
        <v>4857</v>
      </c>
      <c r="H1077" s="55" t="s">
        <v>2595</v>
      </c>
      <c r="I1077" s="55">
        <v>0.55734699999999993</v>
      </c>
      <c r="J1077" s="55">
        <v>3.9673899100000001</v>
      </c>
      <c r="K1077" s="55">
        <v>3.9323201800000001</v>
      </c>
      <c r="L1077" s="55">
        <v>0.14339638999999998</v>
      </c>
      <c r="M1077" s="55">
        <v>2.9392425400000004</v>
      </c>
      <c r="N1077" s="55">
        <v>0</v>
      </c>
      <c r="O1077" s="55">
        <v>0.84968124999999994</v>
      </c>
      <c r="P1077" s="55">
        <v>3.9673899100000001</v>
      </c>
      <c r="Q1077" s="55">
        <v>0.14339638999999998</v>
      </c>
      <c r="R1077" s="55">
        <v>2.97431227</v>
      </c>
      <c r="S1077" s="55">
        <v>0</v>
      </c>
      <c r="T1077" s="55">
        <v>0.84968124999999994</v>
      </c>
      <c r="U1077" s="55">
        <v>0</v>
      </c>
      <c r="V1077" s="55">
        <v>0</v>
      </c>
      <c r="W1077" s="55">
        <v>0</v>
      </c>
      <c r="X1077" s="55">
        <v>0</v>
      </c>
      <c r="Y1077" s="55">
        <v>0</v>
      </c>
      <c r="Z1077" s="55">
        <v>0</v>
      </c>
      <c r="AA1077" s="55">
        <v>0</v>
      </c>
      <c r="AB1077" s="55">
        <v>0</v>
      </c>
      <c r="AC1077" s="55">
        <v>0</v>
      </c>
      <c r="AD1077" s="55">
        <v>0</v>
      </c>
      <c r="AE1077" s="55">
        <v>0</v>
      </c>
      <c r="AF1077" s="55">
        <v>0</v>
      </c>
      <c r="AG1077" s="55">
        <v>0</v>
      </c>
      <c r="AH1077" s="55">
        <v>0</v>
      </c>
      <c r="AI1077" s="55">
        <v>0</v>
      </c>
      <c r="AJ1077" s="55" t="s">
        <v>2595</v>
      </c>
      <c r="AK1077" s="55">
        <v>0</v>
      </c>
      <c r="AL1077" s="55" t="s">
        <v>2595</v>
      </c>
      <c r="AM1077" s="55">
        <v>0</v>
      </c>
      <c r="AN1077" s="55">
        <v>0</v>
      </c>
      <c r="AO1077" s="53" t="s">
        <v>2172</v>
      </c>
    </row>
    <row r="1078" spans="1:41" ht="31.5" x14ac:dyDescent="0.2">
      <c r="A1078" s="53" t="s">
        <v>2050</v>
      </c>
      <c r="B1078" s="53" t="s">
        <v>2173</v>
      </c>
      <c r="C1078" s="54" t="s">
        <v>2174</v>
      </c>
      <c r="D1078" s="53" t="s">
        <v>116</v>
      </c>
      <c r="E1078" s="54">
        <v>2019</v>
      </c>
      <c r="F1078" s="54">
        <v>2021</v>
      </c>
      <c r="G1078" s="54" t="s">
        <v>4857</v>
      </c>
      <c r="H1078" s="55" t="s">
        <v>2595</v>
      </c>
      <c r="I1078" s="55">
        <v>0.55052800000000002</v>
      </c>
      <c r="J1078" s="55">
        <v>1.1195418099999999</v>
      </c>
      <c r="K1078" s="55">
        <v>3.5160231</v>
      </c>
      <c r="L1078" s="55">
        <v>0.12821568</v>
      </c>
      <c r="M1078" s="55">
        <v>2.6280781800000002</v>
      </c>
      <c r="N1078" s="55">
        <v>0</v>
      </c>
      <c r="O1078" s="55">
        <v>0.75972923999999997</v>
      </c>
      <c r="P1078" s="55">
        <v>4.1424416499999994</v>
      </c>
      <c r="Q1078" s="55">
        <v>0.16127</v>
      </c>
      <c r="R1078" s="55">
        <v>3.5794599199999997</v>
      </c>
      <c r="S1078" s="55">
        <v>0</v>
      </c>
      <c r="T1078" s="55">
        <v>0.40171172999999999</v>
      </c>
      <c r="U1078" s="55">
        <v>0</v>
      </c>
      <c r="V1078" s="55">
        <f t="shared" si="49"/>
        <v>2.3964812900000001</v>
      </c>
      <c r="W1078" s="55">
        <f t="shared" si="50"/>
        <v>0</v>
      </c>
      <c r="X1078" s="55">
        <f t="shared" si="51"/>
        <v>2.3964812900000001</v>
      </c>
      <c r="Y1078" s="55">
        <v>0</v>
      </c>
      <c r="Z1078" s="55">
        <v>3.02289984</v>
      </c>
      <c r="AA1078" s="55">
        <v>0</v>
      </c>
      <c r="AB1078" s="55">
        <v>3.02289984</v>
      </c>
      <c r="AC1078" s="55">
        <v>0</v>
      </c>
      <c r="AD1078" s="55">
        <v>0</v>
      </c>
      <c r="AE1078" s="55">
        <v>0</v>
      </c>
      <c r="AF1078" s="55">
        <v>0</v>
      </c>
      <c r="AG1078" s="55">
        <v>0</v>
      </c>
      <c r="AH1078" s="55">
        <v>0</v>
      </c>
      <c r="AI1078" s="55">
        <v>0</v>
      </c>
      <c r="AJ1078" s="55" t="s">
        <v>2595</v>
      </c>
      <c r="AK1078" s="55">
        <v>0</v>
      </c>
      <c r="AL1078" s="55" t="s">
        <v>2595</v>
      </c>
      <c r="AM1078" s="55">
        <v>0</v>
      </c>
      <c r="AN1078" s="55">
        <v>0</v>
      </c>
      <c r="AO1078" s="53" t="s">
        <v>205</v>
      </c>
    </row>
    <row r="1079" spans="1:41" ht="31.5" x14ac:dyDescent="0.2">
      <c r="A1079" s="53" t="s">
        <v>2050</v>
      </c>
      <c r="B1079" s="53" t="s">
        <v>2175</v>
      </c>
      <c r="C1079" s="54" t="s">
        <v>2176</v>
      </c>
      <c r="D1079" s="53" t="s">
        <v>195</v>
      </c>
      <c r="E1079" s="54">
        <v>2021</v>
      </c>
      <c r="F1079" s="54">
        <v>2022</v>
      </c>
      <c r="G1079" s="54" t="s">
        <v>4859</v>
      </c>
      <c r="H1079" s="55" t="s">
        <v>2595</v>
      </c>
      <c r="I1079" s="55">
        <v>0.24482499999999999</v>
      </c>
      <c r="J1079" s="55">
        <v>2.6765109599999999</v>
      </c>
      <c r="K1079" s="55">
        <v>2.9796516999999998</v>
      </c>
      <c r="L1079" s="55">
        <v>0.10347669999999999</v>
      </c>
      <c r="M1079" s="55">
        <v>2.5815549999999998</v>
      </c>
      <c r="N1079" s="55">
        <v>0</v>
      </c>
      <c r="O1079" s="55">
        <v>0.29461999999999999</v>
      </c>
      <c r="P1079" s="55">
        <v>2.6765109599999999</v>
      </c>
      <c r="Q1079" s="55">
        <v>0.10347669999999999</v>
      </c>
      <c r="R1079" s="55">
        <v>2.2784142599999999</v>
      </c>
      <c r="S1079" s="55">
        <v>0</v>
      </c>
      <c r="T1079" s="55">
        <v>0.29461999999999999</v>
      </c>
      <c r="U1079" s="55">
        <v>0</v>
      </c>
      <c r="V1079" s="55">
        <f t="shared" si="49"/>
        <v>0.30314073999999991</v>
      </c>
      <c r="W1079" s="55">
        <f t="shared" si="50"/>
        <v>0</v>
      </c>
      <c r="X1079" s="55">
        <f t="shared" si="51"/>
        <v>0.30314073999999991</v>
      </c>
      <c r="Y1079" s="55">
        <v>0</v>
      </c>
      <c r="Z1079" s="55">
        <v>0</v>
      </c>
      <c r="AA1079" s="55">
        <v>1.3096516999999999</v>
      </c>
      <c r="AB1079" s="55">
        <v>0</v>
      </c>
      <c r="AC1079" s="55">
        <v>0</v>
      </c>
      <c r="AD1079" s="55">
        <v>0</v>
      </c>
      <c r="AE1079" s="55">
        <v>0</v>
      </c>
      <c r="AF1079" s="55">
        <v>0</v>
      </c>
      <c r="AG1079" s="55">
        <v>0</v>
      </c>
      <c r="AH1079" s="55">
        <v>0</v>
      </c>
      <c r="AI1079" s="55">
        <v>0</v>
      </c>
      <c r="AJ1079" s="55" t="s">
        <v>2595</v>
      </c>
      <c r="AK1079" s="55">
        <v>0</v>
      </c>
      <c r="AL1079" s="55" t="s">
        <v>2595</v>
      </c>
      <c r="AM1079" s="55">
        <v>0</v>
      </c>
      <c r="AN1079" s="55">
        <v>0</v>
      </c>
      <c r="AO1079" s="53" t="s">
        <v>2177</v>
      </c>
    </row>
    <row r="1080" spans="1:41" ht="204.75" x14ac:dyDescent="0.2">
      <c r="A1080" s="53" t="s">
        <v>2050</v>
      </c>
      <c r="B1080" s="53" t="s">
        <v>2178</v>
      </c>
      <c r="C1080" s="54" t="s">
        <v>2179</v>
      </c>
      <c r="D1080" s="53" t="s">
        <v>112</v>
      </c>
      <c r="E1080" s="54">
        <v>2022</v>
      </c>
      <c r="F1080" s="54">
        <v>2022</v>
      </c>
      <c r="G1080" s="54" t="s">
        <v>4857</v>
      </c>
      <c r="H1080" s="55" t="s">
        <v>2595</v>
      </c>
      <c r="I1080" s="55" t="s">
        <v>2595</v>
      </c>
      <c r="J1080" s="55">
        <v>0</v>
      </c>
      <c r="K1080" s="55">
        <v>3.7228038299999997</v>
      </c>
      <c r="L1080" s="55">
        <v>0.20673162</v>
      </c>
      <c r="M1080" s="55">
        <v>2.7296890999999999</v>
      </c>
      <c r="N1080" s="55">
        <v>0</v>
      </c>
      <c r="O1080" s="55">
        <v>0.78638310999999994</v>
      </c>
      <c r="P1080" s="55">
        <v>2.4178246626219302</v>
      </c>
      <c r="Q1080" s="55">
        <v>0.10740112693944501</v>
      </c>
      <c r="R1080" s="55">
        <v>2.1480322884968901</v>
      </c>
      <c r="S1080" s="55">
        <v>0</v>
      </c>
      <c r="T1080" s="55">
        <v>0.162391247185598</v>
      </c>
      <c r="U1080" s="55">
        <v>2.4178246626219302</v>
      </c>
      <c r="V1080" s="55">
        <f t="shared" si="49"/>
        <v>3.7228038299999997</v>
      </c>
      <c r="W1080" s="55">
        <f t="shared" si="50"/>
        <v>2.4178246626219302</v>
      </c>
      <c r="X1080" s="55">
        <f t="shared" si="51"/>
        <v>3.7228038299999997</v>
      </c>
      <c r="Y1080" s="55">
        <v>0.162391247185598</v>
      </c>
      <c r="Z1080" s="55">
        <v>2.4178246626219302</v>
      </c>
      <c r="AA1080" s="55">
        <v>3.2228038299999997</v>
      </c>
      <c r="AB1080" s="55">
        <v>2.4178246626219302</v>
      </c>
      <c r="AC1080" s="55">
        <v>0</v>
      </c>
      <c r="AD1080" s="55">
        <v>0</v>
      </c>
      <c r="AE1080" s="55">
        <v>0</v>
      </c>
      <c r="AF1080" s="55">
        <v>0</v>
      </c>
      <c r="AG1080" s="55">
        <v>0</v>
      </c>
      <c r="AH1080" s="55">
        <v>0</v>
      </c>
      <c r="AI1080" s="55">
        <v>0</v>
      </c>
      <c r="AJ1080" s="55" t="s">
        <v>2595</v>
      </c>
      <c r="AK1080" s="55">
        <v>0</v>
      </c>
      <c r="AL1080" s="55" t="s">
        <v>2595</v>
      </c>
      <c r="AM1080" s="55">
        <v>0</v>
      </c>
      <c r="AN1080" s="55">
        <v>0</v>
      </c>
      <c r="AO1080" s="53" t="s">
        <v>2180</v>
      </c>
    </row>
    <row r="1081" spans="1:41" ht="63" x14ac:dyDescent="0.2">
      <c r="A1081" s="53" t="s">
        <v>2050</v>
      </c>
      <c r="B1081" s="53" t="s">
        <v>4855</v>
      </c>
      <c r="C1081" s="54" t="s">
        <v>2181</v>
      </c>
      <c r="D1081" s="53" t="s">
        <v>195</v>
      </c>
      <c r="E1081" s="54">
        <v>2021</v>
      </c>
      <c r="F1081" s="54">
        <v>2022</v>
      </c>
      <c r="G1081" s="54" t="s">
        <v>4859</v>
      </c>
      <c r="H1081" s="55" t="s">
        <v>2595</v>
      </c>
      <c r="I1081" s="55">
        <v>0.22750799999999999</v>
      </c>
      <c r="J1081" s="55">
        <v>1.3458283799999999</v>
      </c>
      <c r="K1081" s="55">
        <v>0.68106425999999998</v>
      </c>
      <c r="L1081" s="55">
        <v>3.9579469999999999E-2</v>
      </c>
      <c r="M1081" s="55">
        <v>0.58477243000000001</v>
      </c>
      <c r="N1081" s="55">
        <v>0</v>
      </c>
      <c r="O1081" s="55">
        <v>5.6712359999999996E-2</v>
      </c>
      <c r="P1081" s="55">
        <v>1.3458283799999999</v>
      </c>
      <c r="Q1081" s="55">
        <v>3.740541E-2</v>
      </c>
      <c r="R1081" s="55">
        <v>0.90618591999999998</v>
      </c>
      <c r="S1081" s="55">
        <v>0</v>
      </c>
      <c r="T1081" s="55">
        <v>0.40223704999999998</v>
      </c>
      <c r="U1081" s="55">
        <v>0</v>
      </c>
      <c r="V1081" s="55">
        <v>0</v>
      </c>
      <c r="W1081" s="55">
        <v>0</v>
      </c>
      <c r="X1081" s="55">
        <v>0</v>
      </c>
      <c r="Y1081" s="55">
        <v>0</v>
      </c>
      <c r="Z1081" s="55">
        <v>0</v>
      </c>
      <c r="AA1081" s="55">
        <v>0.68106425999999998</v>
      </c>
      <c r="AB1081" s="55">
        <v>0</v>
      </c>
      <c r="AC1081" s="55">
        <v>0</v>
      </c>
      <c r="AD1081" s="55">
        <v>0</v>
      </c>
      <c r="AE1081" s="55">
        <v>0</v>
      </c>
      <c r="AF1081" s="55">
        <v>0</v>
      </c>
      <c r="AG1081" s="55">
        <v>0</v>
      </c>
      <c r="AH1081" s="55">
        <v>0</v>
      </c>
      <c r="AI1081" s="55">
        <v>0</v>
      </c>
      <c r="AJ1081" s="55" t="s">
        <v>2595</v>
      </c>
      <c r="AK1081" s="55">
        <v>0</v>
      </c>
      <c r="AL1081" s="55" t="s">
        <v>2595</v>
      </c>
      <c r="AM1081" s="55">
        <v>0</v>
      </c>
      <c r="AN1081" s="55">
        <v>0</v>
      </c>
      <c r="AO1081" s="53" t="s">
        <v>205</v>
      </c>
    </row>
    <row r="1082" spans="1:41" ht="63" x14ac:dyDescent="0.2">
      <c r="A1082" s="53" t="s">
        <v>2050</v>
      </c>
      <c r="B1082" s="53" t="s">
        <v>2182</v>
      </c>
      <c r="C1082" s="54" t="s">
        <v>2183</v>
      </c>
      <c r="D1082" s="53" t="s">
        <v>112</v>
      </c>
      <c r="E1082" s="54">
        <v>2022</v>
      </c>
      <c r="F1082" s="54">
        <v>2022</v>
      </c>
      <c r="G1082" s="54" t="s">
        <v>4857</v>
      </c>
      <c r="H1082" s="55" t="s">
        <v>2595</v>
      </c>
      <c r="I1082" s="55" t="s">
        <v>2595</v>
      </c>
      <c r="J1082" s="55">
        <v>0</v>
      </c>
      <c r="K1082" s="55">
        <v>8.6156199999999992E-3</v>
      </c>
      <c r="L1082" s="55">
        <v>8.6156199999999992E-3</v>
      </c>
      <c r="M1082" s="55">
        <v>0</v>
      </c>
      <c r="N1082" s="55">
        <v>0</v>
      </c>
      <c r="O1082" s="55">
        <v>0</v>
      </c>
      <c r="P1082" s="55">
        <v>0.15459285</v>
      </c>
      <c r="Q1082" s="55">
        <v>8.6156199999999992E-3</v>
      </c>
      <c r="R1082" s="55">
        <v>9.0831639999999991E-2</v>
      </c>
      <c r="S1082" s="55">
        <v>2.9890969999999999E-2</v>
      </c>
      <c r="T1082" s="55">
        <v>2.5254619999999998E-2</v>
      </c>
      <c r="U1082" s="55">
        <v>0</v>
      </c>
      <c r="V1082" s="55">
        <f t="shared" si="49"/>
        <v>8.6156199999999992E-3</v>
      </c>
      <c r="W1082" s="55">
        <f t="shared" si="50"/>
        <v>0</v>
      </c>
      <c r="X1082" s="55">
        <f t="shared" si="51"/>
        <v>8.6156199999999992E-3</v>
      </c>
      <c r="Y1082" s="55">
        <v>0</v>
      </c>
      <c r="Z1082" s="55">
        <v>0.15459285</v>
      </c>
      <c r="AA1082" s="55">
        <v>8.6156199999999992E-3</v>
      </c>
      <c r="AB1082" s="55">
        <v>0.15459285</v>
      </c>
      <c r="AC1082" s="55">
        <v>0</v>
      </c>
      <c r="AD1082" s="55">
        <v>0</v>
      </c>
      <c r="AE1082" s="55">
        <v>0</v>
      </c>
      <c r="AF1082" s="55">
        <v>0</v>
      </c>
      <c r="AG1082" s="55">
        <v>0</v>
      </c>
      <c r="AH1082" s="55">
        <v>0</v>
      </c>
      <c r="AI1082" s="55">
        <v>0</v>
      </c>
      <c r="AJ1082" s="55" t="s">
        <v>2595</v>
      </c>
      <c r="AK1082" s="55">
        <v>0</v>
      </c>
      <c r="AL1082" s="55" t="s">
        <v>2595</v>
      </c>
      <c r="AM1082" s="55">
        <v>0</v>
      </c>
      <c r="AN1082" s="55">
        <v>0</v>
      </c>
      <c r="AO1082" s="53" t="s">
        <v>205</v>
      </c>
    </row>
    <row r="1083" spans="1:41" ht="94.5" x14ac:dyDescent="0.2">
      <c r="A1083" s="53" t="s">
        <v>2050</v>
      </c>
      <c r="B1083" s="53" t="s">
        <v>2184</v>
      </c>
      <c r="C1083" s="54" t="s">
        <v>2185</v>
      </c>
      <c r="D1083" s="53" t="s">
        <v>112</v>
      </c>
      <c r="E1083" s="54">
        <v>2027</v>
      </c>
      <c r="F1083" s="54" t="s">
        <v>2595</v>
      </c>
      <c r="G1083" s="54" t="s">
        <v>4860</v>
      </c>
      <c r="H1083" s="55" t="s">
        <v>2595</v>
      </c>
      <c r="I1083" s="55" t="s">
        <v>2595</v>
      </c>
      <c r="J1083" s="55">
        <v>0</v>
      </c>
      <c r="K1083" s="55" t="s">
        <v>2595</v>
      </c>
      <c r="L1083" s="55" t="s">
        <v>2595</v>
      </c>
      <c r="M1083" s="55" t="s">
        <v>2595</v>
      </c>
      <c r="N1083" s="55" t="s">
        <v>2595</v>
      </c>
      <c r="O1083" s="55" t="s">
        <v>2595</v>
      </c>
      <c r="P1083" s="55">
        <v>0.91777491</v>
      </c>
      <c r="Q1083" s="55">
        <v>6.7687137194938898E-3</v>
      </c>
      <c r="R1083" s="55">
        <v>0.80853362780864901</v>
      </c>
      <c r="S1083" s="55">
        <v>0</v>
      </c>
      <c r="T1083" s="55">
        <v>0.102472568920047</v>
      </c>
      <c r="U1083" s="55">
        <v>0</v>
      </c>
      <c r="V1083" s="55" t="e">
        <f t="shared" si="49"/>
        <v>#VALUE!</v>
      </c>
      <c r="W1083" s="55">
        <f t="shared" si="50"/>
        <v>0</v>
      </c>
      <c r="X1083" s="55" t="e">
        <f t="shared" si="51"/>
        <v>#VALUE!</v>
      </c>
      <c r="Y1083" s="55">
        <v>0</v>
      </c>
      <c r="Z1083" s="55">
        <v>0.91777491</v>
      </c>
      <c r="AA1083" s="55" t="s">
        <v>2595</v>
      </c>
      <c r="AB1083" s="55">
        <v>0</v>
      </c>
      <c r="AC1083" s="55" t="s">
        <v>2595</v>
      </c>
      <c r="AD1083" s="55">
        <v>0</v>
      </c>
      <c r="AE1083" s="55" t="s">
        <v>2595</v>
      </c>
      <c r="AF1083" s="55">
        <v>0</v>
      </c>
      <c r="AG1083" s="55" t="s">
        <v>2595</v>
      </c>
      <c r="AH1083" s="55">
        <v>0</v>
      </c>
      <c r="AI1083" s="55">
        <v>0</v>
      </c>
      <c r="AJ1083" s="55" t="s">
        <v>2595</v>
      </c>
      <c r="AK1083" s="55">
        <v>0.91777491</v>
      </c>
      <c r="AL1083" s="55" t="s">
        <v>2595</v>
      </c>
      <c r="AM1083" s="55">
        <v>0</v>
      </c>
      <c r="AN1083" s="55">
        <v>0.91777491</v>
      </c>
      <c r="AO1083" s="53" t="s">
        <v>2186</v>
      </c>
    </row>
    <row r="1084" spans="1:41" ht="94.5" x14ac:dyDescent="0.2">
      <c r="A1084" s="53" t="s">
        <v>2050</v>
      </c>
      <c r="B1084" s="53" t="s">
        <v>2187</v>
      </c>
      <c r="C1084" s="54" t="s">
        <v>2188</v>
      </c>
      <c r="D1084" s="53" t="s">
        <v>112</v>
      </c>
      <c r="E1084" s="54">
        <v>2027</v>
      </c>
      <c r="F1084" s="54" t="s">
        <v>2595</v>
      </c>
      <c r="G1084" s="54" t="s">
        <v>4860</v>
      </c>
      <c r="H1084" s="55" t="s">
        <v>2595</v>
      </c>
      <c r="I1084" s="55" t="s">
        <v>2595</v>
      </c>
      <c r="J1084" s="55">
        <v>0</v>
      </c>
      <c r="K1084" s="55" t="s">
        <v>2595</v>
      </c>
      <c r="L1084" s="55" t="s">
        <v>2595</v>
      </c>
      <c r="M1084" s="55" t="s">
        <v>2595</v>
      </c>
      <c r="N1084" s="55" t="s">
        <v>2595</v>
      </c>
      <c r="O1084" s="55" t="s">
        <v>2595</v>
      </c>
      <c r="P1084" s="55">
        <v>2.1032341700000003</v>
      </c>
      <c r="Q1084" s="55">
        <v>1.55116435056806E-2</v>
      </c>
      <c r="R1084" s="55">
        <v>1.8528895535729299</v>
      </c>
      <c r="S1084" s="55">
        <v>0</v>
      </c>
      <c r="T1084" s="55">
        <v>0.23483297608356599</v>
      </c>
      <c r="U1084" s="55">
        <v>0</v>
      </c>
      <c r="V1084" s="55" t="e">
        <f t="shared" si="49"/>
        <v>#VALUE!</v>
      </c>
      <c r="W1084" s="55">
        <f t="shared" si="50"/>
        <v>0</v>
      </c>
      <c r="X1084" s="55" t="e">
        <f t="shared" si="51"/>
        <v>#VALUE!</v>
      </c>
      <c r="Y1084" s="55">
        <v>0</v>
      </c>
      <c r="Z1084" s="55">
        <v>2.1032341700000003</v>
      </c>
      <c r="AA1084" s="55" t="s">
        <v>2595</v>
      </c>
      <c r="AB1084" s="55">
        <v>0</v>
      </c>
      <c r="AC1084" s="55" t="s">
        <v>2595</v>
      </c>
      <c r="AD1084" s="55">
        <v>0</v>
      </c>
      <c r="AE1084" s="55" t="s">
        <v>2595</v>
      </c>
      <c r="AF1084" s="55">
        <v>0</v>
      </c>
      <c r="AG1084" s="55" t="s">
        <v>2595</v>
      </c>
      <c r="AH1084" s="55">
        <v>0</v>
      </c>
      <c r="AI1084" s="55">
        <v>0</v>
      </c>
      <c r="AJ1084" s="55" t="s">
        <v>2595</v>
      </c>
      <c r="AK1084" s="55">
        <v>2.1032341700000003</v>
      </c>
      <c r="AL1084" s="55" t="s">
        <v>2595</v>
      </c>
      <c r="AM1084" s="55">
        <v>0</v>
      </c>
      <c r="AN1084" s="55">
        <v>2.1032341700000003</v>
      </c>
      <c r="AO1084" s="53" t="s">
        <v>2186</v>
      </c>
    </row>
    <row r="1085" spans="1:41" ht="94.5" x14ac:dyDescent="0.2">
      <c r="A1085" s="53" t="s">
        <v>2050</v>
      </c>
      <c r="B1085" s="53" t="s">
        <v>2189</v>
      </c>
      <c r="C1085" s="54" t="s">
        <v>2190</v>
      </c>
      <c r="D1085" s="53" t="s">
        <v>112</v>
      </c>
      <c r="E1085" s="54">
        <v>2027</v>
      </c>
      <c r="F1085" s="54" t="s">
        <v>2595</v>
      </c>
      <c r="G1085" s="54" t="s">
        <v>4860</v>
      </c>
      <c r="H1085" s="55" t="s">
        <v>2595</v>
      </c>
      <c r="I1085" s="55" t="s">
        <v>2595</v>
      </c>
      <c r="J1085" s="55">
        <v>0</v>
      </c>
      <c r="K1085" s="55" t="s">
        <v>2595</v>
      </c>
      <c r="L1085" s="55" t="s">
        <v>2595</v>
      </c>
      <c r="M1085" s="55" t="s">
        <v>2595</v>
      </c>
      <c r="N1085" s="55" t="s">
        <v>2595</v>
      </c>
      <c r="O1085" s="55" t="s">
        <v>2595</v>
      </c>
      <c r="P1085" s="55">
        <v>1.62522641</v>
      </c>
      <c r="Q1085" s="55">
        <v>1.1986264442449499E-2</v>
      </c>
      <c r="R1085" s="55">
        <v>1.43177829755195</v>
      </c>
      <c r="S1085" s="55">
        <v>0</v>
      </c>
      <c r="T1085" s="55">
        <v>0.181461847001887</v>
      </c>
      <c r="U1085" s="55">
        <v>0</v>
      </c>
      <c r="V1085" s="55" t="e">
        <f t="shared" si="49"/>
        <v>#VALUE!</v>
      </c>
      <c r="W1085" s="55">
        <f t="shared" si="50"/>
        <v>0</v>
      </c>
      <c r="X1085" s="55" t="e">
        <f t="shared" si="51"/>
        <v>#VALUE!</v>
      </c>
      <c r="Y1085" s="55">
        <v>0</v>
      </c>
      <c r="Z1085" s="55">
        <v>1.62522641</v>
      </c>
      <c r="AA1085" s="55" t="s">
        <v>2595</v>
      </c>
      <c r="AB1085" s="55">
        <v>0</v>
      </c>
      <c r="AC1085" s="55" t="s">
        <v>2595</v>
      </c>
      <c r="AD1085" s="55">
        <v>0</v>
      </c>
      <c r="AE1085" s="55" t="s">
        <v>2595</v>
      </c>
      <c r="AF1085" s="55">
        <v>0</v>
      </c>
      <c r="AG1085" s="55" t="s">
        <v>2595</v>
      </c>
      <c r="AH1085" s="55">
        <v>0</v>
      </c>
      <c r="AI1085" s="55">
        <v>0</v>
      </c>
      <c r="AJ1085" s="55" t="s">
        <v>2595</v>
      </c>
      <c r="AK1085" s="55">
        <v>1.62522641</v>
      </c>
      <c r="AL1085" s="55" t="s">
        <v>2595</v>
      </c>
      <c r="AM1085" s="55">
        <v>0</v>
      </c>
      <c r="AN1085" s="55">
        <v>1.62522641</v>
      </c>
      <c r="AO1085" s="53" t="s">
        <v>2186</v>
      </c>
    </row>
    <row r="1086" spans="1:41" ht="94.5" x14ac:dyDescent="0.2">
      <c r="A1086" s="53" t="s">
        <v>2050</v>
      </c>
      <c r="B1086" s="53" t="s">
        <v>2191</v>
      </c>
      <c r="C1086" s="54" t="s">
        <v>2192</v>
      </c>
      <c r="D1086" s="53" t="s">
        <v>112</v>
      </c>
      <c r="E1086" s="54">
        <v>2027</v>
      </c>
      <c r="F1086" s="54" t="s">
        <v>2595</v>
      </c>
      <c r="G1086" s="54" t="s">
        <v>4860</v>
      </c>
      <c r="H1086" s="55" t="s">
        <v>2595</v>
      </c>
      <c r="I1086" s="55" t="s">
        <v>2595</v>
      </c>
      <c r="J1086" s="55">
        <v>0</v>
      </c>
      <c r="K1086" s="55" t="s">
        <v>2595</v>
      </c>
      <c r="L1086" s="55" t="s">
        <v>2595</v>
      </c>
      <c r="M1086" s="55" t="s">
        <v>2595</v>
      </c>
      <c r="N1086" s="55" t="s">
        <v>2595</v>
      </c>
      <c r="O1086" s="55" t="s">
        <v>2595</v>
      </c>
      <c r="P1086" s="55">
        <v>2.7150840999999999</v>
      </c>
      <c r="Q1086" s="55">
        <v>2.0024110291811302E-2</v>
      </c>
      <c r="R1086" s="55">
        <v>2.3919119721120299</v>
      </c>
      <c r="S1086" s="55">
        <v>0</v>
      </c>
      <c r="T1086" s="55">
        <v>0.30314801751683201</v>
      </c>
      <c r="U1086" s="55">
        <v>0</v>
      </c>
      <c r="V1086" s="55" t="e">
        <f t="shared" si="49"/>
        <v>#VALUE!</v>
      </c>
      <c r="W1086" s="55">
        <f t="shared" si="50"/>
        <v>0</v>
      </c>
      <c r="X1086" s="55" t="e">
        <f t="shared" si="51"/>
        <v>#VALUE!</v>
      </c>
      <c r="Y1086" s="55">
        <v>0</v>
      </c>
      <c r="Z1086" s="55">
        <v>2.7150840999999999</v>
      </c>
      <c r="AA1086" s="55" t="s">
        <v>2595</v>
      </c>
      <c r="AB1086" s="55">
        <v>0</v>
      </c>
      <c r="AC1086" s="55" t="s">
        <v>2595</v>
      </c>
      <c r="AD1086" s="55">
        <v>0</v>
      </c>
      <c r="AE1086" s="55" t="s">
        <v>2595</v>
      </c>
      <c r="AF1086" s="55">
        <v>0</v>
      </c>
      <c r="AG1086" s="55" t="s">
        <v>2595</v>
      </c>
      <c r="AH1086" s="55">
        <v>0</v>
      </c>
      <c r="AI1086" s="55">
        <v>0</v>
      </c>
      <c r="AJ1086" s="55" t="s">
        <v>2595</v>
      </c>
      <c r="AK1086" s="55">
        <v>2.7150840999999999</v>
      </c>
      <c r="AL1086" s="55" t="s">
        <v>2595</v>
      </c>
      <c r="AM1086" s="55">
        <v>0</v>
      </c>
      <c r="AN1086" s="55">
        <v>2.7150840999999999</v>
      </c>
      <c r="AO1086" s="53" t="s">
        <v>2186</v>
      </c>
    </row>
    <row r="1087" spans="1:41" ht="110.25" x14ac:dyDescent="0.2">
      <c r="A1087" s="53" t="s">
        <v>2050</v>
      </c>
      <c r="B1087" s="53" t="s">
        <v>2193</v>
      </c>
      <c r="C1087" s="54" t="s">
        <v>2194</v>
      </c>
      <c r="D1087" s="53" t="s">
        <v>112</v>
      </c>
      <c r="E1087" s="54">
        <v>2027</v>
      </c>
      <c r="F1087" s="54" t="s">
        <v>2595</v>
      </c>
      <c r="G1087" s="54" t="s">
        <v>4860</v>
      </c>
      <c r="H1087" s="55" t="s">
        <v>2595</v>
      </c>
      <c r="I1087" s="55" t="s">
        <v>2595</v>
      </c>
      <c r="J1087" s="55">
        <v>0</v>
      </c>
      <c r="K1087" s="55" t="s">
        <v>2595</v>
      </c>
      <c r="L1087" s="55" t="s">
        <v>2595</v>
      </c>
      <c r="M1087" s="55" t="s">
        <v>2595</v>
      </c>
      <c r="N1087" s="55" t="s">
        <v>2595</v>
      </c>
      <c r="O1087" s="55" t="s">
        <v>2595</v>
      </c>
      <c r="P1087" s="55">
        <v>3.9513618499999996</v>
      </c>
      <c r="Q1087" s="55">
        <v>6.2939556674646097E-2</v>
      </c>
      <c r="R1087" s="55">
        <v>2.9303965293943803</v>
      </c>
      <c r="S1087" s="55">
        <v>0.48485031313028598</v>
      </c>
      <c r="T1087" s="55">
        <v>0.47317544846083004</v>
      </c>
      <c r="U1087" s="55">
        <v>0</v>
      </c>
      <c r="V1087" s="55" t="e">
        <f t="shared" si="49"/>
        <v>#VALUE!</v>
      </c>
      <c r="W1087" s="55">
        <f t="shared" si="50"/>
        <v>0</v>
      </c>
      <c r="X1087" s="55" t="e">
        <f t="shared" si="51"/>
        <v>#VALUE!</v>
      </c>
      <c r="Y1087" s="55">
        <v>0</v>
      </c>
      <c r="Z1087" s="55">
        <v>3.9513618499999996</v>
      </c>
      <c r="AA1087" s="55" t="s">
        <v>2595</v>
      </c>
      <c r="AB1087" s="55">
        <v>0</v>
      </c>
      <c r="AC1087" s="55" t="s">
        <v>2595</v>
      </c>
      <c r="AD1087" s="55">
        <v>0</v>
      </c>
      <c r="AE1087" s="55" t="s">
        <v>2595</v>
      </c>
      <c r="AF1087" s="55">
        <v>0</v>
      </c>
      <c r="AG1087" s="55" t="s">
        <v>2595</v>
      </c>
      <c r="AH1087" s="55">
        <v>0</v>
      </c>
      <c r="AI1087" s="55">
        <v>0</v>
      </c>
      <c r="AJ1087" s="55" t="s">
        <v>2595</v>
      </c>
      <c r="AK1087" s="55">
        <v>3.9513618499999996</v>
      </c>
      <c r="AL1087" s="55" t="s">
        <v>2595</v>
      </c>
      <c r="AM1087" s="55">
        <v>0</v>
      </c>
      <c r="AN1087" s="55">
        <v>3.9513618499999996</v>
      </c>
      <c r="AO1087" s="53" t="s">
        <v>2186</v>
      </c>
    </row>
    <row r="1088" spans="1:41" ht="157.5" x14ac:dyDescent="0.2">
      <c r="A1088" s="53" t="s">
        <v>2050</v>
      </c>
      <c r="B1088" s="53" t="s">
        <v>2195</v>
      </c>
      <c r="C1088" s="54" t="s">
        <v>2196</v>
      </c>
      <c r="D1088" s="53" t="s">
        <v>112</v>
      </c>
      <c r="E1088" s="54">
        <v>2027</v>
      </c>
      <c r="F1088" s="54" t="s">
        <v>2595</v>
      </c>
      <c r="G1088" s="54" t="s">
        <v>4860</v>
      </c>
      <c r="H1088" s="55" t="s">
        <v>2595</v>
      </c>
      <c r="I1088" s="55" t="s">
        <v>2595</v>
      </c>
      <c r="J1088" s="55">
        <v>0</v>
      </c>
      <c r="K1088" s="55" t="s">
        <v>2595</v>
      </c>
      <c r="L1088" s="55" t="s">
        <v>2595</v>
      </c>
      <c r="M1088" s="55" t="s">
        <v>2595</v>
      </c>
      <c r="N1088" s="55" t="s">
        <v>2595</v>
      </c>
      <c r="O1088" s="55" t="s">
        <v>2595</v>
      </c>
      <c r="P1088" s="55">
        <v>2.07003198</v>
      </c>
      <c r="Q1088" s="55">
        <v>5.8107931524778E-2</v>
      </c>
      <c r="R1088" s="55">
        <v>1.2694201590865299</v>
      </c>
      <c r="S1088" s="55">
        <v>0.48485031313028598</v>
      </c>
      <c r="T1088" s="55">
        <v>0.25765357765793101</v>
      </c>
      <c r="U1088" s="55">
        <v>0</v>
      </c>
      <c r="V1088" s="55" t="e">
        <f t="shared" si="49"/>
        <v>#VALUE!</v>
      </c>
      <c r="W1088" s="55">
        <f t="shared" si="50"/>
        <v>0</v>
      </c>
      <c r="X1088" s="55" t="e">
        <f t="shared" si="51"/>
        <v>#VALUE!</v>
      </c>
      <c r="Y1088" s="55">
        <v>0</v>
      </c>
      <c r="Z1088" s="55">
        <v>2.07003198</v>
      </c>
      <c r="AA1088" s="55" t="s">
        <v>2595</v>
      </c>
      <c r="AB1088" s="55">
        <v>0</v>
      </c>
      <c r="AC1088" s="55" t="s">
        <v>2595</v>
      </c>
      <c r="AD1088" s="55">
        <v>0</v>
      </c>
      <c r="AE1088" s="55" t="s">
        <v>2595</v>
      </c>
      <c r="AF1088" s="55">
        <v>0</v>
      </c>
      <c r="AG1088" s="55" t="s">
        <v>2595</v>
      </c>
      <c r="AH1088" s="55">
        <v>0</v>
      </c>
      <c r="AI1088" s="55">
        <v>0</v>
      </c>
      <c r="AJ1088" s="55" t="s">
        <v>2595</v>
      </c>
      <c r="AK1088" s="55">
        <v>2.07003198</v>
      </c>
      <c r="AL1088" s="55" t="s">
        <v>2595</v>
      </c>
      <c r="AM1088" s="55">
        <v>0</v>
      </c>
      <c r="AN1088" s="55">
        <v>2.07003198</v>
      </c>
      <c r="AO1088" s="53" t="s">
        <v>2186</v>
      </c>
    </row>
    <row r="1089" spans="1:41" ht="110.25" x14ac:dyDescent="0.2">
      <c r="A1089" s="53" t="s">
        <v>2050</v>
      </c>
      <c r="B1089" s="53" t="s">
        <v>2197</v>
      </c>
      <c r="C1089" s="54" t="s">
        <v>2198</v>
      </c>
      <c r="D1089" s="53" t="s">
        <v>112</v>
      </c>
      <c r="E1089" s="54">
        <v>2027</v>
      </c>
      <c r="F1089" s="54" t="s">
        <v>2595</v>
      </c>
      <c r="G1089" s="54" t="s">
        <v>4860</v>
      </c>
      <c r="H1089" s="55" t="s">
        <v>2595</v>
      </c>
      <c r="I1089" s="55" t="s">
        <v>2595</v>
      </c>
      <c r="J1089" s="55">
        <v>0</v>
      </c>
      <c r="K1089" s="55" t="s">
        <v>2595</v>
      </c>
      <c r="L1089" s="55" t="s">
        <v>2595</v>
      </c>
      <c r="M1089" s="55" t="s">
        <v>2595</v>
      </c>
      <c r="N1089" s="55" t="s">
        <v>2595</v>
      </c>
      <c r="O1089" s="55" t="s">
        <v>2595</v>
      </c>
      <c r="P1089" s="55">
        <v>3.4457931500000001</v>
      </c>
      <c r="Q1089" s="55">
        <v>6.0925978961718995E-2</v>
      </c>
      <c r="R1089" s="55">
        <v>2.48274930881482</v>
      </c>
      <c r="S1089" s="55">
        <v>0.48485031313028598</v>
      </c>
      <c r="T1089" s="55">
        <v>0.417267544552194</v>
      </c>
      <c r="U1089" s="55">
        <v>0</v>
      </c>
      <c r="V1089" s="55" t="e">
        <f t="shared" si="49"/>
        <v>#VALUE!</v>
      </c>
      <c r="W1089" s="55">
        <f t="shared" si="50"/>
        <v>0</v>
      </c>
      <c r="X1089" s="55" t="e">
        <f t="shared" si="51"/>
        <v>#VALUE!</v>
      </c>
      <c r="Y1089" s="55">
        <v>0</v>
      </c>
      <c r="Z1089" s="55">
        <v>3.4457931500000001</v>
      </c>
      <c r="AA1089" s="55" t="s">
        <v>2595</v>
      </c>
      <c r="AB1089" s="55">
        <v>0</v>
      </c>
      <c r="AC1089" s="55" t="s">
        <v>2595</v>
      </c>
      <c r="AD1089" s="55">
        <v>0</v>
      </c>
      <c r="AE1089" s="55" t="s">
        <v>2595</v>
      </c>
      <c r="AF1089" s="55">
        <v>0</v>
      </c>
      <c r="AG1089" s="55" t="s">
        <v>2595</v>
      </c>
      <c r="AH1089" s="55">
        <v>0</v>
      </c>
      <c r="AI1089" s="55">
        <v>0</v>
      </c>
      <c r="AJ1089" s="55" t="s">
        <v>2595</v>
      </c>
      <c r="AK1089" s="55">
        <v>3.4457931500000001</v>
      </c>
      <c r="AL1089" s="55" t="s">
        <v>2595</v>
      </c>
      <c r="AM1089" s="55">
        <v>0</v>
      </c>
      <c r="AN1089" s="55">
        <v>3.4457931500000001</v>
      </c>
      <c r="AO1089" s="53" t="s">
        <v>2186</v>
      </c>
    </row>
    <row r="1090" spans="1:41" ht="94.5" x14ac:dyDescent="0.2">
      <c r="A1090" s="53" t="s">
        <v>2050</v>
      </c>
      <c r="B1090" s="53" t="s">
        <v>4879</v>
      </c>
      <c r="C1090" s="54" t="s">
        <v>2199</v>
      </c>
      <c r="D1090" s="53" t="s">
        <v>112</v>
      </c>
      <c r="E1090" s="54">
        <v>2027</v>
      </c>
      <c r="F1090" s="54" t="s">
        <v>2595</v>
      </c>
      <c r="G1090" s="54" t="s">
        <v>4860</v>
      </c>
      <c r="H1090" s="55" t="s">
        <v>2595</v>
      </c>
      <c r="I1090" s="55" t="s">
        <v>2595</v>
      </c>
      <c r="J1090" s="55">
        <v>0</v>
      </c>
      <c r="K1090" s="55" t="s">
        <v>2595</v>
      </c>
      <c r="L1090" s="55" t="s">
        <v>2595</v>
      </c>
      <c r="M1090" s="55" t="s">
        <v>2595</v>
      </c>
      <c r="N1090" s="55" t="s">
        <v>2595</v>
      </c>
      <c r="O1090" s="55" t="s">
        <v>2595</v>
      </c>
      <c r="P1090" s="55">
        <v>4.4741505899999998</v>
      </c>
      <c r="Q1090" s="55">
        <v>0.13539787512926099</v>
      </c>
      <c r="R1090" s="55">
        <v>3.3007362987641802</v>
      </c>
      <c r="S1090" s="55">
        <v>0.48485031313028598</v>
      </c>
      <c r="T1090" s="55">
        <v>0.55316609927994098</v>
      </c>
      <c r="U1090" s="55">
        <v>0</v>
      </c>
      <c r="V1090" s="55" t="e">
        <f t="shared" si="49"/>
        <v>#VALUE!</v>
      </c>
      <c r="W1090" s="55">
        <f t="shared" si="50"/>
        <v>0</v>
      </c>
      <c r="X1090" s="55" t="e">
        <f t="shared" si="51"/>
        <v>#VALUE!</v>
      </c>
      <c r="Y1090" s="55">
        <v>0</v>
      </c>
      <c r="Z1090" s="55">
        <v>4.4741505899999998</v>
      </c>
      <c r="AA1090" s="55" t="s">
        <v>2595</v>
      </c>
      <c r="AB1090" s="55">
        <v>0</v>
      </c>
      <c r="AC1090" s="55" t="s">
        <v>2595</v>
      </c>
      <c r="AD1090" s="55">
        <v>0</v>
      </c>
      <c r="AE1090" s="55" t="s">
        <v>2595</v>
      </c>
      <c r="AF1090" s="55">
        <v>0</v>
      </c>
      <c r="AG1090" s="55" t="s">
        <v>2595</v>
      </c>
      <c r="AH1090" s="55">
        <v>0</v>
      </c>
      <c r="AI1090" s="55">
        <v>0</v>
      </c>
      <c r="AJ1090" s="55" t="s">
        <v>2595</v>
      </c>
      <c r="AK1090" s="55">
        <v>4.4741505899999998</v>
      </c>
      <c r="AL1090" s="55" t="s">
        <v>2595</v>
      </c>
      <c r="AM1090" s="55">
        <v>0</v>
      </c>
      <c r="AN1090" s="55">
        <v>4.4741505899999998</v>
      </c>
      <c r="AO1090" s="53" t="s">
        <v>2186</v>
      </c>
    </row>
    <row r="1091" spans="1:41" ht="94.5" x14ac:dyDescent="0.2">
      <c r="A1091" s="53" t="s">
        <v>2050</v>
      </c>
      <c r="B1091" s="53" t="s">
        <v>2200</v>
      </c>
      <c r="C1091" s="54" t="s">
        <v>2201</v>
      </c>
      <c r="D1091" s="53" t="s">
        <v>112</v>
      </c>
      <c r="E1091" s="54">
        <v>2027</v>
      </c>
      <c r="F1091" s="54" t="s">
        <v>2595</v>
      </c>
      <c r="G1091" s="54" t="s">
        <v>4860</v>
      </c>
      <c r="H1091" s="55" t="s">
        <v>2595</v>
      </c>
      <c r="I1091" s="55" t="s">
        <v>2595</v>
      </c>
      <c r="J1091" s="55">
        <v>0</v>
      </c>
      <c r="K1091" s="55" t="s">
        <v>2595</v>
      </c>
      <c r="L1091" s="55" t="s">
        <v>2595</v>
      </c>
      <c r="M1091" s="55" t="s">
        <v>2595</v>
      </c>
      <c r="N1091" s="55" t="s">
        <v>2595</v>
      </c>
      <c r="O1091" s="55" t="s">
        <v>2595</v>
      </c>
      <c r="P1091" s="55">
        <v>4.8117758200000003</v>
      </c>
      <c r="Q1091" s="55">
        <v>6.9285217323985404E-2</v>
      </c>
      <c r="R1091" s="55">
        <v>3.6883968037724597</v>
      </c>
      <c r="S1091" s="55">
        <v>0.48485031313028598</v>
      </c>
      <c r="T1091" s="55">
        <v>0.56924348351591203</v>
      </c>
      <c r="U1091" s="55">
        <v>0</v>
      </c>
      <c r="V1091" s="55" t="e">
        <f t="shared" si="49"/>
        <v>#VALUE!</v>
      </c>
      <c r="W1091" s="55">
        <f t="shared" si="50"/>
        <v>0</v>
      </c>
      <c r="X1091" s="55" t="e">
        <f t="shared" si="51"/>
        <v>#VALUE!</v>
      </c>
      <c r="Y1091" s="55">
        <v>0</v>
      </c>
      <c r="Z1091" s="55">
        <v>4.8117758200000003</v>
      </c>
      <c r="AA1091" s="55" t="s">
        <v>2595</v>
      </c>
      <c r="AB1091" s="55">
        <v>0</v>
      </c>
      <c r="AC1091" s="55" t="s">
        <v>2595</v>
      </c>
      <c r="AD1091" s="55">
        <v>0</v>
      </c>
      <c r="AE1091" s="55" t="s">
        <v>2595</v>
      </c>
      <c r="AF1091" s="55">
        <v>0</v>
      </c>
      <c r="AG1091" s="55" t="s">
        <v>2595</v>
      </c>
      <c r="AH1091" s="55">
        <v>0</v>
      </c>
      <c r="AI1091" s="55">
        <v>0</v>
      </c>
      <c r="AJ1091" s="55" t="s">
        <v>2595</v>
      </c>
      <c r="AK1091" s="55">
        <v>4.8117758200000003</v>
      </c>
      <c r="AL1091" s="55" t="s">
        <v>2595</v>
      </c>
      <c r="AM1091" s="55">
        <v>0</v>
      </c>
      <c r="AN1091" s="55">
        <v>4.8117758200000003</v>
      </c>
      <c r="AO1091" s="53" t="s">
        <v>2186</v>
      </c>
    </row>
    <row r="1092" spans="1:41" ht="94.5" x14ac:dyDescent="0.2">
      <c r="A1092" s="53" t="s">
        <v>2050</v>
      </c>
      <c r="B1092" s="53" t="s">
        <v>2202</v>
      </c>
      <c r="C1092" s="54" t="s">
        <v>2203</v>
      </c>
      <c r="D1092" s="53" t="s">
        <v>112</v>
      </c>
      <c r="E1092" s="54">
        <v>2027</v>
      </c>
      <c r="F1092" s="54" t="s">
        <v>2595</v>
      </c>
      <c r="G1092" s="54" t="s">
        <v>4864</v>
      </c>
      <c r="H1092" s="55" t="s">
        <v>2595</v>
      </c>
      <c r="I1092" s="55" t="s">
        <v>2595</v>
      </c>
      <c r="J1092" s="55">
        <v>0</v>
      </c>
      <c r="K1092" s="55" t="s">
        <v>2595</v>
      </c>
      <c r="L1092" s="55" t="s">
        <v>2595</v>
      </c>
      <c r="M1092" s="55" t="s">
        <v>2595</v>
      </c>
      <c r="N1092" s="55" t="s">
        <v>2595</v>
      </c>
      <c r="O1092" s="55" t="s">
        <v>2595</v>
      </c>
      <c r="P1092" s="55">
        <v>28.60683517</v>
      </c>
      <c r="Q1092" s="55">
        <v>1.33023476868115</v>
      </c>
      <c r="R1092" s="55">
        <v>22.316471235470999</v>
      </c>
      <c r="S1092" s="55">
        <v>0</v>
      </c>
      <c r="T1092" s="55">
        <v>4.96012916814108</v>
      </c>
      <c r="U1092" s="55">
        <v>0</v>
      </c>
      <c r="V1092" s="55" t="e">
        <f t="shared" si="49"/>
        <v>#VALUE!</v>
      </c>
      <c r="W1092" s="55">
        <f t="shared" si="50"/>
        <v>0</v>
      </c>
      <c r="X1092" s="55" t="e">
        <f t="shared" si="51"/>
        <v>#VALUE!</v>
      </c>
      <c r="Y1092" s="55">
        <v>0</v>
      </c>
      <c r="Z1092" s="55">
        <v>28.60683517</v>
      </c>
      <c r="AA1092" s="55" t="s">
        <v>2595</v>
      </c>
      <c r="AB1092" s="55">
        <v>0</v>
      </c>
      <c r="AC1092" s="55" t="s">
        <v>2595</v>
      </c>
      <c r="AD1092" s="55">
        <v>0</v>
      </c>
      <c r="AE1092" s="55" t="s">
        <v>2595</v>
      </c>
      <c r="AF1092" s="55">
        <v>0</v>
      </c>
      <c r="AG1092" s="55" t="s">
        <v>2595</v>
      </c>
      <c r="AH1092" s="55">
        <v>0</v>
      </c>
      <c r="AI1092" s="55">
        <v>0</v>
      </c>
      <c r="AJ1092" s="55" t="s">
        <v>2595</v>
      </c>
      <c r="AK1092" s="55">
        <v>28.60683517</v>
      </c>
      <c r="AL1092" s="55" t="s">
        <v>2595</v>
      </c>
      <c r="AM1092" s="55">
        <v>0</v>
      </c>
      <c r="AN1092" s="55">
        <v>28.60683517</v>
      </c>
      <c r="AO1092" s="53" t="s">
        <v>2186</v>
      </c>
    </row>
    <row r="1093" spans="1:41" ht="94.5" x14ac:dyDescent="0.2">
      <c r="A1093" s="53" t="s">
        <v>2050</v>
      </c>
      <c r="B1093" s="53" t="s">
        <v>2204</v>
      </c>
      <c r="C1093" s="54" t="s">
        <v>2205</v>
      </c>
      <c r="D1093" s="53" t="s">
        <v>131</v>
      </c>
      <c r="E1093" s="54">
        <v>2023</v>
      </c>
      <c r="F1093" s="54" t="s">
        <v>2595</v>
      </c>
      <c r="G1093" s="54" t="s">
        <v>4863</v>
      </c>
      <c r="H1093" s="55" t="s">
        <v>2595</v>
      </c>
      <c r="I1093" s="55" t="s">
        <v>2595</v>
      </c>
      <c r="J1093" s="55">
        <v>0</v>
      </c>
      <c r="K1093" s="55" t="s">
        <v>2595</v>
      </c>
      <c r="L1093" s="55" t="s">
        <v>2595</v>
      </c>
      <c r="M1093" s="55" t="s">
        <v>2595</v>
      </c>
      <c r="N1093" s="55" t="s">
        <v>2595</v>
      </c>
      <c r="O1093" s="55" t="s">
        <v>2595</v>
      </c>
      <c r="P1093" s="55">
        <v>46.374432519999999</v>
      </c>
      <c r="Q1093" s="55">
        <v>2.05998707</v>
      </c>
      <c r="R1093" s="55">
        <v>38.510465929999995</v>
      </c>
      <c r="S1093" s="55">
        <v>1.7439642899999999</v>
      </c>
      <c r="T1093" s="55">
        <v>4.0600152300000003</v>
      </c>
      <c r="U1093" s="55">
        <v>0</v>
      </c>
      <c r="V1093" s="55" t="e">
        <f t="shared" si="49"/>
        <v>#VALUE!</v>
      </c>
      <c r="W1093" s="55">
        <f t="shared" si="50"/>
        <v>0</v>
      </c>
      <c r="X1093" s="55" t="e">
        <f t="shared" si="51"/>
        <v>#VALUE!</v>
      </c>
      <c r="Y1093" s="55">
        <v>0</v>
      </c>
      <c r="Z1093" s="55">
        <v>46.374432519999999</v>
      </c>
      <c r="AA1093" s="55" t="s">
        <v>2595</v>
      </c>
      <c r="AB1093" s="55">
        <v>0</v>
      </c>
      <c r="AC1093" s="55" t="s">
        <v>2595</v>
      </c>
      <c r="AD1093" s="55">
        <v>46.374432519999999</v>
      </c>
      <c r="AE1093" s="55" t="s">
        <v>2595</v>
      </c>
      <c r="AF1093" s="55">
        <v>0</v>
      </c>
      <c r="AG1093" s="55" t="s">
        <v>2595</v>
      </c>
      <c r="AH1093" s="55">
        <v>0</v>
      </c>
      <c r="AI1093" s="55">
        <v>0</v>
      </c>
      <c r="AJ1093" s="55" t="s">
        <v>2595</v>
      </c>
      <c r="AK1093" s="55">
        <v>0</v>
      </c>
      <c r="AL1093" s="55" t="s">
        <v>2595</v>
      </c>
      <c r="AM1093" s="55">
        <v>0</v>
      </c>
      <c r="AN1093" s="55">
        <v>46.374432519999999</v>
      </c>
      <c r="AO1093" s="53" t="s">
        <v>2186</v>
      </c>
    </row>
    <row r="1094" spans="1:41" ht="31.5" x14ac:dyDescent="0.2">
      <c r="A1094" s="56" t="s">
        <v>2206</v>
      </c>
      <c r="B1094" s="56" t="s">
        <v>405</v>
      </c>
      <c r="C1094" s="57" t="s">
        <v>56</v>
      </c>
      <c r="D1094" s="56" t="s">
        <v>2595</v>
      </c>
      <c r="E1094" s="57" t="s">
        <v>2595</v>
      </c>
      <c r="F1094" s="57" t="s">
        <v>2595</v>
      </c>
      <c r="G1094" s="57" t="s">
        <v>2595</v>
      </c>
      <c r="H1094" s="58" t="s">
        <v>2595</v>
      </c>
      <c r="I1094" s="58">
        <v>2.9814150000000001</v>
      </c>
      <c r="J1094" s="58">
        <f>SUM($J$1095:$J$1135)</f>
        <v>305.56678089999997</v>
      </c>
      <c r="K1094" s="58">
        <f>SUM($K$1095:$K$1135)</f>
        <v>825.18412648160324</v>
      </c>
      <c r="L1094" s="58">
        <f>SUM($L$1095:$L$1135)</f>
        <v>45.899746428816634</v>
      </c>
      <c r="M1094" s="58">
        <f>SUM($M$1095:$M$1135)</f>
        <v>619.21558787738149</v>
      </c>
      <c r="N1094" s="58">
        <f>SUM($N$1095:$N$1135)</f>
        <v>27.65414964</v>
      </c>
      <c r="O1094" s="58">
        <f>SUM($O$1095:$O$1135)</f>
        <v>132.41464253540522</v>
      </c>
      <c r="P1094" s="58">
        <f>SUM($P$1095:$P$1135)</f>
        <v>796.36408739387991</v>
      </c>
      <c r="Q1094" s="58">
        <f>SUM($Q$1095:$Q$1135)</f>
        <v>43.594597271907155</v>
      </c>
      <c r="R1094" s="58">
        <f>SUM($R$1095:$R$1135)</f>
        <v>641.68521951392177</v>
      </c>
      <c r="S1094" s="58">
        <f>SUM($S$1095:$S$1135)</f>
        <v>10.920711785167731</v>
      </c>
      <c r="T1094" s="58">
        <f>SUM($T$1095:$T$1135)</f>
        <v>100.16355882135393</v>
      </c>
      <c r="U1094" s="58">
        <f>SUM($U$1095:$U$1135)</f>
        <v>0</v>
      </c>
      <c r="V1094" s="58">
        <f t="shared" si="49"/>
        <v>519.61734558160333</v>
      </c>
      <c r="W1094" s="58">
        <f t="shared" si="50"/>
        <v>0</v>
      </c>
      <c r="X1094" s="58">
        <f t="shared" si="51"/>
        <v>519.61734558160333</v>
      </c>
      <c r="Y1094" s="58">
        <f>SUM($Y$1095:$Y$1135)</f>
        <v>0</v>
      </c>
      <c r="Z1094" s="58">
        <f>SUM($Z$1095:$Z$1135)</f>
        <v>490.79730649387983</v>
      </c>
      <c r="AA1094" s="58">
        <f>SUM($AA$1095:$AA$1135)</f>
        <v>241.92924401561029</v>
      </c>
      <c r="AB1094" s="58">
        <f>SUM($AB$1095:$AB$1135)</f>
        <v>216.77679911392713</v>
      </c>
      <c r="AC1094" s="58">
        <f>SUM($AC$1095:$AC$1135)</f>
        <v>16.26389901518942</v>
      </c>
      <c r="AD1094" s="58">
        <f>SUM($AD$1095:$AD$1135)</f>
        <v>124.66633660317855</v>
      </c>
      <c r="AE1094" s="58">
        <f>SUM($AE$1095:$AE$1135)</f>
        <v>17.06111489213303</v>
      </c>
      <c r="AF1094" s="58">
        <f>SUM($AF$1095:$AF$1135)</f>
        <v>5.0973832821330296</v>
      </c>
      <c r="AG1094" s="58">
        <f>SUM($AG$1095:$AG$1135)</f>
        <v>100.78948192228084</v>
      </c>
      <c r="AH1094" s="58">
        <f>SUM($AH$1095:$AH$1135)</f>
        <v>118.66825930228082</v>
      </c>
      <c r="AI1094" s="58">
        <f>SUM($AI$1095:$AI$1135)</f>
        <v>25.58852819236035</v>
      </c>
      <c r="AJ1094" s="58" t="s">
        <v>2595</v>
      </c>
      <c r="AK1094" s="58">
        <f>SUM($AK$1095:$AK$1135)</f>
        <v>0</v>
      </c>
      <c r="AL1094" s="58" t="s">
        <v>2595</v>
      </c>
      <c r="AM1094" s="58">
        <f>SUM($AM$1095:$AM$1135)</f>
        <v>134.11449582960327</v>
      </c>
      <c r="AN1094" s="58">
        <f>SUM($AN$1095:$AN$1135)</f>
        <v>274.02050737995285</v>
      </c>
      <c r="AO1094" s="56" t="s">
        <v>2595</v>
      </c>
    </row>
    <row r="1095" spans="1:41" ht="47.25" x14ac:dyDescent="0.2">
      <c r="A1095" s="53" t="s">
        <v>2206</v>
      </c>
      <c r="B1095" s="53" t="s">
        <v>2207</v>
      </c>
      <c r="C1095" s="54" t="s">
        <v>2208</v>
      </c>
      <c r="D1095" s="53" t="s">
        <v>128</v>
      </c>
      <c r="E1095" s="54">
        <v>2017</v>
      </c>
      <c r="F1095" s="54">
        <v>2025</v>
      </c>
      <c r="G1095" s="54" t="s">
        <v>4861</v>
      </c>
      <c r="H1095" s="55" t="s">
        <v>2595</v>
      </c>
      <c r="I1095" s="55" t="s">
        <v>2595</v>
      </c>
      <c r="J1095" s="55">
        <v>0</v>
      </c>
      <c r="K1095" s="55">
        <v>39.058099999999996</v>
      </c>
      <c r="L1095" s="55">
        <v>2.2283900000000001</v>
      </c>
      <c r="M1095" s="55">
        <v>28.89659</v>
      </c>
      <c r="N1095" s="55">
        <v>1.82165</v>
      </c>
      <c r="O1095" s="55">
        <v>6.1114700000000006</v>
      </c>
      <c r="P1095" s="55">
        <v>46.339138104636199</v>
      </c>
      <c r="Q1095" s="55">
        <v>2.0584193312458301</v>
      </c>
      <c r="R1095" s="55">
        <v>39.070670039737301</v>
      </c>
      <c r="S1095" s="55">
        <v>1.0017305751677299</v>
      </c>
      <c r="T1095" s="55">
        <v>4.2083181584853397</v>
      </c>
      <c r="U1095" s="55">
        <v>0</v>
      </c>
      <c r="V1095" s="55">
        <f t="shared" si="49"/>
        <v>39.058099999999996</v>
      </c>
      <c r="W1095" s="55">
        <f t="shared" si="50"/>
        <v>0</v>
      </c>
      <c r="X1095" s="55">
        <f t="shared" si="51"/>
        <v>39.058099999999996</v>
      </c>
      <c r="Y1095" s="55">
        <v>0</v>
      </c>
      <c r="Z1095" s="55">
        <v>46.339138104636199</v>
      </c>
      <c r="AA1095" s="55">
        <v>0</v>
      </c>
      <c r="AB1095" s="55">
        <v>0</v>
      </c>
      <c r="AC1095" s="55">
        <v>0</v>
      </c>
      <c r="AD1095" s="55">
        <v>0</v>
      </c>
      <c r="AE1095" s="55">
        <v>0</v>
      </c>
      <c r="AF1095" s="55">
        <v>0</v>
      </c>
      <c r="AG1095" s="55">
        <v>39.058099999999996</v>
      </c>
      <c r="AH1095" s="55">
        <v>39.058099999999996</v>
      </c>
      <c r="AI1095" s="55">
        <v>7.2810381046361901</v>
      </c>
      <c r="AJ1095" s="55" t="s">
        <v>2595</v>
      </c>
      <c r="AK1095" s="55">
        <v>0</v>
      </c>
      <c r="AL1095" s="55" t="s">
        <v>2595</v>
      </c>
      <c r="AM1095" s="55">
        <v>39.058099999999996</v>
      </c>
      <c r="AN1095" s="55">
        <v>46.339138104636199</v>
      </c>
      <c r="AO1095" s="53" t="s">
        <v>205</v>
      </c>
    </row>
    <row r="1096" spans="1:41" ht="31.5" x14ac:dyDescent="0.2">
      <c r="A1096" s="53" t="s">
        <v>2206</v>
      </c>
      <c r="B1096" s="53" t="s">
        <v>2209</v>
      </c>
      <c r="C1096" s="54" t="s">
        <v>2210</v>
      </c>
      <c r="D1096" s="53" t="s">
        <v>131</v>
      </c>
      <c r="E1096" s="54">
        <v>2025</v>
      </c>
      <c r="F1096" s="54">
        <v>2024</v>
      </c>
      <c r="G1096" s="54" t="s">
        <v>4862</v>
      </c>
      <c r="H1096" s="55" t="s">
        <v>2595</v>
      </c>
      <c r="I1096" s="55" t="s">
        <v>2595</v>
      </c>
      <c r="J1096" s="55">
        <v>0</v>
      </c>
      <c r="K1096" s="55">
        <v>2.6147</v>
      </c>
      <c r="L1096" s="55">
        <v>0.14904000000000001</v>
      </c>
      <c r="M1096" s="55">
        <v>1.96458</v>
      </c>
      <c r="N1096" s="55">
        <v>9.2230000000000006E-2</v>
      </c>
      <c r="O1096" s="55">
        <v>0.40885000000000005</v>
      </c>
      <c r="P1096" s="55">
        <v>6.0497308900000002</v>
      </c>
      <c r="Q1096" s="55">
        <v>0.268733817133533</v>
      </c>
      <c r="R1096" s="55">
        <v>5.2396644763640694</v>
      </c>
      <c r="S1096" s="55">
        <v>0</v>
      </c>
      <c r="T1096" s="55">
        <v>0.54133259331370398</v>
      </c>
      <c r="U1096" s="55">
        <v>0</v>
      </c>
      <c r="V1096" s="55">
        <f t="shared" si="49"/>
        <v>2.6147</v>
      </c>
      <c r="W1096" s="55">
        <f t="shared" si="50"/>
        <v>0</v>
      </c>
      <c r="X1096" s="55">
        <f t="shared" si="51"/>
        <v>2.6147</v>
      </c>
      <c r="Y1096" s="55">
        <v>0</v>
      </c>
      <c r="Z1096" s="55">
        <v>6.0497308900000002</v>
      </c>
      <c r="AA1096" s="55">
        <v>0</v>
      </c>
      <c r="AB1096" s="55">
        <v>0</v>
      </c>
      <c r="AC1096" s="55">
        <v>0</v>
      </c>
      <c r="AD1096" s="55">
        <v>0</v>
      </c>
      <c r="AE1096" s="55">
        <v>2.6147</v>
      </c>
      <c r="AF1096" s="55">
        <v>0</v>
      </c>
      <c r="AG1096" s="55">
        <v>0</v>
      </c>
      <c r="AH1096" s="55">
        <v>6.0497308900000002</v>
      </c>
      <c r="AI1096" s="55">
        <v>0</v>
      </c>
      <c r="AJ1096" s="55" t="s">
        <v>2595</v>
      </c>
      <c r="AK1096" s="55">
        <v>0</v>
      </c>
      <c r="AL1096" s="55" t="s">
        <v>2595</v>
      </c>
      <c r="AM1096" s="55">
        <v>2.6147</v>
      </c>
      <c r="AN1096" s="55">
        <v>6.0497308900000002</v>
      </c>
      <c r="AO1096" s="53" t="s">
        <v>205</v>
      </c>
    </row>
    <row r="1097" spans="1:41" ht="47.25" x14ac:dyDescent="0.2">
      <c r="A1097" s="53" t="s">
        <v>2206</v>
      </c>
      <c r="B1097" s="53" t="s">
        <v>4880</v>
      </c>
      <c r="C1097" s="54" t="s">
        <v>2211</v>
      </c>
      <c r="D1097" s="53" t="s">
        <v>131</v>
      </c>
      <c r="E1097" s="54">
        <v>2025</v>
      </c>
      <c r="F1097" s="54">
        <v>2026</v>
      </c>
      <c r="G1097" s="54" t="s">
        <v>4861</v>
      </c>
      <c r="H1097" s="55" t="s">
        <v>2595</v>
      </c>
      <c r="I1097" s="55" t="s">
        <v>2595</v>
      </c>
      <c r="J1097" s="55">
        <v>0</v>
      </c>
      <c r="K1097" s="55">
        <v>13.56968</v>
      </c>
      <c r="L1097" s="55">
        <v>0.77376999999999996</v>
      </c>
      <c r="M1097" s="55">
        <v>10.195399999999999</v>
      </c>
      <c r="N1097" s="55">
        <v>0.47847000000000001</v>
      </c>
      <c r="O1097" s="55">
        <v>2.1220400000000001</v>
      </c>
      <c r="P1097" s="55">
        <v>32.166641030000001</v>
      </c>
      <c r="Q1097" s="55">
        <v>1.4288670999999999</v>
      </c>
      <c r="R1097" s="55">
        <v>27.859495259999999</v>
      </c>
      <c r="S1097" s="55">
        <v>0</v>
      </c>
      <c r="T1097" s="55">
        <v>2.8782786700000003</v>
      </c>
      <c r="U1097" s="55">
        <v>0</v>
      </c>
      <c r="V1097" s="55">
        <f t="shared" si="49"/>
        <v>13.56968</v>
      </c>
      <c r="W1097" s="55">
        <f t="shared" si="50"/>
        <v>0</v>
      </c>
      <c r="X1097" s="55">
        <f t="shared" si="51"/>
        <v>13.56968</v>
      </c>
      <c r="Y1097" s="55">
        <v>0</v>
      </c>
      <c r="Z1097" s="55">
        <v>32.166641030000001</v>
      </c>
      <c r="AA1097" s="55">
        <v>0</v>
      </c>
      <c r="AB1097" s="55">
        <v>0</v>
      </c>
      <c r="AC1097" s="55">
        <v>0</v>
      </c>
      <c r="AD1097" s="55">
        <v>0</v>
      </c>
      <c r="AE1097" s="55">
        <v>0</v>
      </c>
      <c r="AF1097" s="55">
        <v>0</v>
      </c>
      <c r="AG1097" s="55">
        <v>13.56968</v>
      </c>
      <c r="AH1097" s="55">
        <v>32.166641030000001</v>
      </c>
      <c r="AI1097" s="55">
        <v>0</v>
      </c>
      <c r="AJ1097" s="55" t="s">
        <v>2595</v>
      </c>
      <c r="AK1097" s="55">
        <v>0</v>
      </c>
      <c r="AL1097" s="55" t="s">
        <v>2595</v>
      </c>
      <c r="AM1097" s="55">
        <v>13.56968</v>
      </c>
      <c r="AN1097" s="55">
        <v>32.166641030000001</v>
      </c>
      <c r="AO1097" s="53" t="s">
        <v>205</v>
      </c>
    </row>
    <row r="1098" spans="1:41" ht="31.5" x14ac:dyDescent="0.2">
      <c r="A1098" s="53" t="s">
        <v>2206</v>
      </c>
      <c r="B1098" s="53" t="s">
        <v>2212</v>
      </c>
      <c r="C1098" s="54" t="s">
        <v>2213</v>
      </c>
      <c r="D1098" s="53" t="s">
        <v>131</v>
      </c>
      <c r="E1098" s="54">
        <v>2023</v>
      </c>
      <c r="F1098" s="54">
        <v>2023</v>
      </c>
      <c r="G1098" s="54" t="s">
        <v>4858</v>
      </c>
      <c r="H1098" s="55" t="s">
        <v>2595</v>
      </c>
      <c r="I1098" s="55" t="s">
        <v>2595</v>
      </c>
      <c r="J1098" s="55">
        <v>0</v>
      </c>
      <c r="K1098" s="55">
        <v>1.9368800000000002</v>
      </c>
      <c r="L1098" s="55">
        <v>0.11045000000000001</v>
      </c>
      <c r="M1098" s="55">
        <v>1.4552</v>
      </c>
      <c r="N1098" s="55">
        <v>6.8290000000000003E-2</v>
      </c>
      <c r="O1098" s="55">
        <v>0.30293999999999999</v>
      </c>
      <c r="P1098" s="55">
        <v>4.0841716364747302</v>
      </c>
      <c r="Q1098" s="55">
        <v>0.18142110503877198</v>
      </c>
      <c r="R1098" s="55">
        <v>3.5372970191280699</v>
      </c>
      <c r="S1098" s="55">
        <v>0</v>
      </c>
      <c r="T1098" s="55">
        <v>0.36545351230789602</v>
      </c>
      <c r="U1098" s="55">
        <v>0</v>
      </c>
      <c r="V1098" s="55">
        <f t="shared" si="49"/>
        <v>1.9368800000000002</v>
      </c>
      <c r="W1098" s="55">
        <f t="shared" si="50"/>
        <v>0</v>
      </c>
      <c r="X1098" s="55">
        <f t="shared" si="51"/>
        <v>1.9368800000000002</v>
      </c>
      <c r="Y1098" s="55">
        <v>0</v>
      </c>
      <c r="Z1098" s="55">
        <v>4.0841716364747302</v>
      </c>
      <c r="AA1098" s="55">
        <v>0</v>
      </c>
      <c r="AB1098" s="55">
        <v>0</v>
      </c>
      <c r="AC1098" s="55">
        <v>1.9368800000000002</v>
      </c>
      <c r="AD1098" s="55">
        <v>4.0841716364747302</v>
      </c>
      <c r="AE1098" s="55">
        <v>0</v>
      </c>
      <c r="AF1098" s="55">
        <v>0</v>
      </c>
      <c r="AG1098" s="55">
        <v>0</v>
      </c>
      <c r="AH1098" s="55">
        <v>0</v>
      </c>
      <c r="AI1098" s="55">
        <v>0</v>
      </c>
      <c r="AJ1098" s="55" t="s">
        <v>2595</v>
      </c>
      <c r="AK1098" s="55">
        <v>0</v>
      </c>
      <c r="AL1098" s="55" t="s">
        <v>2595</v>
      </c>
      <c r="AM1098" s="55">
        <v>1.9368800000000002</v>
      </c>
      <c r="AN1098" s="55">
        <v>4.0841716364747302</v>
      </c>
      <c r="AO1098" s="53" t="s">
        <v>2214</v>
      </c>
    </row>
    <row r="1099" spans="1:41" ht="31.5" x14ac:dyDescent="0.2">
      <c r="A1099" s="53" t="s">
        <v>2206</v>
      </c>
      <c r="B1099" s="53" t="s">
        <v>2215</v>
      </c>
      <c r="C1099" s="54" t="s">
        <v>2216</v>
      </c>
      <c r="D1099" s="53" t="s">
        <v>131</v>
      </c>
      <c r="E1099" s="54">
        <v>2025</v>
      </c>
      <c r="F1099" s="54">
        <v>2024</v>
      </c>
      <c r="G1099" s="54" t="s">
        <v>4861</v>
      </c>
      <c r="H1099" s="55" t="s">
        <v>2595</v>
      </c>
      <c r="I1099" s="55" t="s">
        <v>2595</v>
      </c>
      <c r="J1099" s="55">
        <v>0</v>
      </c>
      <c r="K1099" s="55">
        <v>5.3722200000000004</v>
      </c>
      <c r="L1099" s="55">
        <v>0.30632999999999999</v>
      </c>
      <c r="M1099" s="55">
        <v>4.0363299999999995</v>
      </c>
      <c r="N1099" s="55">
        <v>0.18943000000000002</v>
      </c>
      <c r="O1099" s="55">
        <v>0.84013000000000004</v>
      </c>
      <c r="P1099" s="55">
        <v>12.323522820000001</v>
      </c>
      <c r="Q1099" s="55">
        <v>0.54742034399126394</v>
      </c>
      <c r="R1099" s="55">
        <v>10.673391142595198</v>
      </c>
      <c r="S1099" s="55">
        <v>0</v>
      </c>
      <c r="T1099" s="55">
        <v>1.10271133569591</v>
      </c>
      <c r="U1099" s="55">
        <v>0</v>
      </c>
      <c r="V1099" s="55">
        <f t="shared" si="49"/>
        <v>5.3722200000000004</v>
      </c>
      <c r="W1099" s="55">
        <f t="shared" si="50"/>
        <v>0</v>
      </c>
      <c r="X1099" s="55">
        <f t="shared" si="51"/>
        <v>5.3722200000000004</v>
      </c>
      <c r="Y1099" s="55">
        <v>0</v>
      </c>
      <c r="Z1099" s="55">
        <v>12.323522820000001</v>
      </c>
      <c r="AA1099" s="55">
        <v>0</v>
      </c>
      <c r="AB1099" s="55">
        <v>0</v>
      </c>
      <c r="AC1099" s="55">
        <v>0</v>
      </c>
      <c r="AD1099" s="55">
        <v>0</v>
      </c>
      <c r="AE1099" s="55">
        <v>5.3722200000000004</v>
      </c>
      <c r="AF1099" s="55">
        <v>0</v>
      </c>
      <c r="AG1099" s="55">
        <v>0</v>
      </c>
      <c r="AH1099" s="55">
        <v>12.323522820000001</v>
      </c>
      <c r="AI1099" s="55">
        <v>0</v>
      </c>
      <c r="AJ1099" s="55" t="s">
        <v>2595</v>
      </c>
      <c r="AK1099" s="55">
        <v>0</v>
      </c>
      <c r="AL1099" s="55" t="s">
        <v>2595</v>
      </c>
      <c r="AM1099" s="55">
        <v>5.3722200000000004</v>
      </c>
      <c r="AN1099" s="55">
        <v>12.323522820000001</v>
      </c>
      <c r="AO1099" s="53" t="s">
        <v>205</v>
      </c>
    </row>
    <row r="1100" spans="1:41" ht="47.25" x14ac:dyDescent="0.2">
      <c r="A1100" s="53" t="s">
        <v>2206</v>
      </c>
      <c r="B1100" s="53" t="s">
        <v>2217</v>
      </c>
      <c r="C1100" s="54" t="s">
        <v>2218</v>
      </c>
      <c r="D1100" s="53" t="s">
        <v>131</v>
      </c>
      <c r="E1100" s="54">
        <v>2025</v>
      </c>
      <c r="F1100" s="54">
        <v>2025</v>
      </c>
      <c r="G1100" s="54" t="s">
        <v>4861</v>
      </c>
      <c r="H1100" s="55" t="s">
        <v>2595</v>
      </c>
      <c r="I1100" s="55" t="s">
        <v>2595</v>
      </c>
      <c r="J1100" s="55">
        <v>0</v>
      </c>
      <c r="K1100" s="55">
        <v>3.7008000000000001</v>
      </c>
      <c r="L1100" s="55">
        <v>0.21102000000000001</v>
      </c>
      <c r="M1100" s="55">
        <v>2.7805800000000001</v>
      </c>
      <c r="N1100" s="55">
        <v>0.13047</v>
      </c>
      <c r="O1100" s="55">
        <v>0.57872999999999997</v>
      </c>
      <c r="P1100" s="55">
        <v>9.1492061143078303</v>
      </c>
      <c r="Q1100" s="55">
        <v>0.40641433476817795</v>
      </c>
      <c r="R1100" s="55">
        <v>7.9241176937343898</v>
      </c>
      <c r="S1100" s="55">
        <v>0</v>
      </c>
      <c r="T1100" s="55">
        <v>0.81867408580526202</v>
      </c>
      <c r="U1100" s="55">
        <v>0</v>
      </c>
      <c r="V1100" s="55">
        <f t="shared" si="49"/>
        <v>3.7008000000000001</v>
      </c>
      <c r="W1100" s="55">
        <f t="shared" si="50"/>
        <v>0</v>
      </c>
      <c r="X1100" s="55">
        <f t="shared" si="51"/>
        <v>3.7008000000000001</v>
      </c>
      <c r="Y1100" s="55">
        <v>0</v>
      </c>
      <c r="Z1100" s="55">
        <v>9.1492061143078303</v>
      </c>
      <c r="AA1100" s="55">
        <v>0</v>
      </c>
      <c r="AB1100" s="55">
        <v>0</v>
      </c>
      <c r="AC1100" s="55">
        <v>0</v>
      </c>
      <c r="AD1100" s="55">
        <v>0</v>
      </c>
      <c r="AE1100" s="55">
        <v>0</v>
      </c>
      <c r="AF1100" s="55">
        <v>0</v>
      </c>
      <c r="AG1100" s="55">
        <v>3.7008000000000001</v>
      </c>
      <c r="AH1100" s="55">
        <v>3.7008000000000001</v>
      </c>
      <c r="AI1100" s="55">
        <v>5.4484061143078302</v>
      </c>
      <c r="AJ1100" s="55" t="s">
        <v>2595</v>
      </c>
      <c r="AK1100" s="55">
        <v>0</v>
      </c>
      <c r="AL1100" s="55" t="s">
        <v>2595</v>
      </c>
      <c r="AM1100" s="55">
        <v>3.7008000000000001</v>
      </c>
      <c r="AN1100" s="55">
        <v>9.1492061143078303</v>
      </c>
      <c r="AO1100" s="53" t="s">
        <v>205</v>
      </c>
    </row>
    <row r="1101" spans="1:41" ht="31.5" x14ac:dyDescent="0.2">
      <c r="A1101" s="53" t="s">
        <v>2206</v>
      </c>
      <c r="B1101" s="53" t="s">
        <v>4881</v>
      </c>
      <c r="C1101" s="54" t="s">
        <v>2219</v>
      </c>
      <c r="D1101" s="53" t="s">
        <v>131</v>
      </c>
      <c r="E1101" s="54">
        <v>2023</v>
      </c>
      <c r="F1101" s="54">
        <v>2023</v>
      </c>
      <c r="G1101" s="54" t="s">
        <v>4858</v>
      </c>
      <c r="H1101" s="55" t="s">
        <v>2595</v>
      </c>
      <c r="I1101" s="55" t="s">
        <v>2595</v>
      </c>
      <c r="J1101" s="55">
        <v>0</v>
      </c>
      <c r="K1101" s="55">
        <v>1.76227</v>
      </c>
      <c r="L1101" s="55">
        <v>0.10045</v>
      </c>
      <c r="M1101" s="55">
        <v>1.3241500000000002</v>
      </c>
      <c r="N1101" s="55">
        <v>6.2140000000000001E-2</v>
      </c>
      <c r="O1101" s="55">
        <v>0.27553</v>
      </c>
      <c r="P1101" s="55">
        <v>3.6721671057781902</v>
      </c>
      <c r="Q1101" s="55">
        <v>0.16312022652053301</v>
      </c>
      <c r="R1101" s="55">
        <v>3.1804612159397001</v>
      </c>
      <c r="S1101" s="55">
        <v>0</v>
      </c>
      <c r="T1101" s="55">
        <v>0.32858566331795802</v>
      </c>
      <c r="U1101" s="55">
        <v>0</v>
      </c>
      <c r="V1101" s="55">
        <f t="shared" si="49"/>
        <v>1.76227</v>
      </c>
      <c r="W1101" s="55">
        <f t="shared" si="50"/>
        <v>0</v>
      </c>
      <c r="X1101" s="55">
        <f t="shared" si="51"/>
        <v>1.76227</v>
      </c>
      <c r="Y1101" s="55">
        <v>0</v>
      </c>
      <c r="Z1101" s="55">
        <v>3.6721671057781902</v>
      </c>
      <c r="AA1101" s="55">
        <v>0</v>
      </c>
      <c r="AB1101" s="55">
        <v>0</v>
      </c>
      <c r="AC1101" s="55">
        <v>1.76227</v>
      </c>
      <c r="AD1101" s="55">
        <v>3.6721671057781902</v>
      </c>
      <c r="AE1101" s="55">
        <v>0</v>
      </c>
      <c r="AF1101" s="55">
        <v>0</v>
      </c>
      <c r="AG1101" s="55">
        <v>0</v>
      </c>
      <c r="AH1101" s="55">
        <v>0</v>
      </c>
      <c r="AI1101" s="55">
        <v>0</v>
      </c>
      <c r="AJ1101" s="55" t="s">
        <v>2595</v>
      </c>
      <c r="AK1101" s="55">
        <v>0</v>
      </c>
      <c r="AL1101" s="55" t="s">
        <v>2595</v>
      </c>
      <c r="AM1101" s="55">
        <v>1.76227</v>
      </c>
      <c r="AN1101" s="55">
        <v>3.6721671057781902</v>
      </c>
      <c r="AO1101" s="53" t="s">
        <v>2214</v>
      </c>
    </row>
    <row r="1102" spans="1:41" ht="37.5" customHeight="1" x14ac:dyDescent="0.2">
      <c r="A1102" s="53" t="s">
        <v>2206</v>
      </c>
      <c r="B1102" s="53" t="s">
        <v>4882</v>
      </c>
      <c r="C1102" s="54" t="s">
        <v>2220</v>
      </c>
      <c r="D1102" s="53" t="s">
        <v>131</v>
      </c>
      <c r="E1102" s="54">
        <v>2023</v>
      </c>
      <c r="F1102" s="54">
        <v>2024</v>
      </c>
      <c r="G1102" s="54" t="s">
        <v>4858</v>
      </c>
      <c r="H1102" s="55" t="s">
        <v>2595</v>
      </c>
      <c r="I1102" s="55" t="s">
        <v>2595</v>
      </c>
      <c r="J1102" s="55">
        <v>0</v>
      </c>
      <c r="K1102" s="55">
        <v>6.8230699999999995</v>
      </c>
      <c r="L1102" s="55">
        <v>0.38908999999999999</v>
      </c>
      <c r="M1102" s="55">
        <v>5.1264599999999998</v>
      </c>
      <c r="N1102" s="55">
        <v>0.24059</v>
      </c>
      <c r="O1102" s="55">
        <v>1.0669300000000002</v>
      </c>
      <c r="P1102" s="55">
        <v>14.498816339999999</v>
      </c>
      <c r="Q1102" s="55">
        <v>0.64404764999999997</v>
      </c>
      <c r="R1102" s="55">
        <v>12.557409209999999</v>
      </c>
      <c r="S1102" s="55">
        <v>0</v>
      </c>
      <c r="T1102" s="55">
        <v>1.2973594800000001</v>
      </c>
      <c r="U1102" s="55">
        <v>0</v>
      </c>
      <c r="V1102" s="55">
        <f t="shared" si="49"/>
        <v>6.8230699999999995</v>
      </c>
      <c r="W1102" s="55">
        <f t="shared" si="50"/>
        <v>0</v>
      </c>
      <c r="X1102" s="55">
        <f t="shared" si="51"/>
        <v>6.8230699999999995</v>
      </c>
      <c r="Y1102" s="55">
        <v>0</v>
      </c>
      <c r="Z1102" s="55">
        <v>14.498816339999999</v>
      </c>
      <c r="AA1102" s="55">
        <v>0</v>
      </c>
      <c r="AB1102" s="55">
        <v>0</v>
      </c>
      <c r="AC1102" s="55">
        <v>6.8230699999999995</v>
      </c>
      <c r="AD1102" s="55">
        <v>14.498816339999999</v>
      </c>
      <c r="AE1102" s="55">
        <v>0</v>
      </c>
      <c r="AF1102" s="55">
        <v>0</v>
      </c>
      <c r="AG1102" s="55">
        <v>0</v>
      </c>
      <c r="AH1102" s="55">
        <v>0</v>
      </c>
      <c r="AI1102" s="55">
        <v>0</v>
      </c>
      <c r="AJ1102" s="55" t="s">
        <v>2595</v>
      </c>
      <c r="AK1102" s="55">
        <v>0</v>
      </c>
      <c r="AL1102" s="55" t="s">
        <v>2595</v>
      </c>
      <c r="AM1102" s="55">
        <v>6.8230699999999995</v>
      </c>
      <c r="AN1102" s="55">
        <v>14.498816339999999</v>
      </c>
      <c r="AO1102" s="53" t="s">
        <v>2214</v>
      </c>
    </row>
    <row r="1103" spans="1:41" ht="31.5" x14ac:dyDescent="0.2">
      <c r="A1103" s="53" t="s">
        <v>2206</v>
      </c>
      <c r="B1103" s="53" t="s">
        <v>4883</v>
      </c>
      <c r="C1103" s="54" t="s">
        <v>2221</v>
      </c>
      <c r="D1103" s="53" t="s">
        <v>131</v>
      </c>
      <c r="E1103" s="54">
        <v>2025</v>
      </c>
      <c r="F1103" s="54">
        <v>2025</v>
      </c>
      <c r="G1103" s="54" t="s">
        <v>4861</v>
      </c>
      <c r="H1103" s="55" t="s">
        <v>2595</v>
      </c>
      <c r="I1103" s="55" t="s">
        <v>2595</v>
      </c>
      <c r="J1103" s="55">
        <v>0</v>
      </c>
      <c r="K1103" s="55">
        <v>7.6863799999999998</v>
      </c>
      <c r="L1103" s="55">
        <v>0.43830999999999998</v>
      </c>
      <c r="M1103" s="55">
        <v>5.7751099999999997</v>
      </c>
      <c r="N1103" s="55">
        <v>0.27100999999999997</v>
      </c>
      <c r="O1103" s="55">
        <v>1.2019500000000001</v>
      </c>
      <c r="P1103" s="55">
        <v>19.002200532219799</v>
      </c>
      <c r="Q1103" s="55">
        <v>0.84409152519824504</v>
      </c>
      <c r="R1103" s="55">
        <v>16.457787514677701</v>
      </c>
      <c r="S1103" s="55">
        <v>0</v>
      </c>
      <c r="T1103" s="55">
        <v>1.7003214923437999</v>
      </c>
      <c r="U1103" s="55">
        <v>0</v>
      </c>
      <c r="V1103" s="55">
        <f t="shared" si="49"/>
        <v>7.6863799999999998</v>
      </c>
      <c r="W1103" s="55">
        <f t="shared" si="50"/>
        <v>0</v>
      </c>
      <c r="X1103" s="55">
        <f t="shared" si="51"/>
        <v>7.6863799999999998</v>
      </c>
      <c r="Y1103" s="55">
        <v>0</v>
      </c>
      <c r="Z1103" s="55">
        <v>19.002200532219799</v>
      </c>
      <c r="AA1103" s="55">
        <v>0</v>
      </c>
      <c r="AB1103" s="55">
        <v>0</v>
      </c>
      <c r="AC1103" s="55">
        <v>0</v>
      </c>
      <c r="AD1103" s="55">
        <v>0</v>
      </c>
      <c r="AE1103" s="55">
        <v>0</v>
      </c>
      <c r="AF1103" s="55">
        <v>0</v>
      </c>
      <c r="AG1103" s="55">
        <v>7.6863799999999998</v>
      </c>
      <c r="AH1103" s="55">
        <v>7.6863799999999998</v>
      </c>
      <c r="AI1103" s="55">
        <v>11.315820532219799</v>
      </c>
      <c r="AJ1103" s="55" t="s">
        <v>2595</v>
      </c>
      <c r="AK1103" s="55">
        <v>0</v>
      </c>
      <c r="AL1103" s="55" t="s">
        <v>2595</v>
      </c>
      <c r="AM1103" s="55">
        <v>7.6863799999999998</v>
      </c>
      <c r="AN1103" s="55">
        <v>19.002200532219799</v>
      </c>
      <c r="AO1103" s="53" t="s">
        <v>205</v>
      </c>
    </row>
    <row r="1104" spans="1:41" ht="47.25" x14ac:dyDescent="0.2">
      <c r="A1104" s="53" t="s">
        <v>2206</v>
      </c>
      <c r="B1104" s="53" t="s">
        <v>4884</v>
      </c>
      <c r="C1104" s="54" t="s">
        <v>2222</v>
      </c>
      <c r="D1104" s="53" t="s">
        <v>131</v>
      </c>
      <c r="E1104" s="54">
        <v>2023</v>
      </c>
      <c r="F1104" s="54">
        <v>2023</v>
      </c>
      <c r="G1104" s="54" t="s">
        <v>4858</v>
      </c>
      <c r="H1104" s="55" t="s">
        <v>2595</v>
      </c>
      <c r="I1104" s="55" t="s">
        <v>2595</v>
      </c>
      <c r="J1104" s="55">
        <v>0</v>
      </c>
      <c r="K1104" s="55">
        <v>1.1722650048000001</v>
      </c>
      <c r="L1104" s="55">
        <v>8.7462979200000013E-2</v>
      </c>
      <c r="M1104" s="55">
        <v>1.0848020255999999</v>
      </c>
      <c r="N1104" s="55">
        <v>0</v>
      </c>
      <c r="O1104" s="55">
        <v>0</v>
      </c>
      <c r="P1104" s="55">
        <v>2.45050249636353</v>
      </c>
      <c r="Q1104" s="55">
        <v>0.108852663023263</v>
      </c>
      <c r="R1104" s="55">
        <v>2.1223774831948798</v>
      </c>
      <c r="S1104" s="55">
        <v>0</v>
      </c>
      <c r="T1104" s="55">
        <v>0.21927235014539098</v>
      </c>
      <c r="U1104" s="55">
        <v>0</v>
      </c>
      <c r="V1104" s="55">
        <f t="shared" si="49"/>
        <v>1.1722650048000001</v>
      </c>
      <c r="W1104" s="55">
        <f t="shared" si="50"/>
        <v>0</v>
      </c>
      <c r="X1104" s="55">
        <f t="shared" si="51"/>
        <v>1.1722650048000001</v>
      </c>
      <c r="Y1104" s="55">
        <v>0</v>
      </c>
      <c r="Z1104" s="55">
        <v>2.45050249636353</v>
      </c>
      <c r="AA1104" s="55">
        <v>0</v>
      </c>
      <c r="AB1104" s="55">
        <v>0</v>
      </c>
      <c r="AC1104" s="55">
        <v>1.1722650048000001</v>
      </c>
      <c r="AD1104" s="55">
        <v>2.45050249636353</v>
      </c>
      <c r="AE1104" s="55">
        <v>0</v>
      </c>
      <c r="AF1104" s="55">
        <v>0</v>
      </c>
      <c r="AG1104" s="55">
        <v>0</v>
      </c>
      <c r="AH1104" s="55">
        <v>0</v>
      </c>
      <c r="AI1104" s="55">
        <v>0</v>
      </c>
      <c r="AJ1104" s="55" t="s">
        <v>2595</v>
      </c>
      <c r="AK1104" s="55">
        <v>0</v>
      </c>
      <c r="AL1104" s="55" t="s">
        <v>2595</v>
      </c>
      <c r="AM1104" s="55">
        <v>1.1722650048000001</v>
      </c>
      <c r="AN1104" s="55">
        <v>2.45050249636353</v>
      </c>
      <c r="AO1104" s="53" t="s">
        <v>2214</v>
      </c>
    </row>
    <row r="1105" spans="1:41" ht="47.25" x14ac:dyDescent="0.2">
      <c r="A1105" s="53" t="s">
        <v>2206</v>
      </c>
      <c r="B1105" s="53" t="s">
        <v>4885</v>
      </c>
      <c r="C1105" s="54" t="s">
        <v>2223</v>
      </c>
      <c r="D1105" s="53" t="s">
        <v>131</v>
      </c>
      <c r="E1105" s="54">
        <v>2025</v>
      </c>
      <c r="F1105" s="54">
        <v>2025</v>
      </c>
      <c r="G1105" s="54" t="s">
        <v>4861</v>
      </c>
      <c r="H1105" s="55" t="s">
        <v>2595</v>
      </c>
      <c r="I1105" s="55" t="s">
        <v>2595</v>
      </c>
      <c r="J1105" s="55">
        <v>0</v>
      </c>
      <c r="K1105" s="55">
        <v>1.0352213644138601</v>
      </c>
      <c r="L1105" s="55">
        <v>7.723811961662401E-2</v>
      </c>
      <c r="M1105" s="55">
        <v>0.95798324479723607</v>
      </c>
      <c r="N1105" s="55">
        <v>0</v>
      </c>
      <c r="O1105" s="55">
        <v>0</v>
      </c>
      <c r="P1105" s="55">
        <v>2.57848480561039</v>
      </c>
      <c r="Q1105" s="55">
        <v>0.11453750954805901</v>
      </c>
      <c r="R1105" s="55">
        <v>2.2339671700921699</v>
      </c>
      <c r="S1105" s="55">
        <v>0</v>
      </c>
      <c r="T1105" s="55">
        <v>0.22998012597016798</v>
      </c>
      <c r="U1105" s="55">
        <v>0</v>
      </c>
      <c r="V1105" s="55">
        <f t="shared" si="49"/>
        <v>1.0352213644138601</v>
      </c>
      <c r="W1105" s="55">
        <f t="shared" si="50"/>
        <v>0</v>
      </c>
      <c r="X1105" s="55">
        <f t="shared" si="51"/>
        <v>1.0352213644138601</v>
      </c>
      <c r="Y1105" s="55">
        <v>0</v>
      </c>
      <c r="Z1105" s="55">
        <v>2.57848480561039</v>
      </c>
      <c r="AA1105" s="55">
        <v>0</v>
      </c>
      <c r="AB1105" s="55">
        <v>0</v>
      </c>
      <c r="AC1105" s="55">
        <v>0</v>
      </c>
      <c r="AD1105" s="55">
        <v>0</v>
      </c>
      <c r="AE1105" s="55">
        <v>0</v>
      </c>
      <c r="AF1105" s="55">
        <v>0</v>
      </c>
      <c r="AG1105" s="55">
        <v>1.0352213644138601</v>
      </c>
      <c r="AH1105" s="55">
        <v>1.0352213644138601</v>
      </c>
      <c r="AI1105" s="55">
        <v>1.54326344119653</v>
      </c>
      <c r="AJ1105" s="55" t="s">
        <v>2595</v>
      </c>
      <c r="AK1105" s="55">
        <v>0</v>
      </c>
      <c r="AL1105" s="55" t="s">
        <v>2595</v>
      </c>
      <c r="AM1105" s="55">
        <v>1.0352213644138601</v>
      </c>
      <c r="AN1105" s="55">
        <v>2.57848480561039</v>
      </c>
      <c r="AO1105" s="53" t="s">
        <v>205</v>
      </c>
    </row>
    <row r="1106" spans="1:41" ht="126" x14ac:dyDescent="0.2">
      <c r="A1106" s="53" t="s">
        <v>2206</v>
      </c>
      <c r="B1106" s="53" t="s">
        <v>2224</v>
      </c>
      <c r="C1106" s="54" t="s">
        <v>2225</v>
      </c>
      <c r="D1106" s="53" t="s">
        <v>195</v>
      </c>
      <c r="E1106" s="54">
        <v>2018</v>
      </c>
      <c r="F1106" s="54">
        <v>2026</v>
      </c>
      <c r="G1106" s="54">
        <v>2020</v>
      </c>
      <c r="H1106" s="55" t="s">
        <v>2595</v>
      </c>
      <c r="I1106" s="55" t="s">
        <v>2595</v>
      </c>
      <c r="J1106" s="55">
        <v>8.1431892000000001</v>
      </c>
      <c r="K1106" s="55">
        <v>8.5931221999999998</v>
      </c>
      <c r="L1106" s="55">
        <v>7.4834079999999997E-2</v>
      </c>
      <c r="M1106" s="55">
        <v>8.3130456200000005</v>
      </c>
      <c r="N1106" s="55">
        <v>4.3880000000000002E-2</v>
      </c>
      <c r="O1106" s="55">
        <v>0.16136250000000002</v>
      </c>
      <c r="P1106" s="55">
        <v>8.1431892000000001</v>
      </c>
      <c r="Q1106" s="55">
        <v>5.9872079999999994E-2</v>
      </c>
      <c r="R1106" s="55">
        <v>7.9548256199999994</v>
      </c>
      <c r="S1106" s="55">
        <v>1.6009420000000999E-2</v>
      </c>
      <c r="T1106" s="55">
        <v>0.11248208</v>
      </c>
      <c r="U1106" s="55">
        <v>0</v>
      </c>
      <c r="V1106" s="55">
        <f t="shared" si="49"/>
        <v>0.44993299999999969</v>
      </c>
      <c r="W1106" s="55">
        <f t="shared" si="50"/>
        <v>0</v>
      </c>
      <c r="X1106" s="55">
        <f t="shared" si="51"/>
        <v>0.44993299999999969</v>
      </c>
      <c r="Y1106" s="55">
        <v>0</v>
      </c>
      <c r="Z1106" s="55">
        <v>0</v>
      </c>
      <c r="AA1106" s="55">
        <v>0</v>
      </c>
      <c r="AB1106" s="55">
        <v>0</v>
      </c>
      <c r="AC1106" s="55">
        <v>0</v>
      </c>
      <c r="AD1106" s="55">
        <v>0</v>
      </c>
      <c r="AE1106" s="55">
        <v>0</v>
      </c>
      <c r="AF1106" s="55">
        <v>0</v>
      </c>
      <c r="AG1106" s="55">
        <v>0</v>
      </c>
      <c r="AH1106" s="55">
        <v>0</v>
      </c>
      <c r="AI1106" s="55">
        <v>0</v>
      </c>
      <c r="AJ1106" s="55" t="s">
        <v>2595</v>
      </c>
      <c r="AK1106" s="55">
        <v>0</v>
      </c>
      <c r="AL1106" s="55" t="s">
        <v>2595</v>
      </c>
      <c r="AM1106" s="55">
        <v>0</v>
      </c>
      <c r="AN1106" s="55">
        <v>0</v>
      </c>
      <c r="AO1106" s="53" t="s">
        <v>2226</v>
      </c>
    </row>
    <row r="1107" spans="1:41" ht="47.25" x14ac:dyDescent="0.2">
      <c r="A1107" s="53" t="s">
        <v>2206</v>
      </c>
      <c r="B1107" s="53" t="s">
        <v>2227</v>
      </c>
      <c r="C1107" s="54" t="s">
        <v>2228</v>
      </c>
      <c r="D1107" s="53" t="s">
        <v>131</v>
      </c>
      <c r="E1107" s="54" t="s">
        <v>2595</v>
      </c>
      <c r="F1107" s="54">
        <v>2026</v>
      </c>
      <c r="G1107" s="54" t="s">
        <v>2595</v>
      </c>
      <c r="H1107" s="55" t="s">
        <v>2595</v>
      </c>
      <c r="I1107" s="55" t="s">
        <v>2595</v>
      </c>
      <c r="J1107" s="55">
        <v>0</v>
      </c>
      <c r="K1107" s="55">
        <v>12.405280000000001</v>
      </c>
      <c r="L1107" s="55">
        <v>0.7087</v>
      </c>
      <c r="M1107" s="55">
        <v>8.8724599999999985</v>
      </c>
      <c r="N1107" s="55">
        <v>0.88105999999999995</v>
      </c>
      <c r="O1107" s="55">
        <v>1.94306</v>
      </c>
      <c r="P1107" s="55">
        <v>0</v>
      </c>
      <c r="Q1107" s="55">
        <v>0</v>
      </c>
      <c r="R1107" s="55">
        <v>0</v>
      </c>
      <c r="S1107" s="55">
        <v>0</v>
      </c>
      <c r="T1107" s="55">
        <v>0</v>
      </c>
      <c r="U1107" s="55">
        <v>0</v>
      </c>
      <c r="V1107" s="55">
        <f t="shared" si="49"/>
        <v>12.405280000000001</v>
      </c>
      <c r="W1107" s="55">
        <f t="shared" si="50"/>
        <v>0</v>
      </c>
      <c r="X1107" s="55">
        <f t="shared" si="51"/>
        <v>12.405280000000001</v>
      </c>
      <c r="Y1107" s="55">
        <v>0</v>
      </c>
      <c r="Z1107" s="55">
        <v>0</v>
      </c>
      <c r="AA1107" s="55">
        <v>0</v>
      </c>
      <c r="AB1107" s="55">
        <v>0</v>
      </c>
      <c r="AC1107" s="55">
        <v>0</v>
      </c>
      <c r="AD1107" s="55">
        <v>0</v>
      </c>
      <c r="AE1107" s="55">
        <v>0</v>
      </c>
      <c r="AF1107" s="55">
        <v>0</v>
      </c>
      <c r="AG1107" s="55">
        <v>12.405280000000001</v>
      </c>
      <c r="AH1107" s="55">
        <v>0</v>
      </c>
      <c r="AI1107" s="55">
        <v>0</v>
      </c>
      <c r="AJ1107" s="55" t="s">
        <v>2595</v>
      </c>
      <c r="AK1107" s="55">
        <v>0</v>
      </c>
      <c r="AL1107" s="55" t="s">
        <v>2595</v>
      </c>
      <c r="AM1107" s="55">
        <v>12.405280000000001</v>
      </c>
      <c r="AN1107" s="55">
        <v>0</v>
      </c>
      <c r="AO1107" s="53" t="s">
        <v>2229</v>
      </c>
    </row>
    <row r="1108" spans="1:41" ht="47.25" x14ac:dyDescent="0.2">
      <c r="A1108" s="53" t="s">
        <v>2206</v>
      </c>
      <c r="B1108" s="53" t="s">
        <v>2230</v>
      </c>
      <c r="C1108" s="54" t="s">
        <v>2231</v>
      </c>
      <c r="D1108" s="53" t="s">
        <v>131</v>
      </c>
      <c r="E1108" s="54" t="s">
        <v>2595</v>
      </c>
      <c r="F1108" s="54">
        <v>2026</v>
      </c>
      <c r="G1108" s="54" t="s">
        <v>2595</v>
      </c>
      <c r="H1108" s="55" t="s">
        <v>2595</v>
      </c>
      <c r="I1108" s="55" t="s">
        <v>2595</v>
      </c>
      <c r="J1108" s="55">
        <v>0</v>
      </c>
      <c r="K1108" s="55">
        <v>8.8870499999999986</v>
      </c>
      <c r="L1108" s="55">
        <v>0.50672000000000006</v>
      </c>
      <c r="M1108" s="55">
        <v>6.6773199999999999</v>
      </c>
      <c r="N1108" s="55">
        <v>0.31329000000000001</v>
      </c>
      <c r="O1108" s="55">
        <v>1.3897200000000001</v>
      </c>
      <c r="P1108" s="55">
        <v>0</v>
      </c>
      <c r="Q1108" s="55">
        <v>0</v>
      </c>
      <c r="R1108" s="55">
        <v>0</v>
      </c>
      <c r="S1108" s="55">
        <v>0</v>
      </c>
      <c r="T1108" s="55">
        <v>0</v>
      </c>
      <c r="U1108" s="55">
        <v>0</v>
      </c>
      <c r="V1108" s="55">
        <f t="shared" si="49"/>
        <v>8.8870499999999986</v>
      </c>
      <c r="W1108" s="55">
        <f t="shared" si="50"/>
        <v>0</v>
      </c>
      <c r="X1108" s="55">
        <f t="shared" si="51"/>
        <v>8.8870499999999986</v>
      </c>
      <c r="Y1108" s="55">
        <v>0</v>
      </c>
      <c r="Z1108" s="55">
        <v>0</v>
      </c>
      <c r="AA1108" s="55">
        <v>0</v>
      </c>
      <c r="AB1108" s="55">
        <v>0</v>
      </c>
      <c r="AC1108" s="55">
        <v>0</v>
      </c>
      <c r="AD1108" s="55">
        <v>0</v>
      </c>
      <c r="AE1108" s="55">
        <v>0</v>
      </c>
      <c r="AF1108" s="55">
        <v>0</v>
      </c>
      <c r="AG1108" s="55">
        <v>8.8870499999999986</v>
      </c>
      <c r="AH1108" s="55">
        <v>0</v>
      </c>
      <c r="AI1108" s="55">
        <v>0</v>
      </c>
      <c r="AJ1108" s="55" t="s">
        <v>2595</v>
      </c>
      <c r="AK1108" s="55">
        <v>0</v>
      </c>
      <c r="AL1108" s="55" t="s">
        <v>2595</v>
      </c>
      <c r="AM1108" s="55">
        <v>8.8870499999999986</v>
      </c>
      <c r="AN1108" s="55">
        <v>0</v>
      </c>
      <c r="AO1108" s="53" t="s">
        <v>2229</v>
      </c>
    </row>
    <row r="1109" spans="1:41" ht="47.25" x14ac:dyDescent="0.2">
      <c r="A1109" s="53" t="s">
        <v>2206</v>
      </c>
      <c r="B1109" s="53" t="s">
        <v>4886</v>
      </c>
      <c r="C1109" s="54" t="s">
        <v>2232</v>
      </c>
      <c r="D1109" s="53" t="s">
        <v>131</v>
      </c>
      <c r="E1109" s="54">
        <v>2025</v>
      </c>
      <c r="F1109" s="54">
        <v>2026</v>
      </c>
      <c r="G1109" s="54" t="s">
        <v>4862</v>
      </c>
      <c r="H1109" s="55" t="s">
        <v>2595</v>
      </c>
      <c r="I1109" s="55" t="s">
        <v>2595</v>
      </c>
      <c r="J1109" s="55">
        <v>0</v>
      </c>
      <c r="K1109" s="55">
        <v>8.6581299999999999</v>
      </c>
      <c r="L1109" s="55">
        <v>0.49632999999999999</v>
      </c>
      <c r="M1109" s="55">
        <v>5.5551000000000004</v>
      </c>
      <c r="N1109" s="55">
        <v>1.2455000000000001</v>
      </c>
      <c r="O1109" s="55">
        <v>1.3612</v>
      </c>
      <c r="P1109" s="55">
        <v>8.9076365899999992</v>
      </c>
      <c r="Q1109" s="55">
        <v>0.39568403999999996</v>
      </c>
      <c r="R1109" s="55">
        <v>5.8210077700000005</v>
      </c>
      <c r="S1109" s="55">
        <v>1.9135254500000001</v>
      </c>
      <c r="T1109" s="55">
        <v>0.77741932999999996</v>
      </c>
      <c r="U1109" s="55">
        <v>0</v>
      </c>
      <c r="V1109" s="55">
        <f t="shared" si="49"/>
        <v>8.6581299999999999</v>
      </c>
      <c r="W1109" s="55">
        <f t="shared" si="50"/>
        <v>0</v>
      </c>
      <c r="X1109" s="55">
        <f t="shared" si="51"/>
        <v>8.6581299999999999</v>
      </c>
      <c r="Y1109" s="55">
        <v>0</v>
      </c>
      <c r="Z1109" s="55">
        <v>8.9076365899999992</v>
      </c>
      <c r="AA1109" s="55">
        <v>0</v>
      </c>
      <c r="AB1109" s="55">
        <v>0</v>
      </c>
      <c r="AC1109" s="55">
        <v>0</v>
      </c>
      <c r="AD1109" s="55">
        <v>0</v>
      </c>
      <c r="AE1109" s="55">
        <v>0</v>
      </c>
      <c r="AF1109" s="55">
        <v>0</v>
      </c>
      <c r="AG1109" s="55">
        <v>8.6581299999999999</v>
      </c>
      <c r="AH1109" s="55">
        <v>8.9076365899999992</v>
      </c>
      <c r="AI1109" s="55">
        <v>0</v>
      </c>
      <c r="AJ1109" s="55" t="s">
        <v>2595</v>
      </c>
      <c r="AK1109" s="55">
        <v>0</v>
      </c>
      <c r="AL1109" s="55" t="s">
        <v>2595</v>
      </c>
      <c r="AM1109" s="55">
        <v>8.6581299999999999</v>
      </c>
      <c r="AN1109" s="55">
        <v>8.9076365899999992</v>
      </c>
      <c r="AO1109" s="53" t="s">
        <v>205</v>
      </c>
    </row>
    <row r="1110" spans="1:41" ht="31.5" x14ac:dyDescent="0.2">
      <c r="A1110" s="53" t="s">
        <v>2206</v>
      </c>
      <c r="B1110" s="53" t="s">
        <v>2233</v>
      </c>
      <c r="C1110" s="54" t="s">
        <v>2234</v>
      </c>
      <c r="D1110" s="53" t="s">
        <v>128</v>
      </c>
      <c r="E1110" s="54">
        <v>2021</v>
      </c>
      <c r="F1110" s="54">
        <v>2022</v>
      </c>
      <c r="G1110" s="54" t="s">
        <v>4857</v>
      </c>
      <c r="H1110" s="55" t="s">
        <v>2595</v>
      </c>
      <c r="I1110" s="55" t="s">
        <v>2595</v>
      </c>
      <c r="J1110" s="55">
        <v>9.0207176699999998</v>
      </c>
      <c r="K1110" s="55">
        <v>20.416582160000001</v>
      </c>
      <c r="L1110" s="55">
        <v>1.0882315599999999</v>
      </c>
      <c r="M1110" s="55">
        <v>15.410013339999999</v>
      </c>
      <c r="N1110" s="55">
        <v>0.72173482</v>
      </c>
      <c r="O1110" s="55">
        <v>3.1966024399999999</v>
      </c>
      <c r="P1110" s="55">
        <v>17.087181179999998</v>
      </c>
      <c r="Q1110" s="55">
        <v>0.70488985999999998</v>
      </c>
      <c r="R1110" s="55">
        <v>14.146773730000001</v>
      </c>
      <c r="S1110" s="55">
        <v>0</v>
      </c>
      <c r="T1110" s="55">
        <v>2.2355175899999997</v>
      </c>
      <c r="U1110" s="55">
        <v>0</v>
      </c>
      <c r="V1110" s="55">
        <f t="shared" si="49"/>
        <v>11.395864490000001</v>
      </c>
      <c r="W1110" s="55">
        <f t="shared" si="50"/>
        <v>0</v>
      </c>
      <c r="X1110" s="55">
        <f t="shared" si="51"/>
        <v>11.395864490000001</v>
      </c>
      <c r="Y1110" s="55">
        <v>0</v>
      </c>
      <c r="Z1110" s="55">
        <v>8.0664635100000002</v>
      </c>
      <c r="AA1110" s="55">
        <v>19.3283506</v>
      </c>
      <c r="AB1110" s="55">
        <v>8.0664635100000002</v>
      </c>
      <c r="AC1110" s="55">
        <v>0</v>
      </c>
      <c r="AD1110" s="55">
        <v>0</v>
      </c>
      <c r="AE1110" s="55">
        <v>0</v>
      </c>
      <c r="AF1110" s="55">
        <v>0</v>
      </c>
      <c r="AG1110" s="55">
        <v>0</v>
      </c>
      <c r="AH1110" s="55">
        <v>0</v>
      </c>
      <c r="AI1110" s="55">
        <v>0</v>
      </c>
      <c r="AJ1110" s="55" t="s">
        <v>2595</v>
      </c>
      <c r="AK1110" s="55">
        <v>0</v>
      </c>
      <c r="AL1110" s="55" t="s">
        <v>2595</v>
      </c>
      <c r="AM1110" s="55">
        <v>0</v>
      </c>
      <c r="AN1110" s="55">
        <v>0</v>
      </c>
      <c r="AO1110" s="53" t="s">
        <v>205</v>
      </c>
    </row>
    <row r="1111" spans="1:41" ht="47.25" x14ac:dyDescent="0.2">
      <c r="A1111" s="53" t="s">
        <v>2206</v>
      </c>
      <c r="B1111" s="53" t="s">
        <v>2235</v>
      </c>
      <c r="C1111" s="54" t="s">
        <v>2236</v>
      </c>
      <c r="D1111" s="53" t="s">
        <v>195</v>
      </c>
      <c r="E1111" s="54">
        <v>2020</v>
      </c>
      <c r="F1111" s="54">
        <v>2022</v>
      </c>
      <c r="G1111" s="54" t="s">
        <v>4857</v>
      </c>
      <c r="H1111" s="55" t="s">
        <v>2595</v>
      </c>
      <c r="I1111" s="55" t="s">
        <v>2595</v>
      </c>
      <c r="J1111" s="55">
        <v>16.21681646</v>
      </c>
      <c r="K1111" s="55">
        <v>18.862421029304002</v>
      </c>
      <c r="L1111" s="55">
        <v>1.2728538900000002</v>
      </c>
      <c r="M1111" s="55">
        <v>15.7199345794418</v>
      </c>
      <c r="N1111" s="55">
        <v>0</v>
      </c>
      <c r="O1111" s="55">
        <v>1.8696325598622501</v>
      </c>
      <c r="P1111" s="55">
        <v>16.21681646</v>
      </c>
      <c r="Q1111" s="55">
        <v>1.2728538900000002</v>
      </c>
      <c r="R1111" s="55">
        <v>13.256171029999999</v>
      </c>
      <c r="S1111" s="55">
        <v>0</v>
      </c>
      <c r="T1111" s="55">
        <v>1.6877915399999999</v>
      </c>
      <c r="U1111" s="55">
        <v>0</v>
      </c>
      <c r="V1111" s="55">
        <f t="shared" si="49"/>
        <v>2.6456045693040018</v>
      </c>
      <c r="W1111" s="55">
        <f t="shared" si="50"/>
        <v>0</v>
      </c>
      <c r="X1111" s="55">
        <f t="shared" si="51"/>
        <v>2.6456045693040018</v>
      </c>
      <c r="Y1111" s="55">
        <v>0</v>
      </c>
      <c r="Z1111" s="55">
        <v>0</v>
      </c>
      <c r="AA1111" s="55">
        <v>0</v>
      </c>
      <c r="AB1111" s="55">
        <v>0</v>
      </c>
      <c r="AC1111" s="55">
        <v>0</v>
      </c>
      <c r="AD1111" s="55">
        <v>0</v>
      </c>
      <c r="AE1111" s="55">
        <v>0</v>
      </c>
      <c r="AF1111" s="55">
        <v>0</v>
      </c>
      <c r="AG1111" s="55">
        <v>0</v>
      </c>
      <c r="AH1111" s="55">
        <v>0</v>
      </c>
      <c r="AI1111" s="55">
        <v>0</v>
      </c>
      <c r="AJ1111" s="55" t="s">
        <v>2595</v>
      </c>
      <c r="AK1111" s="55">
        <v>0</v>
      </c>
      <c r="AL1111" s="55" t="s">
        <v>2595</v>
      </c>
      <c r="AM1111" s="55">
        <v>0</v>
      </c>
      <c r="AN1111" s="55">
        <v>0</v>
      </c>
      <c r="AO1111" s="53" t="s">
        <v>205</v>
      </c>
    </row>
    <row r="1112" spans="1:41" ht="31.5" x14ac:dyDescent="0.2">
      <c r="A1112" s="53" t="s">
        <v>2206</v>
      </c>
      <c r="B1112" s="53" t="s">
        <v>2237</v>
      </c>
      <c r="C1112" s="54" t="s">
        <v>2238</v>
      </c>
      <c r="D1112" s="53" t="s">
        <v>195</v>
      </c>
      <c r="E1112" s="54">
        <v>2020</v>
      </c>
      <c r="F1112" s="54">
        <v>2022</v>
      </c>
      <c r="G1112" s="54" t="s">
        <v>4857</v>
      </c>
      <c r="H1112" s="55" t="s">
        <v>2595</v>
      </c>
      <c r="I1112" s="55" t="s">
        <v>2595</v>
      </c>
      <c r="J1112" s="55">
        <v>15.46717993</v>
      </c>
      <c r="K1112" s="55">
        <v>24.506081900000002</v>
      </c>
      <c r="L1112" s="55">
        <v>1.3073941500000001</v>
      </c>
      <c r="M1112" s="55">
        <v>18.49573689</v>
      </c>
      <c r="N1112" s="55">
        <v>0.86625595999999994</v>
      </c>
      <c r="O1112" s="55">
        <v>3.8366948999999999</v>
      </c>
      <c r="P1112" s="55">
        <v>15.46717993</v>
      </c>
      <c r="Q1112" s="55">
        <v>2.1443402500000004</v>
      </c>
      <c r="R1112" s="55">
        <v>10.598839589999999</v>
      </c>
      <c r="S1112" s="55">
        <v>0</v>
      </c>
      <c r="T1112" s="55">
        <v>2.7240000900000001</v>
      </c>
      <c r="U1112" s="55">
        <v>0</v>
      </c>
      <c r="V1112" s="55">
        <f t="shared" si="49"/>
        <v>9.0389019700000013</v>
      </c>
      <c r="W1112" s="55">
        <f t="shared" si="50"/>
        <v>0</v>
      </c>
      <c r="X1112" s="55">
        <f t="shared" si="51"/>
        <v>9.0389019700000013</v>
      </c>
      <c r="Y1112" s="55">
        <v>0</v>
      </c>
      <c r="Z1112" s="55">
        <v>0</v>
      </c>
      <c r="AA1112" s="55">
        <v>0</v>
      </c>
      <c r="AB1112" s="55">
        <v>0</v>
      </c>
      <c r="AC1112" s="55">
        <v>0</v>
      </c>
      <c r="AD1112" s="55">
        <v>0</v>
      </c>
      <c r="AE1112" s="55">
        <v>0</v>
      </c>
      <c r="AF1112" s="55">
        <v>0</v>
      </c>
      <c r="AG1112" s="55">
        <v>0</v>
      </c>
      <c r="AH1112" s="55">
        <v>0</v>
      </c>
      <c r="AI1112" s="55">
        <v>0</v>
      </c>
      <c r="AJ1112" s="55" t="s">
        <v>2595</v>
      </c>
      <c r="AK1112" s="55">
        <v>0</v>
      </c>
      <c r="AL1112" s="55" t="s">
        <v>2595</v>
      </c>
      <c r="AM1112" s="55">
        <v>0</v>
      </c>
      <c r="AN1112" s="55">
        <v>0</v>
      </c>
      <c r="AO1112" s="53" t="s">
        <v>205</v>
      </c>
    </row>
    <row r="1113" spans="1:41" ht="31.5" x14ac:dyDescent="0.2">
      <c r="A1113" s="53" t="s">
        <v>2206</v>
      </c>
      <c r="B1113" s="53" t="s">
        <v>4856</v>
      </c>
      <c r="C1113" s="54" t="s">
        <v>2239</v>
      </c>
      <c r="D1113" s="53" t="s">
        <v>195</v>
      </c>
      <c r="E1113" s="54">
        <v>2021</v>
      </c>
      <c r="F1113" s="54">
        <v>2021</v>
      </c>
      <c r="G1113" s="54" t="s">
        <v>4857</v>
      </c>
      <c r="H1113" s="55" t="s">
        <v>2595</v>
      </c>
      <c r="I1113" s="55" t="s">
        <v>2595</v>
      </c>
      <c r="J1113" s="55">
        <v>3.5626949800000003</v>
      </c>
      <c r="K1113" s="55">
        <v>4.0698333499999997</v>
      </c>
      <c r="L1113" s="55">
        <v>0.21673092999999999</v>
      </c>
      <c r="M1113" s="55">
        <v>3.07198276</v>
      </c>
      <c r="N1113" s="55">
        <v>0.14387769</v>
      </c>
      <c r="O1113" s="55">
        <v>0.63724197000000005</v>
      </c>
      <c r="P1113" s="55">
        <v>3.5626949800000003</v>
      </c>
      <c r="Q1113" s="55">
        <v>0.21673092999999999</v>
      </c>
      <c r="R1113" s="55">
        <v>2.5648443900000002</v>
      </c>
      <c r="S1113" s="55">
        <v>0.14387769</v>
      </c>
      <c r="T1113" s="55">
        <v>0.63724197000000005</v>
      </c>
      <c r="U1113" s="55">
        <v>0</v>
      </c>
      <c r="V1113" s="55">
        <f t="shared" si="49"/>
        <v>0.50713836999999939</v>
      </c>
      <c r="W1113" s="55">
        <f t="shared" si="50"/>
        <v>0</v>
      </c>
      <c r="X1113" s="55">
        <f t="shared" si="51"/>
        <v>0.50713836999999939</v>
      </c>
      <c r="Y1113" s="55">
        <v>0</v>
      </c>
      <c r="Z1113" s="55">
        <v>0</v>
      </c>
      <c r="AA1113" s="55">
        <v>0</v>
      </c>
      <c r="AB1113" s="55">
        <v>0</v>
      </c>
      <c r="AC1113" s="55">
        <v>0</v>
      </c>
      <c r="AD1113" s="55">
        <v>0</v>
      </c>
      <c r="AE1113" s="55">
        <v>0</v>
      </c>
      <c r="AF1113" s="55">
        <v>0</v>
      </c>
      <c r="AG1113" s="55">
        <v>0</v>
      </c>
      <c r="AH1113" s="55">
        <v>0</v>
      </c>
      <c r="AI1113" s="55">
        <v>0</v>
      </c>
      <c r="AJ1113" s="55" t="s">
        <v>2595</v>
      </c>
      <c r="AK1113" s="55">
        <v>0</v>
      </c>
      <c r="AL1113" s="55" t="s">
        <v>2595</v>
      </c>
      <c r="AM1113" s="55">
        <v>0</v>
      </c>
      <c r="AN1113" s="55">
        <v>0</v>
      </c>
      <c r="AO1113" s="53" t="s">
        <v>205</v>
      </c>
    </row>
    <row r="1114" spans="1:41" ht="47.25" x14ac:dyDescent="0.2">
      <c r="A1114" s="53" t="s">
        <v>2206</v>
      </c>
      <c r="B1114" s="53" t="s">
        <v>4887</v>
      </c>
      <c r="C1114" s="54" t="s">
        <v>2240</v>
      </c>
      <c r="D1114" s="53" t="s">
        <v>195</v>
      </c>
      <c r="E1114" s="54">
        <v>2020</v>
      </c>
      <c r="F1114" s="54">
        <v>2022</v>
      </c>
      <c r="G1114" s="54" t="s">
        <v>4859</v>
      </c>
      <c r="H1114" s="55" t="s">
        <v>2595</v>
      </c>
      <c r="I1114" s="55" t="s">
        <v>2595</v>
      </c>
      <c r="J1114" s="55">
        <v>22.300677660000002</v>
      </c>
      <c r="K1114" s="55">
        <v>38.756857549999999</v>
      </c>
      <c r="L1114" s="55">
        <v>3.3187660000000001</v>
      </c>
      <c r="M1114" s="55">
        <v>28.12234698</v>
      </c>
      <c r="N1114" s="55">
        <v>0</v>
      </c>
      <c r="O1114" s="55">
        <v>7.3157445699999997</v>
      </c>
      <c r="P1114" s="55">
        <v>22.300677660000002</v>
      </c>
      <c r="Q1114" s="55">
        <v>3.3806713500000001</v>
      </c>
      <c r="R1114" s="55">
        <v>11.35159048</v>
      </c>
      <c r="S1114" s="55">
        <v>0</v>
      </c>
      <c r="T1114" s="55">
        <v>7.5684158300000002</v>
      </c>
      <c r="U1114" s="55">
        <v>0</v>
      </c>
      <c r="V1114" s="55">
        <f t="shared" si="49"/>
        <v>16.456179889999998</v>
      </c>
      <c r="W1114" s="55">
        <f t="shared" si="50"/>
        <v>0</v>
      </c>
      <c r="X1114" s="55">
        <f t="shared" si="51"/>
        <v>16.456179889999998</v>
      </c>
      <c r="Y1114" s="55">
        <v>0</v>
      </c>
      <c r="Z1114" s="55">
        <v>0</v>
      </c>
      <c r="AA1114" s="55">
        <v>0</v>
      </c>
      <c r="AB1114" s="55">
        <v>0</v>
      </c>
      <c r="AC1114" s="55">
        <v>0</v>
      </c>
      <c r="AD1114" s="55">
        <v>0</v>
      </c>
      <c r="AE1114" s="55">
        <v>0</v>
      </c>
      <c r="AF1114" s="55">
        <v>0</v>
      </c>
      <c r="AG1114" s="55">
        <v>0</v>
      </c>
      <c r="AH1114" s="55">
        <v>0</v>
      </c>
      <c r="AI1114" s="55">
        <v>0</v>
      </c>
      <c r="AJ1114" s="55" t="s">
        <v>2595</v>
      </c>
      <c r="AK1114" s="55">
        <v>0</v>
      </c>
      <c r="AL1114" s="55" t="s">
        <v>2595</v>
      </c>
      <c r="AM1114" s="55">
        <v>0</v>
      </c>
      <c r="AN1114" s="55">
        <v>0</v>
      </c>
      <c r="AO1114" s="53" t="s">
        <v>205</v>
      </c>
    </row>
    <row r="1115" spans="1:41" ht="47.25" x14ac:dyDescent="0.2">
      <c r="A1115" s="53" t="s">
        <v>2206</v>
      </c>
      <c r="B1115" s="53" t="s">
        <v>2241</v>
      </c>
      <c r="C1115" s="54" t="s">
        <v>2242</v>
      </c>
      <c r="D1115" s="53" t="s">
        <v>128</v>
      </c>
      <c r="E1115" s="54">
        <v>2021</v>
      </c>
      <c r="F1115" s="54">
        <v>2022</v>
      </c>
      <c r="G1115" s="54" t="s">
        <v>4857</v>
      </c>
      <c r="H1115" s="55" t="s">
        <v>2595</v>
      </c>
      <c r="I1115" s="55" t="s">
        <v>2595</v>
      </c>
      <c r="J1115" s="55">
        <v>17.333624739999998</v>
      </c>
      <c r="K1115" s="55">
        <v>40.025769999999994</v>
      </c>
      <c r="L1115" s="55">
        <v>2.1334279400000002</v>
      </c>
      <c r="M1115" s="55">
        <v>30.210622149999999</v>
      </c>
      <c r="N1115" s="55">
        <v>1.4149278700000001</v>
      </c>
      <c r="O1115" s="55">
        <v>6.2667920400000003</v>
      </c>
      <c r="P1115" s="55">
        <v>38.971288059999999</v>
      </c>
      <c r="Q1115" s="55">
        <v>1.98679853</v>
      </c>
      <c r="R1115" s="55">
        <v>33.19616585</v>
      </c>
      <c r="S1115" s="55">
        <v>0</v>
      </c>
      <c r="T1115" s="55">
        <v>3.78832368</v>
      </c>
      <c r="U1115" s="55">
        <v>0</v>
      </c>
      <c r="V1115" s="55">
        <f t="shared" si="49"/>
        <v>22.692145259999997</v>
      </c>
      <c r="W1115" s="55">
        <f t="shared" si="50"/>
        <v>0</v>
      </c>
      <c r="X1115" s="55">
        <f t="shared" si="51"/>
        <v>22.692145259999997</v>
      </c>
      <c r="Y1115" s="55">
        <v>0</v>
      </c>
      <c r="Z1115" s="55">
        <v>21.637663319999998</v>
      </c>
      <c r="AA1115" s="55">
        <v>17.892342060000001</v>
      </c>
      <c r="AB1115" s="55">
        <v>21.637663319999998</v>
      </c>
      <c r="AC1115" s="55">
        <v>0</v>
      </c>
      <c r="AD1115" s="55">
        <v>0</v>
      </c>
      <c r="AE1115" s="55">
        <v>0</v>
      </c>
      <c r="AF1115" s="55">
        <v>0</v>
      </c>
      <c r="AG1115" s="55">
        <v>0</v>
      </c>
      <c r="AH1115" s="55">
        <v>0</v>
      </c>
      <c r="AI1115" s="55">
        <v>0</v>
      </c>
      <c r="AJ1115" s="55" t="s">
        <v>2595</v>
      </c>
      <c r="AK1115" s="55">
        <v>0</v>
      </c>
      <c r="AL1115" s="55" t="s">
        <v>2595</v>
      </c>
      <c r="AM1115" s="55">
        <v>0</v>
      </c>
      <c r="AN1115" s="55">
        <v>0</v>
      </c>
      <c r="AO1115" s="53" t="s">
        <v>205</v>
      </c>
    </row>
    <row r="1116" spans="1:41" ht="31.5" x14ac:dyDescent="0.2">
      <c r="A1116" s="53" t="s">
        <v>2206</v>
      </c>
      <c r="B1116" s="53" t="s">
        <v>2243</v>
      </c>
      <c r="C1116" s="54" t="s">
        <v>2244</v>
      </c>
      <c r="D1116" s="53" t="s">
        <v>128</v>
      </c>
      <c r="E1116" s="54">
        <v>2021</v>
      </c>
      <c r="F1116" s="54">
        <v>2023</v>
      </c>
      <c r="G1116" s="54" t="s">
        <v>4858</v>
      </c>
      <c r="H1116" s="55" t="s">
        <v>2595</v>
      </c>
      <c r="I1116" s="55" t="s">
        <v>2595</v>
      </c>
      <c r="J1116" s="55">
        <v>2.1204261299999998</v>
      </c>
      <c r="K1116" s="55">
        <v>55.53930175</v>
      </c>
      <c r="L1116" s="55">
        <v>2.9603201800000001</v>
      </c>
      <c r="M1116" s="55">
        <v>41.9199147</v>
      </c>
      <c r="N1116" s="55">
        <v>1.96333772</v>
      </c>
      <c r="O1116" s="55">
        <v>8.69572915</v>
      </c>
      <c r="P1116" s="55">
        <v>55.130939960000006</v>
      </c>
      <c r="Q1116" s="55">
        <v>1.8535054199999998</v>
      </c>
      <c r="R1116" s="55">
        <v>42.702944819999999</v>
      </c>
      <c r="S1116" s="55">
        <v>0.54542954999999993</v>
      </c>
      <c r="T1116" s="55">
        <v>10.029060170000001</v>
      </c>
      <c r="U1116" s="55">
        <v>0</v>
      </c>
      <c r="V1116" s="55">
        <f t="shared" si="49"/>
        <v>53.418875620000001</v>
      </c>
      <c r="W1116" s="55">
        <f t="shared" si="50"/>
        <v>0</v>
      </c>
      <c r="X1116" s="55">
        <f t="shared" si="51"/>
        <v>53.418875620000001</v>
      </c>
      <c r="Y1116" s="55">
        <v>0</v>
      </c>
      <c r="Z1116" s="55">
        <v>53.010513830000001</v>
      </c>
      <c r="AA1116" s="55">
        <v>32.757439161610797</v>
      </c>
      <c r="AB1116" s="55">
        <v>31.902323728176899</v>
      </c>
      <c r="AC1116" s="55">
        <v>3.96317853038942</v>
      </c>
      <c r="AD1116" s="55">
        <v>21.108190101823102</v>
      </c>
      <c r="AE1116" s="55">
        <v>0</v>
      </c>
      <c r="AF1116" s="55">
        <v>0</v>
      </c>
      <c r="AG1116" s="55">
        <v>0</v>
      </c>
      <c r="AH1116" s="55">
        <v>0</v>
      </c>
      <c r="AI1116" s="55">
        <v>0</v>
      </c>
      <c r="AJ1116" s="55" t="s">
        <v>2595</v>
      </c>
      <c r="AK1116" s="55">
        <v>0</v>
      </c>
      <c r="AL1116" s="55" t="s">
        <v>2595</v>
      </c>
      <c r="AM1116" s="55">
        <v>3.96317853038942</v>
      </c>
      <c r="AN1116" s="55">
        <v>21.108190101823102</v>
      </c>
      <c r="AO1116" s="53" t="s">
        <v>205</v>
      </c>
    </row>
    <row r="1117" spans="1:41" ht="47.25" x14ac:dyDescent="0.2">
      <c r="A1117" s="53" t="s">
        <v>2206</v>
      </c>
      <c r="B1117" s="53" t="s">
        <v>2245</v>
      </c>
      <c r="C1117" s="54" t="s">
        <v>2246</v>
      </c>
      <c r="D1117" s="53" t="s">
        <v>128</v>
      </c>
      <c r="E1117" s="54">
        <v>2021</v>
      </c>
      <c r="F1117" s="54">
        <v>2022</v>
      </c>
      <c r="G1117" s="54">
        <v>2023</v>
      </c>
      <c r="H1117" s="55" t="s">
        <v>2595</v>
      </c>
      <c r="I1117" s="55" t="s">
        <v>2595</v>
      </c>
      <c r="J1117" s="55">
        <v>20.49779844</v>
      </c>
      <c r="K1117" s="55">
        <v>34.222777170000001</v>
      </c>
      <c r="L1117" s="55">
        <v>1.82412044</v>
      </c>
      <c r="M1117" s="55">
        <v>25.830643499999997</v>
      </c>
      <c r="N1117" s="55">
        <v>1.2097897099999999</v>
      </c>
      <c r="O1117" s="55">
        <v>5.3582235199999992</v>
      </c>
      <c r="P1117" s="55">
        <v>33.476859420000004</v>
      </c>
      <c r="Q1117" s="55">
        <v>1.6990230899999998</v>
      </c>
      <c r="R1117" s="55">
        <v>28.321614669999999</v>
      </c>
      <c r="S1117" s="55">
        <v>0</v>
      </c>
      <c r="T1117" s="55">
        <v>3.4562216600000002</v>
      </c>
      <c r="U1117" s="55">
        <v>0</v>
      </c>
      <c r="V1117" s="55">
        <f t="shared" si="49"/>
        <v>13.72497873</v>
      </c>
      <c r="W1117" s="55">
        <f t="shared" si="50"/>
        <v>0</v>
      </c>
      <c r="X1117" s="55">
        <f t="shared" si="51"/>
        <v>13.72497873</v>
      </c>
      <c r="Y1117" s="55">
        <v>0</v>
      </c>
      <c r="Z1117" s="55">
        <v>12.97906098</v>
      </c>
      <c r="AA1117" s="55">
        <v>32.398656729999999</v>
      </c>
      <c r="AB1117" s="55">
        <v>12.97906098</v>
      </c>
      <c r="AC1117" s="55">
        <v>0</v>
      </c>
      <c r="AD1117" s="55">
        <v>0</v>
      </c>
      <c r="AE1117" s="55">
        <v>0</v>
      </c>
      <c r="AF1117" s="55">
        <v>0</v>
      </c>
      <c r="AG1117" s="55">
        <v>0</v>
      </c>
      <c r="AH1117" s="55">
        <v>0</v>
      </c>
      <c r="AI1117" s="55">
        <v>0</v>
      </c>
      <c r="AJ1117" s="55" t="s">
        <v>2595</v>
      </c>
      <c r="AK1117" s="55">
        <v>0</v>
      </c>
      <c r="AL1117" s="55" t="s">
        <v>2595</v>
      </c>
      <c r="AM1117" s="55">
        <v>0</v>
      </c>
      <c r="AN1117" s="55">
        <v>0</v>
      </c>
      <c r="AO1117" s="53" t="s">
        <v>2247</v>
      </c>
    </row>
    <row r="1118" spans="1:41" ht="37.5" customHeight="1" x14ac:dyDescent="0.2">
      <c r="A1118" s="53" t="s">
        <v>2206</v>
      </c>
      <c r="B1118" s="53" t="s">
        <v>4888</v>
      </c>
      <c r="C1118" s="54" t="s">
        <v>2248</v>
      </c>
      <c r="D1118" s="53" t="s">
        <v>131</v>
      </c>
      <c r="E1118" s="54">
        <v>2022</v>
      </c>
      <c r="F1118" s="54">
        <v>2022</v>
      </c>
      <c r="G1118" s="54" t="s">
        <v>4857</v>
      </c>
      <c r="H1118" s="55" t="s">
        <v>2595</v>
      </c>
      <c r="I1118" s="55" t="s">
        <v>2595</v>
      </c>
      <c r="J1118" s="55">
        <v>0</v>
      </c>
      <c r="K1118" s="55">
        <v>10.520036230000001</v>
      </c>
      <c r="L1118" s="55">
        <v>0.58350634999999995</v>
      </c>
      <c r="M1118" s="55">
        <v>7.9221481799999998</v>
      </c>
      <c r="N1118" s="55">
        <v>0.37103731000000001</v>
      </c>
      <c r="O1118" s="55">
        <v>1.64334439</v>
      </c>
      <c r="P1118" s="55">
        <v>13.6142348</v>
      </c>
      <c r="Q1118" s="55">
        <v>0.60475423000000006</v>
      </c>
      <c r="R1118" s="55">
        <v>11.7912745</v>
      </c>
      <c r="S1118" s="55">
        <v>0</v>
      </c>
      <c r="T1118" s="55">
        <v>1.2182060699999999</v>
      </c>
      <c r="U1118" s="55">
        <v>0</v>
      </c>
      <c r="V1118" s="55">
        <f t="shared" si="49"/>
        <v>10.520036230000001</v>
      </c>
      <c r="W1118" s="55">
        <f t="shared" si="50"/>
        <v>0</v>
      </c>
      <c r="X1118" s="55">
        <f t="shared" si="51"/>
        <v>10.520036230000001</v>
      </c>
      <c r="Y1118" s="55">
        <v>0</v>
      </c>
      <c r="Z1118" s="55">
        <v>13.6142348</v>
      </c>
      <c r="AA1118" s="55">
        <v>10.520036230000001</v>
      </c>
      <c r="AB1118" s="55">
        <v>13.6142348</v>
      </c>
      <c r="AC1118" s="55">
        <v>0</v>
      </c>
      <c r="AD1118" s="55">
        <v>0</v>
      </c>
      <c r="AE1118" s="55">
        <v>0</v>
      </c>
      <c r="AF1118" s="55">
        <v>0</v>
      </c>
      <c r="AG1118" s="55">
        <v>0</v>
      </c>
      <c r="AH1118" s="55">
        <v>0</v>
      </c>
      <c r="AI1118" s="55">
        <v>0</v>
      </c>
      <c r="AJ1118" s="55" t="s">
        <v>2595</v>
      </c>
      <c r="AK1118" s="55">
        <v>0</v>
      </c>
      <c r="AL1118" s="55" t="s">
        <v>2595</v>
      </c>
      <c r="AM1118" s="55">
        <v>0</v>
      </c>
      <c r="AN1118" s="55">
        <v>0</v>
      </c>
      <c r="AO1118" s="53" t="s">
        <v>205</v>
      </c>
    </row>
    <row r="1119" spans="1:41" ht="78.75" x14ac:dyDescent="0.2">
      <c r="A1119" s="53" t="s">
        <v>2206</v>
      </c>
      <c r="B1119" s="53" t="s">
        <v>2249</v>
      </c>
      <c r="C1119" s="54" t="s">
        <v>2250</v>
      </c>
      <c r="D1119" s="53" t="s">
        <v>195</v>
      </c>
      <c r="E1119" s="54">
        <v>2020</v>
      </c>
      <c r="F1119" s="54">
        <v>2026</v>
      </c>
      <c r="G1119" s="54">
        <v>2021</v>
      </c>
      <c r="H1119" s="55" t="s">
        <v>2595</v>
      </c>
      <c r="I1119" s="55" t="s">
        <v>2595</v>
      </c>
      <c r="J1119" s="55">
        <v>13.119060880000001</v>
      </c>
      <c r="K1119" s="55">
        <v>50.650470999999996</v>
      </c>
      <c r="L1119" s="55">
        <v>2.7021915299999999</v>
      </c>
      <c r="M1119" s="55">
        <v>38.227970939999999</v>
      </c>
      <c r="N1119" s="55">
        <v>1.790424</v>
      </c>
      <c r="O1119" s="55">
        <v>7.9298845300000007</v>
      </c>
      <c r="P1119" s="55">
        <v>13.119060880000001</v>
      </c>
      <c r="Q1119" s="55">
        <v>1.3484510999999999</v>
      </c>
      <c r="R1119" s="55">
        <v>11.68728954</v>
      </c>
      <c r="S1119" s="55">
        <v>0</v>
      </c>
      <c r="T1119" s="55">
        <v>8.3320240000000004E-2</v>
      </c>
      <c r="U1119" s="55">
        <v>0</v>
      </c>
      <c r="V1119" s="55">
        <f t="shared" si="49"/>
        <v>37.531410119999997</v>
      </c>
      <c r="W1119" s="55">
        <f t="shared" si="50"/>
        <v>0</v>
      </c>
      <c r="X1119" s="55">
        <f t="shared" si="51"/>
        <v>37.531410119999997</v>
      </c>
      <c r="Y1119" s="55">
        <v>0</v>
      </c>
      <c r="Z1119" s="55">
        <v>0</v>
      </c>
      <c r="AA1119" s="55">
        <v>0</v>
      </c>
      <c r="AB1119" s="55">
        <v>0</v>
      </c>
      <c r="AC1119" s="55">
        <v>0</v>
      </c>
      <c r="AD1119" s="55">
        <v>0</v>
      </c>
      <c r="AE1119" s="55">
        <v>0</v>
      </c>
      <c r="AF1119" s="55">
        <v>0</v>
      </c>
      <c r="AG1119" s="55">
        <v>0</v>
      </c>
      <c r="AH1119" s="55">
        <v>0</v>
      </c>
      <c r="AI1119" s="55">
        <v>0</v>
      </c>
      <c r="AJ1119" s="55" t="s">
        <v>2595</v>
      </c>
      <c r="AK1119" s="55">
        <v>0</v>
      </c>
      <c r="AL1119" s="55" t="s">
        <v>2595</v>
      </c>
      <c r="AM1119" s="55">
        <v>0</v>
      </c>
      <c r="AN1119" s="55">
        <v>0</v>
      </c>
      <c r="AO1119" s="53" t="s">
        <v>2251</v>
      </c>
    </row>
    <row r="1120" spans="1:41" ht="126" x14ac:dyDescent="0.2">
      <c r="A1120" s="53" t="s">
        <v>2206</v>
      </c>
      <c r="B1120" s="53" t="s">
        <v>2252</v>
      </c>
      <c r="C1120" s="54" t="s">
        <v>2253</v>
      </c>
      <c r="D1120" s="53" t="s">
        <v>195</v>
      </c>
      <c r="E1120" s="54">
        <v>2020</v>
      </c>
      <c r="F1120" s="54">
        <v>2026</v>
      </c>
      <c r="G1120" s="54" t="s">
        <v>4859</v>
      </c>
      <c r="H1120" s="55" t="s">
        <v>2595</v>
      </c>
      <c r="I1120" s="55" t="s">
        <v>2595</v>
      </c>
      <c r="J1120" s="55">
        <v>8.3291874999999997</v>
      </c>
      <c r="K1120" s="55">
        <v>37.424514070000001</v>
      </c>
      <c r="L1120" s="55">
        <v>2.0757951699999997</v>
      </c>
      <c r="M1120" s="55">
        <v>28.18265469</v>
      </c>
      <c r="N1120" s="55">
        <v>1.31994711</v>
      </c>
      <c r="O1120" s="55">
        <v>5.8461171000000007</v>
      </c>
      <c r="P1120" s="55">
        <v>8.3291874999999997</v>
      </c>
      <c r="Q1120" s="55">
        <v>0.85022929000000003</v>
      </c>
      <c r="R1120" s="55">
        <v>7.4258817399999995</v>
      </c>
      <c r="S1120" s="55">
        <v>0</v>
      </c>
      <c r="T1120" s="55">
        <v>5.3076470000000001E-2</v>
      </c>
      <c r="U1120" s="55">
        <v>0</v>
      </c>
      <c r="V1120" s="55">
        <f t="shared" si="49"/>
        <v>29.095326570000001</v>
      </c>
      <c r="W1120" s="55">
        <f t="shared" si="50"/>
        <v>0</v>
      </c>
      <c r="X1120" s="55">
        <f t="shared" si="51"/>
        <v>29.095326570000001</v>
      </c>
      <c r="Y1120" s="55">
        <v>0</v>
      </c>
      <c r="Z1120" s="55">
        <v>0</v>
      </c>
      <c r="AA1120" s="55">
        <v>0</v>
      </c>
      <c r="AB1120" s="55">
        <v>0</v>
      </c>
      <c r="AC1120" s="55">
        <v>0</v>
      </c>
      <c r="AD1120" s="55">
        <v>0</v>
      </c>
      <c r="AE1120" s="55">
        <v>0</v>
      </c>
      <c r="AF1120" s="55">
        <v>0</v>
      </c>
      <c r="AG1120" s="55">
        <v>0</v>
      </c>
      <c r="AH1120" s="55">
        <v>0</v>
      </c>
      <c r="AI1120" s="55">
        <v>0</v>
      </c>
      <c r="AJ1120" s="55" t="s">
        <v>2595</v>
      </c>
      <c r="AK1120" s="55">
        <v>0</v>
      </c>
      <c r="AL1120" s="55" t="s">
        <v>2595</v>
      </c>
      <c r="AM1120" s="55">
        <v>0</v>
      </c>
      <c r="AN1120" s="55">
        <v>0</v>
      </c>
      <c r="AO1120" s="53" t="s">
        <v>2254</v>
      </c>
    </row>
    <row r="1121" spans="1:41" ht="47.25" x14ac:dyDescent="0.2">
      <c r="A1121" s="53" t="s">
        <v>2206</v>
      </c>
      <c r="B1121" s="53" t="s">
        <v>2255</v>
      </c>
      <c r="C1121" s="54" t="s">
        <v>2256</v>
      </c>
      <c r="D1121" s="53" t="s">
        <v>195</v>
      </c>
      <c r="E1121" s="54">
        <v>2020</v>
      </c>
      <c r="F1121" s="54">
        <v>2022</v>
      </c>
      <c r="G1121" s="54" t="s">
        <v>4857</v>
      </c>
      <c r="H1121" s="55" t="s">
        <v>2595</v>
      </c>
      <c r="I1121" s="55" t="s">
        <v>2595</v>
      </c>
      <c r="J1121" s="55">
        <v>18.317177360000002</v>
      </c>
      <c r="K1121" s="55">
        <v>17.92658832</v>
      </c>
      <c r="L1121" s="55">
        <v>0.95637956999999996</v>
      </c>
      <c r="M1121" s="55">
        <v>13.52992547</v>
      </c>
      <c r="N1121" s="55">
        <v>0.63368010000000008</v>
      </c>
      <c r="O1121" s="55">
        <v>2.8066031800000002</v>
      </c>
      <c r="P1121" s="55">
        <v>18.317177360000002</v>
      </c>
      <c r="Q1121" s="55">
        <v>0.95637956999999996</v>
      </c>
      <c r="R1121" s="55">
        <v>13.92051451</v>
      </c>
      <c r="S1121" s="55">
        <v>0.63368010000000008</v>
      </c>
      <c r="T1121" s="55">
        <v>2.8066031800000002</v>
      </c>
      <c r="U1121" s="55">
        <v>0</v>
      </c>
      <c r="V1121" s="55">
        <v>0</v>
      </c>
      <c r="W1121" s="55">
        <v>0</v>
      </c>
      <c r="X1121" s="55">
        <v>0</v>
      </c>
      <c r="Y1121" s="55">
        <v>0</v>
      </c>
      <c r="Z1121" s="55">
        <v>0</v>
      </c>
      <c r="AA1121" s="55">
        <v>0</v>
      </c>
      <c r="AB1121" s="55">
        <v>0</v>
      </c>
      <c r="AC1121" s="55">
        <v>0</v>
      </c>
      <c r="AD1121" s="55">
        <v>0</v>
      </c>
      <c r="AE1121" s="55">
        <v>0</v>
      </c>
      <c r="AF1121" s="55">
        <v>0</v>
      </c>
      <c r="AG1121" s="55">
        <v>0</v>
      </c>
      <c r="AH1121" s="55">
        <v>0</v>
      </c>
      <c r="AI1121" s="55">
        <v>0</v>
      </c>
      <c r="AJ1121" s="55" t="s">
        <v>2595</v>
      </c>
      <c r="AK1121" s="55">
        <v>0</v>
      </c>
      <c r="AL1121" s="55" t="s">
        <v>2595</v>
      </c>
      <c r="AM1121" s="55">
        <v>0</v>
      </c>
      <c r="AN1121" s="55">
        <v>0</v>
      </c>
      <c r="AO1121" s="53" t="s">
        <v>2257</v>
      </c>
    </row>
    <row r="1122" spans="1:41" ht="47.25" x14ac:dyDescent="0.2">
      <c r="A1122" s="53" t="s">
        <v>2206</v>
      </c>
      <c r="B1122" s="53" t="s">
        <v>2258</v>
      </c>
      <c r="C1122" s="54" t="s">
        <v>2259</v>
      </c>
      <c r="D1122" s="53" t="s">
        <v>195</v>
      </c>
      <c r="E1122" s="54">
        <v>2020</v>
      </c>
      <c r="F1122" s="54">
        <v>2022</v>
      </c>
      <c r="G1122" s="54" t="s">
        <v>4857</v>
      </c>
      <c r="H1122" s="55" t="s">
        <v>2595</v>
      </c>
      <c r="I1122" s="55" t="s">
        <v>2595</v>
      </c>
      <c r="J1122" s="55">
        <v>14.93682847</v>
      </c>
      <c r="K1122" s="55">
        <v>18.52389385</v>
      </c>
      <c r="L1122" s="55">
        <v>0.98824563999999993</v>
      </c>
      <c r="M1122" s="55">
        <v>13.98073617</v>
      </c>
      <c r="N1122" s="55">
        <v>0.65479396000000001</v>
      </c>
      <c r="O1122" s="55">
        <v>2.9001180800000004</v>
      </c>
      <c r="P1122" s="55">
        <v>14.93682847</v>
      </c>
      <c r="Q1122" s="55">
        <v>1.64086463</v>
      </c>
      <c r="R1122" s="55">
        <v>9.5996280200000008</v>
      </c>
      <c r="S1122" s="55">
        <v>0</v>
      </c>
      <c r="T1122" s="55">
        <v>3.6963358199999998</v>
      </c>
      <c r="U1122" s="55">
        <v>0</v>
      </c>
      <c r="V1122" s="55">
        <f t="shared" si="49"/>
        <v>3.5870653800000003</v>
      </c>
      <c r="W1122" s="55">
        <f t="shared" si="50"/>
        <v>0</v>
      </c>
      <c r="X1122" s="55">
        <f t="shared" si="51"/>
        <v>3.5870653800000003</v>
      </c>
      <c r="Y1122" s="55">
        <v>0</v>
      </c>
      <c r="Z1122" s="55">
        <v>0</v>
      </c>
      <c r="AA1122" s="55">
        <v>0</v>
      </c>
      <c r="AB1122" s="55">
        <v>0</v>
      </c>
      <c r="AC1122" s="55">
        <v>0</v>
      </c>
      <c r="AD1122" s="55">
        <v>0</v>
      </c>
      <c r="AE1122" s="55">
        <v>0</v>
      </c>
      <c r="AF1122" s="55">
        <v>0</v>
      </c>
      <c r="AG1122" s="55">
        <v>0</v>
      </c>
      <c r="AH1122" s="55">
        <v>0</v>
      </c>
      <c r="AI1122" s="55">
        <v>0</v>
      </c>
      <c r="AJ1122" s="55" t="s">
        <v>2595</v>
      </c>
      <c r="AK1122" s="55">
        <v>0</v>
      </c>
      <c r="AL1122" s="55" t="s">
        <v>2595</v>
      </c>
      <c r="AM1122" s="55">
        <v>0</v>
      </c>
      <c r="AN1122" s="55">
        <v>0</v>
      </c>
      <c r="AO1122" s="53" t="s">
        <v>205</v>
      </c>
    </row>
    <row r="1123" spans="1:41" ht="47.25" x14ac:dyDescent="0.2">
      <c r="A1123" s="53" t="s">
        <v>2206</v>
      </c>
      <c r="B1123" s="53" t="s">
        <v>4889</v>
      </c>
      <c r="C1123" s="54" t="s">
        <v>2260</v>
      </c>
      <c r="D1123" s="53" t="s">
        <v>128</v>
      </c>
      <c r="E1123" s="54">
        <v>2021</v>
      </c>
      <c r="F1123" s="54">
        <v>2023</v>
      </c>
      <c r="G1123" s="54" t="s">
        <v>4857</v>
      </c>
      <c r="H1123" s="55" t="s">
        <v>2595</v>
      </c>
      <c r="I1123" s="55" t="s">
        <v>2595</v>
      </c>
      <c r="J1123" s="55">
        <v>0.68455100000000002</v>
      </c>
      <c r="K1123" s="55">
        <v>13.898600220000001</v>
      </c>
      <c r="L1123" s="55">
        <v>0.74081427</v>
      </c>
      <c r="M1123" s="55">
        <v>10.49037545</v>
      </c>
      <c r="N1123" s="55">
        <v>0.49132136999999998</v>
      </c>
      <c r="O1123" s="55">
        <v>2.1760891299999998</v>
      </c>
      <c r="P1123" s="55">
        <v>16.476367969999998</v>
      </c>
      <c r="Q1123" s="55">
        <v>0.67460931000000002</v>
      </c>
      <c r="R1123" s="55">
        <v>13.955898039999999</v>
      </c>
      <c r="S1123" s="55">
        <v>0</v>
      </c>
      <c r="T1123" s="55">
        <v>1.8458606199999998</v>
      </c>
      <c r="U1123" s="55">
        <v>0</v>
      </c>
      <c r="V1123" s="55">
        <f t="shared" si="49"/>
        <v>13.21404922</v>
      </c>
      <c r="W1123" s="55">
        <f t="shared" si="50"/>
        <v>0</v>
      </c>
      <c r="X1123" s="55">
        <f t="shared" si="51"/>
        <v>13.21404922</v>
      </c>
      <c r="Y1123" s="55">
        <v>0</v>
      </c>
      <c r="Z1123" s="55">
        <v>15.791816969999999</v>
      </c>
      <c r="AA1123" s="55">
        <v>13.157785949999999</v>
      </c>
      <c r="AB1123" s="55">
        <v>15.791816969999999</v>
      </c>
      <c r="AC1123" s="55">
        <v>0</v>
      </c>
      <c r="AD1123" s="55">
        <v>0</v>
      </c>
      <c r="AE1123" s="55">
        <v>0</v>
      </c>
      <c r="AF1123" s="55">
        <v>0</v>
      </c>
      <c r="AG1123" s="55">
        <v>0</v>
      </c>
      <c r="AH1123" s="55">
        <v>0</v>
      </c>
      <c r="AI1123" s="55">
        <v>0</v>
      </c>
      <c r="AJ1123" s="55" t="s">
        <v>2595</v>
      </c>
      <c r="AK1123" s="55">
        <v>0</v>
      </c>
      <c r="AL1123" s="55" t="s">
        <v>2595</v>
      </c>
      <c r="AM1123" s="55">
        <v>0</v>
      </c>
      <c r="AN1123" s="55">
        <v>0</v>
      </c>
      <c r="AO1123" s="53" t="s">
        <v>2261</v>
      </c>
    </row>
    <row r="1124" spans="1:41" ht="47.25" x14ac:dyDescent="0.2">
      <c r="A1124" s="53" t="s">
        <v>2206</v>
      </c>
      <c r="B1124" s="53" t="s">
        <v>2262</v>
      </c>
      <c r="C1124" s="54" t="s">
        <v>2263</v>
      </c>
      <c r="D1124" s="53" t="s">
        <v>128</v>
      </c>
      <c r="E1124" s="54">
        <v>2020</v>
      </c>
      <c r="F1124" s="54">
        <v>2022</v>
      </c>
      <c r="G1124" s="54" t="s">
        <v>4858</v>
      </c>
      <c r="H1124" s="55" t="s">
        <v>2595</v>
      </c>
      <c r="I1124" s="55" t="s">
        <v>2595</v>
      </c>
      <c r="J1124" s="55">
        <v>11.534235880000001</v>
      </c>
      <c r="K1124" s="55">
        <v>58.741075219999999</v>
      </c>
      <c r="L1124" s="55">
        <v>3.13382359</v>
      </c>
      <c r="M1124" s="55">
        <v>44.334279090000003</v>
      </c>
      <c r="N1124" s="55">
        <v>2.0764155899999999</v>
      </c>
      <c r="O1124" s="55">
        <v>9.1965569499999997</v>
      </c>
      <c r="P1124" s="55">
        <v>71.827212522648594</v>
      </c>
      <c r="Q1124" s="55">
        <v>3.1906190202495401</v>
      </c>
      <c r="R1124" s="55">
        <v>62.085105253554296</v>
      </c>
      <c r="S1124" s="55">
        <v>0</v>
      </c>
      <c r="T1124" s="55">
        <v>6.5514882488447705</v>
      </c>
      <c r="U1124" s="55">
        <v>0</v>
      </c>
      <c r="V1124" s="55">
        <f t="shared" si="49"/>
        <v>47.206839340000002</v>
      </c>
      <c r="W1124" s="55">
        <f t="shared" si="50"/>
        <v>0</v>
      </c>
      <c r="X1124" s="55">
        <f t="shared" si="51"/>
        <v>47.206839340000002</v>
      </c>
      <c r="Y1124" s="55">
        <v>0</v>
      </c>
      <c r="Z1124" s="55">
        <v>60.292976642648604</v>
      </c>
      <c r="AA1124" s="55">
        <v>12.5439482459999</v>
      </c>
      <c r="AB1124" s="55">
        <v>24.441497923079403</v>
      </c>
      <c r="AC1124" s="55">
        <v>0</v>
      </c>
      <c r="AD1124" s="55">
        <v>35.851478719569194</v>
      </c>
      <c r="AE1124" s="55">
        <v>0</v>
      </c>
      <c r="AF1124" s="55">
        <v>0</v>
      </c>
      <c r="AG1124" s="55">
        <v>0</v>
      </c>
      <c r="AH1124" s="55">
        <v>0</v>
      </c>
      <c r="AI1124" s="55">
        <v>0</v>
      </c>
      <c r="AJ1124" s="55" t="s">
        <v>2595</v>
      </c>
      <c r="AK1124" s="55">
        <v>0</v>
      </c>
      <c r="AL1124" s="55" t="s">
        <v>2595</v>
      </c>
      <c r="AM1124" s="55">
        <v>0</v>
      </c>
      <c r="AN1124" s="55">
        <v>35.851478719569194</v>
      </c>
      <c r="AO1124" s="53" t="s">
        <v>205</v>
      </c>
    </row>
    <row r="1125" spans="1:41" ht="47.25" x14ac:dyDescent="0.2">
      <c r="A1125" s="53" t="s">
        <v>2206</v>
      </c>
      <c r="B1125" s="53" t="s">
        <v>2264</v>
      </c>
      <c r="C1125" s="54" t="s">
        <v>2265</v>
      </c>
      <c r="D1125" s="53" t="s">
        <v>128</v>
      </c>
      <c r="E1125" s="54">
        <v>2021</v>
      </c>
      <c r="F1125" s="54">
        <v>2023</v>
      </c>
      <c r="G1125" s="54">
        <v>2023</v>
      </c>
      <c r="H1125" s="55" t="s">
        <v>2595</v>
      </c>
      <c r="I1125" s="55" t="s">
        <v>2595</v>
      </c>
      <c r="J1125" s="55">
        <v>11.44691927</v>
      </c>
      <c r="K1125" s="55">
        <v>35.245916479999998</v>
      </c>
      <c r="L1125" s="55">
        <v>1.8786552200000002</v>
      </c>
      <c r="M1125" s="55">
        <v>26.602887840000001</v>
      </c>
      <c r="N1125" s="55">
        <v>1.24595805</v>
      </c>
      <c r="O1125" s="55">
        <v>5.5184153699999996</v>
      </c>
      <c r="P1125" s="55">
        <v>29.907497960000001</v>
      </c>
      <c r="Q1125" s="55">
        <v>1.5971552899999999</v>
      </c>
      <c r="R1125" s="55">
        <v>25.51501442</v>
      </c>
      <c r="S1125" s="55">
        <v>0</v>
      </c>
      <c r="T1125" s="55">
        <v>2.7953282499999998</v>
      </c>
      <c r="U1125" s="55">
        <v>0</v>
      </c>
      <c r="V1125" s="55">
        <f t="shared" si="49"/>
        <v>23.798997209999996</v>
      </c>
      <c r="W1125" s="55">
        <f t="shared" si="50"/>
        <v>0</v>
      </c>
      <c r="X1125" s="55">
        <f t="shared" si="51"/>
        <v>23.798997209999996</v>
      </c>
      <c r="Y1125" s="55">
        <v>0</v>
      </c>
      <c r="Z1125" s="55">
        <v>18.460578689999998</v>
      </c>
      <c r="AA1125" s="55">
        <v>33.367261259999999</v>
      </c>
      <c r="AB1125" s="55">
        <v>18.460578689999998</v>
      </c>
      <c r="AC1125" s="55">
        <v>0</v>
      </c>
      <c r="AD1125" s="55">
        <v>0</v>
      </c>
      <c r="AE1125" s="55">
        <v>0</v>
      </c>
      <c r="AF1125" s="55">
        <v>0</v>
      </c>
      <c r="AG1125" s="55">
        <v>0</v>
      </c>
      <c r="AH1125" s="55">
        <v>0</v>
      </c>
      <c r="AI1125" s="55">
        <v>0</v>
      </c>
      <c r="AJ1125" s="55" t="s">
        <v>2595</v>
      </c>
      <c r="AK1125" s="55">
        <v>0</v>
      </c>
      <c r="AL1125" s="55" t="s">
        <v>2595</v>
      </c>
      <c r="AM1125" s="55">
        <v>0</v>
      </c>
      <c r="AN1125" s="55">
        <v>0</v>
      </c>
      <c r="AO1125" s="53" t="s">
        <v>2261</v>
      </c>
    </row>
    <row r="1126" spans="1:41" ht="47.25" x14ac:dyDescent="0.2">
      <c r="A1126" s="53" t="s">
        <v>2206</v>
      </c>
      <c r="B1126" s="53" t="s">
        <v>2266</v>
      </c>
      <c r="C1126" s="54" t="s">
        <v>2267</v>
      </c>
      <c r="D1126" s="53" t="s">
        <v>128</v>
      </c>
      <c r="E1126" s="54">
        <v>2021</v>
      </c>
      <c r="F1126" s="54">
        <v>2022</v>
      </c>
      <c r="G1126" s="54" t="s">
        <v>4857</v>
      </c>
      <c r="H1126" s="55" t="s">
        <v>2595</v>
      </c>
      <c r="I1126" s="55" t="s">
        <v>2595</v>
      </c>
      <c r="J1126" s="55">
        <v>67.206558850000008</v>
      </c>
      <c r="K1126" s="55">
        <v>84.077921130000007</v>
      </c>
      <c r="L1126" s="55">
        <v>4.48146734</v>
      </c>
      <c r="M1126" s="55">
        <v>63.460273540000003</v>
      </c>
      <c r="N1126" s="55">
        <v>2.9721899999999999</v>
      </c>
      <c r="O1126" s="55">
        <v>13.163990250000001</v>
      </c>
      <c r="P1126" s="55">
        <v>89.443263479999999</v>
      </c>
      <c r="Q1126" s="55">
        <v>4.3117616500000002</v>
      </c>
      <c r="R1126" s="55">
        <v>69.990530799999988</v>
      </c>
      <c r="S1126" s="55">
        <v>0</v>
      </c>
      <c r="T1126" s="55">
        <v>15.140971030000001</v>
      </c>
      <c r="U1126" s="55">
        <v>0</v>
      </c>
      <c r="V1126" s="55">
        <f t="shared" si="49"/>
        <v>16.87136228</v>
      </c>
      <c r="W1126" s="55">
        <f t="shared" si="50"/>
        <v>0</v>
      </c>
      <c r="X1126" s="55">
        <f t="shared" si="51"/>
        <v>16.87136228</v>
      </c>
      <c r="Y1126" s="55">
        <v>0</v>
      </c>
      <c r="Z1126" s="55">
        <v>22.236704629999998</v>
      </c>
      <c r="AA1126" s="55">
        <v>19.060645807999602</v>
      </c>
      <c r="AB1126" s="55">
        <v>22.236704629999998</v>
      </c>
      <c r="AC1126" s="55">
        <v>0</v>
      </c>
      <c r="AD1126" s="55">
        <v>0</v>
      </c>
      <c r="AE1126" s="55">
        <v>0</v>
      </c>
      <c r="AF1126" s="55">
        <v>0</v>
      </c>
      <c r="AG1126" s="55">
        <v>0</v>
      </c>
      <c r="AH1126" s="55">
        <v>0</v>
      </c>
      <c r="AI1126" s="55">
        <v>0</v>
      </c>
      <c r="AJ1126" s="55" t="s">
        <v>2595</v>
      </c>
      <c r="AK1126" s="55">
        <v>0</v>
      </c>
      <c r="AL1126" s="55" t="s">
        <v>2595</v>
      </c>
      <c r="AM1126" s="55">
        <v>0</v>
      </c>
      <c r="AN1126" s="55">
        <v>0</v>
      </c>
      <c r="AO1126" s="53" t="s">
        <v>205</v>
      </c>
    </row>
    <row r="1127" spans="1:41" ht="47.25" x14ac:dyDescent="0.2">
      <c r="A1127" s="53" t="s">
        <v>2206</v>
      </c>
      <c r="B1127" s="53" t="s">
        <v>2268</v>
      </c>
      <c r="C1127" s="54" t="s">
        <v>2269</v>
      </c>
      <c r="D1127" s="53" t="s">
        <v>128</v>
      </c>
      <c r="E1127" s="54">
        <v>2021</v>
      </c>
      <c r="F1127" s="54">
        <v>2022</v>
      </c>
      <c r="G1127" s="54" t="s">
        <v>4863</v>
      </c>
      <c r="H1127" s="55" t="s">
        <v>2595</v>
      </c>
      <c r="I1127" s="55" t="s">
        <v>2595</v>
      </c>
      <c r="J1127" s="55">
        <v>2.8481492799999999</v>
      </c>
      <c r="K1127" s="55">
        <v>27.1016139</v>
      </c>
      <c r="L1127" s="55">
        <v>1.4458651600000001</v>
      </c>
      <c r="M1127" s="55">
        <v>20.454690490000001</v>
      </c>
      <c r="N1127" s="55">
        <v>0.95800447999999994</v>
      </c>
      <c r="O1127" s="55">
        <v>4.2430537700000004</v>
      </c>
      <c r="P1127" s="55">
        <v>31.637318690000001</v>
      </c>
      <c r="Q1127" s="55">
        <v>1.440572</v>
      </c>
      <c r="R1127" s="55">
        <v>25.839327351985499</v>
      </c>
      <c r="S1127" s="55">
        <v>0</v>
      </c>
      <c r="T1127" s="55">
        <v>4.3574193373915007</v>
      </c>
      <c r="U1127" s="55">
        <v>0</v>
      </c>
      <c r="V1127" s="55">
        <f t="shared" si="49"/>
        <v>24.253464619999999</v>
      </c>
      <c r="W1127" s="55">
        <f t="shared" si="50"/>
        <v>0</v>
      </c>
      <c r="X1127" s="55">
        <f t="shared" si="51"/>
        <v>24.253464619999999</v>
      </c>
      <c r="Y1127" s="55">
        <v>0</v>
      </c>
      <c r="Z1127" s="55">
        <v>28.78916941</v>
      </c>
      <c r="AA1127" s="55">
        <v>0</v>
      </c>
      <c r="AB1127" s="55">
        <v>12</v>
      </c>
      <c r="AC1127" s="55">
        <v>0</v>
      </c>
      <c r="AD1127" s="55">
        <v>16.78916941</v>
      </c>
      <c r="AE1127" s="55">
        <v>0</v>
      </c>
      <c r="AF1127" s="55">
        <v>0</v>
      </c>
      <c r="AG1127" s="55">
        <v>0</v>
      </c>
      <c r="AH1127" s="55">
        <v>0</v>
      </c>
      <c r="AI1127" s="55">
        <v>0</v>
      </c>
      <c r="AJ1127" s="55" t="s">
        <v>2595</v>
      </c>
      <c r="AK1127" s="55">
        <v>0</v>
      </c>
      <c r="AL1127" s="55" t="s">
        <v>2595</v>
      </c>
      <c r="AM1127" s="55">
        <v>0</v>
      </c>
      <c r="AN1127" s="55">
        <v>16.78916941</v>
      </c>
      <c r="AO1127" s="53" t="s">
        <v>205</v>
      </c>
    </row>
    <row r="1128" spans="1:41" ht="47.25" x14ac:dyDescent="0.2">
      <c r="A1128" s="53" t="s">
        <v>2206</v>
      </c>
      <c r="B1128" s="53" t="s">
        <v>2270</v>
      </c>
      <c r="C1128" s="54" t="s">
        <v>2271</v>
      </c>
      <c r="D1128" s="53" t="s">
        <v>195</v>
      </c>
      <c r="E1128" s="54">
        <v>2020</v>
      </c>
      <c r="F1128" s="54">
        <v>2022</v>
      </c>
      <c r="G1128" s="54" t="s">
        <v>4857</v>
      </c>
      <c r="H1128" s="55" t="s">
        <v>2595</v>
      </c>
      <c r="I1128" s="55" t="s">
        <v>2595</v>
      </c>
      <c r="J1128" s="55">
        <v>24.614528200000002</v>
      </c>
      <c r="K1128" s="55">
        <v>24.982751753085502</v>
      </c>
      <c r="L1128" s="55">
        <v>1.980858</v>
      </c>
      <c r="M1128" s="55">
        <v>18.8318126575425</v>
      </c>
      <c r="N1128" s="55">
        <v>0</v>
      </c>
      <c r="O1128" s="55">
        <v>4.1700810955429493</v>
      </c>
      <c r="P1128" s="55">
        <v>24.614528200000002</v>
      </c>
      <c r="Q1128" s="55">
        <v>1.980858</v>
      </c>
      <c r="R1128" s="55">
        <v>18.463589104457</v>
      </c>
      <c r="S1128" s="55">
        <v>0</v>
      </c>
      <c r="T1128" s="55">
        <v>4.1700810955429493</v>
      </c>
      <c r="U1128" s="55">
        <v>0</v>
      </c>
      <c r="V1128" s="55">
        <f t="shared" si="49"/>
        <v>0.36822355308549959</v>
      </c>
      <c r="W1128" s="55">
        <f t="shared" si="50"/>
        <v>0</v>
      </c>
      <c r="X1128" s="55">
        <f t="shared" si="51"/>
        <v>0.36822355308549959</v>
      </c>
      <c r="Y1128" s="55">
        <v>0</v>
      </c>
      <c r="Z1128" s="55">
        <v>0</v>
      </c>
      <c r="AA1128" s="55">
        <v>0</v>
      </c>
      <c r="AB1128" s="55">
        <v>0</v>
      </c>
      <c r="AC1128" s="55">
        <v>0</v>
      </c>
      <c r="AD1128" s="55">
        <v>0</v>
      </c>
      <c r="AE1128" s="55">
        <v>0</v>
      </c>
      <c r="AF1128" s="55">
        <v>0</v>
      </c>
      <c r="AG1128" s="55">
        <v>0</v>
      </c>
      <c r="AH1128" s="55">
        <v>0</v>
      </c>
      <c r="AI1128" s="55">
        <v>0</v>
      </c>
      <c r="AJ1128" s="55" t="s">
        <v>2595</v>
      </c>
      <c r="AK1128" s="55">
        <v>0</v>
      </c>
      <c r="AL1128" s="55" t="s">
        <v>2595</v>
      </c>
      <c r="AM1128" s="55">
        <v>0</v>
      </c>
      <c r="AN1128" s="55">
        <v>0</v>
      </c>
      <c r="AO1128" s="53" t="s">
        <v>205</v>
      </c>
    </row>
    <row r="1129" spans="1:41" ht="47.25" x14ac:dyDescent="0.2">
      <c r="A1129" s="53" t="s">
        <v>2206</v>
      </c>
      <c r="B1129" s="53" t="s">
        <v>4890</v>
      </c>
      <c r="C1129" s="54" t="s">
        <v>2272</v>
      </c>
      <c r="D1129" s="53" t="s">
        <v>195</v>
      </c>
      <c r="E1129" s="54">
        <v>2021</v>
      </c>
      <c r="F1129" s="54">
        <v>2022</v>
      </c>
      <c r="G1129" s="54" t="s">
        <v>4857</v>
      </c>
      <c r="H1129" s="55" t="s">
        <v>2595</v>
      </c>
      <c r="I1129" s="55" t="s">
        <v>2595</v>
      </c>
      <c r="J1129" s="55">
        <v>17.866458999999999</v>
      </c>
      <c r="K1129" s="55">
        <v>20.043901930000001</v>
      </c>
      <c r="L1129" s="55">
        <v>1.0693378099999999</v>
      </c>
      <c r="M1129" s="55">
        <v>15.12794813</v>
      </c>
      <c r="N1129" s="55">
        <v>0.70852416000000007</v>
      </c>
      <c r="O1129" s="55">
        <v>3.13809183</v>
      </c>
      <c r="P1129" s="55">
        <v>17.866458999999999</v>
      </c>
      <c r="Q1129" s="55">
        <v>1.2</v>
      </c>
      <c r="R1129" s="55">
        <v>8.6999999999999993</v>
      </c>
      <c r="S1129" s="55">
        <v>6.6664589999999997</v>
      </c>
      <c r="T1129" s="55">
        <v>1.3</v>
      </c>
      <c r="U1129" s="55">
        <v>0</v>
      </c>
      <c r="V1129" s="55">
        <f t="shared" si="49"/>
        <v>2.1774429300000016</v>
      </c>
      <c r="W1129" s="55">
        <f t="shared" si="50"/>
        <v>0</v>
      </c>
      <c r="X1129" s="55">
        <f t="shared" si="51"/>
        <v>2.1774429300000016</v>
      </c>
      <c r="Y1129" s="55">
        <v>0</v>
      </c>
      <c r="Z1129" s="55">
        <v>0</v>
      </c>
      <c r="AA1129" s="55">
        <v>0</v>
      </c>
      <c r="AB1129" s="55">
        <v>0</v>
      </c>
      <c r="AC1129" s="55">
        <v>0</v>
      </c>
      <c r="AD1129" s="55">
        <v>0</v>
      </c>
      <c r="AE1129" s="55">
        <v>0</v>
      </c>
      <c r="AF1129" s="55">
        <v>0</v>
      </c>
      <c r="AG1129" s="55">
        <v>0</v>
      </c>
      <c r="AH1129" s="55">
        <v>0</v>
      </c>
      <c r="AI1129" s="55">
        <v>0</v>
      </c>
      <c r="AJ1129" s="55" t="s">
        <v>2595</v>
      </c>
      <c r="AK1129" s="55">
        <v>0</v>
      </c>
      <c r="AL1129" s="55" t="s">
        <v>2595</v>
      </c>
      <c r="AM1129" s="55">
        <v>0</v>
      </c>
      <c r="AN1129" s="55">
        <v>0</v>
      </c>
      <c r="AO1129" s="53" t="s">
        <v>205</v>
      </c>
    </row>
    <row r="1130" spans="1:41" ht="47.25" x14ac:dyDescent="0.2">
      <c r="A1130" s="53" t="s">
        <v>2206</v>
      </c>
      <c r="B1130" s="53" t="s">
        <v>2273</v>
      </c>
      <c r="C1130" s="54" t="s">
        <v>2274</v>
      </c>
      <c r="D1130" s="53" t="s">
        <v>131</v>
      </c>
      <c r="E1130" s="54">
        <v>2022</v>
      </c>
      <c r="F1130" s="54">
        <v>2023</v>
      </c>
      <c r="G1130" s="54" t="s">
        <v>4858</v>
      </c>
      <c r="H1130" s="55" t="s">
        <v>2595</v>
      </c>
      <c r="I1130" s="55" t="s">
        <v>2595</v>
      </c>
      <c r="J1130" s="55">
        <v>0</v>
      </c>
      <c r="K1130" s="55">
        <v>16.897026480000001</v>
      </c>
      <c r="L1130" s="55">
        <v>0.93721367</v>
      </c>
      <c r="M1130" s="55">
        <v>12.72436181</v>
      </c>
      <c r="N1130" s="55">
        <v>0.59595105999999998</v>
      </c>
      <c r="O1130" s="55">
        <v>2.6394999400000003</v>
      </c>
      <c r="P1130" s="55">
        <v>20.093783933352999</v>
      </c>
      <c r="Q1130" s="55">
        <v>0.89258162392804297</v>
      </c>
      <c r="R1130" s="55">
        <v>17.399862817557498</v>
      </c>
      <c r="S1130" s="55">
        <v>0</v>
      </c>
      <c r="T1130" s="55">
        <v>1.8013394918674701</v>
      </c>
      <c r="U1130" s="55">
        <v>0</v>
      </c>
      <c r="V1130" s="55">
        <f t="shared" si="49"/>
        <v>16.897026480000001</v>
      </c>
      <c r="W1130" s="55">
        <f t="shared" si="50"/>
        <v>0</v>
      </c>
      <c r="X1130" s="55">
        <f t="shared" si="51"/>
        <v>16.897026480000001</v>
      </c>
      <c r="Y1130" s="55">
        <v>0</v>
      </c>
      <c r="Z1130" s="55">
        <v>20.093783933352999</v>
      </c>
      <c r="AA1130" s="55">
        <v>16.897026480000001</v>
      </c>
      <c r="AB1130" s="55">
        <v>15.186409855246</v>
      </c>
      <c r="AC1130" s="55">
        <v>0</v>
      </c>
      <c r="AD1130" s="55">
        <v>4.9073740781069999</v>
      </c>
      <c r="AE1130" s="55">
        <v>0</v>
      </c>
      <c r="AF1130" s="55">
        <v>0</v>
      </c>
      <c r="AG1130" s="55">
        <v>0</v>
      </c>
      <c r="AH1130" s="55">
        <v>0</v>
      </c>
      <c r="AI1130" s="55">
        <v>0</v>
      </c>
      <c r="AJ1130" s="55" t="s">
        <v>2595</v>
      </c>
      <c r="AK1130" s="55">
        <v>0</v>
      </c>
      <c r="AL1130" s="55" t="s">
        <v>2595</v>
      </c>
      <c r="AM1130" s="55">
        <v>0</v>
      </c>
      <c r="AN1130" s="55">
        <v>4.9073740781069999</v>
      </c>
      <c r="AO1130" s="53" t="s">
        <v>205</v>
      </c>
    </row>
    <row r="1131" spans="1:41" ht="47.25" x14ac:dyDescent="0.2">
      <c r="A1131" s="53" t="s">
        <v>2206</v>
      </c>
      <c r="B1131" s="53" t="s">
        <v>2275</v>
      </c>
      <c r="C1131" s="54" t="s">
        <v>2276</v>
      </c>
      <c r="D1131" s="53" t="s">
        <v>131</v>
      </c>
      <c r="E1131" s="54">
        <v>2022</v>
      </c>
      <c r="F1131" s="54">
        <v>2023</v>
      </c>
      <c r="G1131" s="54" t="s">
        <v>4863</v>
      </c>
      <c r="H1131" s="55" t="s">
        <v>2595</v>
      </c>
      <c r="I1131" s="55" t="s">
        <v>2595</v>
      </c>
      <c r="J1131" s="55">
        <v>0</v>
      </c>
      <c r="K1131" s="55">
        <v>34.005751490000002</v>
      </c>
      <c r="L1131" s="55">
        <v>1.31558778</v>
      </c>
      <c r="M1131" s="55">
        <v>23.228268329999999</v>
      </c>
      <c r="N1131" s="55">
        <v>0</v>
      </c>
      <c r="O1131" s="55">
        <v>9.4618953799999996</v>
      </c>
      <c r="P1131" s="55">
        <v>41.158275942487499</v>
      </c>
      <c r="Q1131" s="55">
        <v>1.82828129126189</v>
      </c>
      <c r="R1131" s="55">
        <v>32.8961864809039</v>
      </c>
      <c r="S1131" s="55">
        <v>0</v>
      </c>
      <c r="T1131" s="55">
        <v>6.4338081703218002</v>
      </c>
      <c r="U1131" s="55">
        <v>0</v>
      </c>
      <c r="V1131" s="55">
        <f t="shared" si="49"/>
        <v>34.005751490000002</v>
      </c>
      <c r="W1131" s="55">
        <f t="shared" si="50"/>
        <v>0</v>
      </c>
      <c r="X1131" s="55">
        <f t="shared" si="51"/>
        <v>34.005751490000002</v>
      </c>
      <c r="Y1131" s="55">
        <v>0</v>
      </c>
      <c r="Z1131" s="55">
        <v>41.158275942487499</v>
      </c>
      <c r="AA1131" s="55">
        <v>34.005751490000002</v>
      </c>
      <c r="AB1131" s="55">
        <v>20.4600447074248</v>
      </c>
      <c r="AC1131" s="55">
        <v>0</v>
      </c>
      <c r="AD1131" s="55">
        <v>20.698231235062803</v>
      </c>
      <c r="AE1131" s="55">
        <v>0</v>
      </c>
      <c r="AF1131" s="55">
        <v>0</v>
      </c>
      <c r="AG1131" s="55">
        <v>0</v>
      </c>
      <c r="AH1131" s="55">
        <v>0</v>
      </c>
      <c r="AI1131" s="55">
        <v>0</v>
      </c>
      <c r="AJ1131" s="55" t="s">
        <v>2595</v>
      </c>
      <c r="AK1131" s="55">
        <v>0</v>
      </c>
      <c r="AL1131" s="55" t="s">
        <v>2595</v>
      </c>
      <c r="AM1131" s="55">
        <v>0</v>
      </c>
      <c r="AN1131" s="55">
        <v>20.698231235062803</v>
      </c>
      <c r="AO1131" s="53" t="s">
        <v>205</v>
      </c>
    </row>
    <row r="1132" spans="1:41" ht="126" x14ac:dyDescent="0.2">
      <c r="A1132" s="53" t="s">
        <v>2206</v>
      </c>
      <c r="B1132" s="53" t="s">
        <v>2277</v>
      </c>
      <c r="C1132" s="54" t="s">
        <v>2278</v>
      </c>
      <c r="D1132" s="53" t="s">
        <v>131</v>
      </c>
      <c r="E1132" s="54" t="s">
        <v>2595</v>
      </c>
      <c r="F1132" s="54">
        <v>2024</v>
      </c>
      <c r="G1132" s="54" t="s">
        <v>2595</v>
      </c>
      <c r="H1132" s="55" t="s">
        <v>2595</v>
      </c>
      <c r="I1132" s="55" t="s">
        <v>2595</v>
      </c>
      <c r="J1132" s="55">
        <v>0</v>
      </c>
      <c r="K1132" s="55">
        <v>1.97263006</v>
      </c>
      <c r="L1132" s="55">
        <v>0.11100703000000001</v>
      </c>
      <c r="M1132" s="55">
        <v>0.85717440999999994</v>
      </c>
      <c r="N1132" s="55">
        <v>0.68821963000000008</v>
      </c>
      <c r="O1132" s="55">
        <v>0.31622898999999999</v>
      </c>
      <c r="P1132" s="55">
        <v>0</v>
      </c>
      <c r="Q1132" s="55">
        <v>0</v>
      </c>
      <c r="R1132" s="55">
        <v>0</v>
      </c>
      <c r="S1132" s="55">
        <v>0</v>
      </c>
      <c r="T1132" s="55">
        <v>0</v>
      </c>
      <c r="U1132" s="55">
        <v>0</v>
      </c>
      <c r="V1132" s="55">
        <f t="shared" ref="V1132:V1195" si="52">K1132-J1132</f>
        <v>1.97263006</v>
      </c>
      <c r="W1132" s="55">
        <f t="shared" ref="W1132:W1195" si="53">U1132</f>
        <v>0</v>
      </c>
      <c r="X1132" s="55">
        <f t="shared" ref="X1132:X1195" si="54">V1132</f>
        <v>1.97263006</v>
      </c>
      <c r="Y1132" s="55">
        <v>0</v>
      </c>
      <c r="Z1132" s="55">
        <v>0</v>
      </c>
      <c r="AA1132" s="55">
        <v>0</v>
      </c>
      <c r="AB1132" s="55">
        <v>0</v>
      </c>
      <c r="AC1132" s="55">
        <v>0</v>
      </c>
      <c r="AD1132" s="55">
        <v>0</v>
      </c>
      <c r="AE1132" s="55">
        <v>1.97263006</v>
      </c>
      <c r="AF1132" s="55">
        <v>0</v>
      </c>
      <c r="AG1132" s="55">
        <v>0</v>
      </c>
      <c r="AH1132" s="55">
        <v>0</v>
      </c>
      <c r="AI1132" s="55">
        <v>0</v>
      </c>
      <c r="AJ1132" s="55" t="s">
        <v>2595</v>
      </c>
      <c r="AK1132" s="55">
        <v>0</v>
      </c>
      <c r="AL1132" s="55" t="s">
        <v>2595</v>
      </c>
      <c r="AM1132" s="55">
        <v>1.97263006</v>
      </c>
      <c r="AN1132" s="55">
        <v>0</v>
      </c>
      <c r="AO1132" s="53" t="s">
        <v>2279</v>
      </c>
    </row>
    <row r="1133" spans="1:41" ht="126" x14ac:dyDescent="0.2">
      <c r="A1133" s="53" t="s">
        <v>2206</v>
      </c>
      <c r="B1133" s="53" t="s">
        <v>2280</v>
      </c>
      <c r="C1133" s="54" t="s">
        <v>2281</v>
      </c>
      <c r="D1133" s="53" t="s">
        <v>131</v>
      </c>
      <c r="E1133" s="54" t="s">
        <v>2595</v>
      </c>
      <c r="F1133" s="54">
        <v>2024</v>
      </c>
      <c r="G1133" s="54" t="s">
        <v>2595</v>
      </c>
      <c r="H1133" s="55" t="s">
        <v>2595</v>
      </c>
      <c r="I1133" s="55" t="s">
        <v>2595</v>
      </c>
      <c r="J1133" s="55">
        <v>0</v>
      </c>
      <c r="K1133" s="55">
        <v>1.97263006</v>
      </c>
      <c r="L1133" s="55">
        <v>0.11100703000000001</v>
      </c>
      <c r="M1133" s="55">
        <v>0.85717440999999994</v>
      </c>
      <c r="N1133" s="55">
        <v>0.68821963000000008</v>
      </c>
      <c r="O1133" s="55">
        <v>0.31622898999999999</v>
      </c>
      <c r="P1133" s="55">
        <v>0</v>
      </c>
      <c r="Q1133" s="55">
        <v>0</v>
      </c>
      <c r="R1133" s="55">
        <v>0</v>
      </c>
      <c r="S1133" s="55">
        <v>0</v>
      </c>
      <c r="T1133" s="55">
        <v>0</v>
      </c>
      <c r="U1133" s="55">
        <v>0</v>
      </c>
      <c r="V1133" s="55">
        <f t="shared" si="52"/>
        <v>1.97263006</v>
      </c>
      <c r="W1133" s="55">
        <f t="shared" si="53"/>
        <v>0</v>
      </c>
      <c r="X1133" s="55">
        <f t="shared" si="54"/>
        <v>1.97263006</v>
      </c>
      <c r="Y1133" s="55">
        <v>0</v>
      </c>
      <c r="Z1133" s="55">
        <v>0</v>
      </c>
      <c r="AA1133" s="55">
        <v>0</v>
      </c>
      <c r="AB1133" s="55">
        <v>0</v>
      </c>
      <c r="AC1133" s="55">
        <v>0</v>
      </c>
      <c r="AD1133" s="55">
        <v>0</v>
      </c>
      <c r="AE1133" s="55">
        <v>1.97263006</v>
      </c>
      <c r="AF1133" s="55">
        <v>0</v>
      </c>
      <c r="AG1133" s="55">
        <v>0</v>
      </c>
      <c r="AH1133" s="55">
        <v>0</v>
      </c>
      <c r="AI1133" s="55">
        <v>0</v>
      </c>
      <c r="AJ1133" s="55" t="s">
        <v>2595</v>
      </c>
      <c r="AK1133" s="55">
        <v>0</v>
      </c>
      <c r="AL1133" s="55" t="s">
        <v>2595</v>
      </c>
      <c r="AM1133" s="55">
        <v>1.97263006</v>
      </c>
      <c r="AN1133" s="55">
        <v>0</v>
      </c>
      <c r="AO1133" s="53" t="s">
        <v>2279</v>
      </c>
    </row>
    <row r="1134" spans="1:41" ht="126" x14ac:dyDescent="0.2">
      <c r="A1134" s="53" t="s">
        <v>2206</v>
      </c>
      <c r="B1134" s="53" t="s">
        <v>4891</v>
      </c>
      <c r="C1134" s="54" t="s">
        <v>2282</v>
      </c>
      <c r="D1134" s="53" t="s">
        <v>131</v>
      </c>
      <c r="E1134" s="54" t="s">
        <v>2595</v>
      </c>
      <c r="F1134" s="54">
        <v>2024</v>
      </c>
      <c r="G1134" s="54" t="s">
        <v>2595</v>
      </c>
      <c r="H1134" s="55" t="s">
        <v>2595</v>
      </c>
      <c r="I1134" s="55" t="s">
        <v>2595</v>
      </c>
      <c r="J1134" s="55">
        <v>0</v>
      </c>
      <c r="K1134" s="55">
        <v>3.1551490000000001E-2</v>
      </c>
      <c r="L1134" s="55">
        <v>1.77552E-3</v>
      </c>
      <c r="M1134" s="55">
        <v>1.371024E-2</v>
      </c>
      <c r="N1134" s="55">
        <v>1.100782E-2</v>
      </c>
      <c r="O1134" s="55">
        <v>5.0579099999999997E-3</v>
      </c>
      <c r="P1134" s="55">
        <v>0</v>
      </c>
      <c r="Q1134" s="55">
        <v>0</v>
      </c>
      <c r="R1134" s="55">
        <v>0</v>
      </c>
      <c r="S1134" s="55">
        <v>0</v>
      </c>
      <c r="T1134" s="55">
        <v>0</v>
      </c>
      <c r="U1134" s="55">
        <v>0</v>
      </c>
      <c r="V1134" s="55">
        <f t="shared" si="52"/>
        <v>3.1551490000000001E-2</v>
      </c>
      <c r="W1134" s="55">
        <f t="shared" si="53"/>
        <v>0</v>
      </c>
      <c r="X1134" s="55">
        <f t="shared" si="54"/>
        <v>3.1551490000000001E-2</v>
      </c>
      <c r="Y1134" s="55">
        <v>0</v>
      </c>
      <c r="Z1134" s="55">
        <v>0</v>
      </c>
      <c r="AA1134" s="55">
        <v>0</v>
      </c>
      <c r="AB1134" s="55">
        <v>0</v>
      </c>
      <c r="AC1134" s="55">
        <v>0</v>
      </c>
      <c r="AD1134" s="55">
        <v>0</v>
      </c>
      <c r="AE1134" s="55">
        <v>3.1551490000000001E-2</v>
      </c>
      <c r="AF1134" s="55">
        <v>0</v>
      </c>
      <c r="AG1134" s="55">
        <v>0</v>
      </c>
      <c r="AH1134" s="55">
        <v>0</v>
      </c>
      <c r="AI1134" s="55">
        <v>0</v>
      </c>
      <c r="AJ1134" s="55" t="s">
        <v>2595</v>
      </c>
      <c r="AK1134" s="55">
        <v>0</v>
      </c>
      <c r="AL1134" s="55" t="s">
        <v>2595</v>
      </c>
      <c r="AM1134" s="55">
        <v>3.1551490000000001E-2</v>
      </c>
      <c r="AN1134" s="55">
        <v>0</v>
      </c>
      <c r="AO1134" s="53" t="s">
        <v>2279</v>
      </c>
    </row>
    <row r="1135" spans="1:41" ht="47.25" x14ac:dyDescent="0.2">
      <c r="A1135" s="53" t="s">
        <v>2206</v>
      </c>
      <c r="B1135" s="53" t="s">
        <v>2283</v>
      </c>
      <c r="C1135" s="54" t="s">
        <v>2284</v>
      </c>
      <c r="D1135" s="53" t="s">
        <v>131</v>
      </c>
      <c r="E1135" s="54">
        <v>2023</v>
      </c>
      <c r="F1135" s="54">
        <v>2026</v>
      </c>
      <c r="G1135" s="54" t="s">
        <v>4862</v>
      </c>
      <c r="H1135" s="55" t="s">
        <v>2595</v>
      </c>
      <c r="I1135" s="55" t="s">
        <v>2595</v>
      </c>
      <c r="J1135" s="55">
        <v>0</v>
      </c>
      <c r="K1135" s="55">
        <v>11.49245932</v>
      </c>
      <c r="L1135" s="55">
        <v>0.60623548000000005</v>
      </c>
      <c r="M1135" s="55">
        <v>8.5928902400000009</v>
      </c>
      <c r="N1135" s="55">
        <v>0.29052159999999999</v>
      </c>
      <c r="O1135" s="55">
        <v>2.002812</v>
      </c>
      <c r="P1135" s="55">
        <v>13.443845369999998</v>
      </c>
      <c r="Q1135" s="55">
        <v>0.59718521999999996</v>
      </c>
      <c r="R1135" s="55">
        <v>11.64370076</v>
      </c>
      <c r="S1135" s="55">
        <v>0</v>
      </c>
      <c r="T1135" s="55">
        <v>1.20295939</v>
      </c>
      <c r="U1135" s="55">
        <v>0</v>
      </c>
      <c r="V1135" s="55">
        <f t="shared" si="52"/>
        <v>11.49245932</v>
      </c>
      <c r="W1135" s="55">
        <f t="shared" si="53"/>
        <v>0</v>
      </c>
      <c r="X1135" s="55">
        <f t="shared" si="54"/>
        <v>11.49245932</v>
      </c>
      <c r="Y1135" s="55">
        <v>0</v>
      </c>
      <c r="Z1135" s="55">
        <v>13.443845369999998</v>
      </c>
      <c r="AA1135" s="55">
        <v>0</v>
      </c>
      <c r="AB1135" s="55">
        <v>0</v>
      </c>
      <c r="AC1135" s="55">
        <v>0.60623548000000005</v>
      </c>
      <c r="AD1135" s="55">
        <v>0.60623548000000005</v>
      </c>
      <c r="AE1135" s="55">
        <v>5.0973832821330296</v>
      </c>
      <c r="AF1135" s="55">
        <v>5.0973832821330296</v>
      </c>
      <c r="AG1135" s="55">
        <v>5.7888405578669699</v>
      </c>
      <c r="AH1135" s="55">
        <v>7.7402266078669699</v>
      </c>
      <c r="AI1135" s="55">
        <v>0</v>
      </c>
      <c r="AJ1135" s="55" t="s">
        <v>2595</v>
      </c>
      <c r="AK1135" s="55">
        <v>0</v>
      </c>
      <c r="AL1135" s="55" t="s">
        <v>2595</v>
      </c>
      <c r="AM1135" s="55">
        <v>11.49245932</v>
      </c>
      <c r="AN1135" s="55">
        <v>13.443845369999998</v>
      </c>
      <c r="AO1135" s="53" t="s">
        <v>205</v>
      </c>
    </row>
    <row r="1136" spans="1:41" ht="31.5" x14ac:dyDescent="0.2">
      <c r="A1136" s="56" t="s">
        <v>2285</v>
      </c>
      <c r="B1136" s="56" t="s">
        <v>412</v>
      </c>
      <c r="C1136" s="57" t="s">
        <v>56</v>
      </c>
      <c r="D1136" s="56" t="s">
        <v>2595</v>
      </c>
      <c r="E1136" s="57" t="s">
        <v>2595</v>
      </c>
      <c r="F1136" s="57" t="s">
        <v>2595</v>
      </c>
      <c r="G1136" s="57" t="s">
        <v>2595</v>
      </c>
      <c r="H1136" s="58" t="s">
        <v>2595</v>
      </c>
      <c r="I1136" s="58" t="s">
        <v>2595</v>
      </c>
      <c r="J1136" s="58">
        <f>SUM($J$1137:$J$1141)</f>
        <v>80.045725530000013</v>
      </c>
      <c r="K1136" s="58">
        <f>SUM($K$1137:$K$1141)</f>
        <v>914.39140083333325</v>
      </c>
      <c r="L1136" s="58">
        <f>SUM($L$1137:$L$1141)</f>
        <v>93.9076252083334</v>
      </c>
      <c r="M1136" s="58">
        <f>SUM($M$1137:$M$1141)</f>
        <v>223.42504554166658</v>
      </c>
      <c r="N1136" s="58">
        <f>SUM($N$1137:$N$1141)</f>
        <v>511.53264008333338</v>
      </c>
      <c r="O1136" s="58">
        <f>SUM($O$1137:$O$1141)</f>
        <v>85.526090000000011</v>
      </c>
      <c r="P1136" s="58">
        <f>SUM($P$1137:$P$1141)</f>
        <v>681.94532900000013</v>
      </c>
      <c r="Q1136" s="58">
        <f>SUM($Q$1137:$Q$1141)</f>
        <v>42.977514480000004</v>
      </c>
      <c r="R1136" s="58">
        <f>SUM($R$1137:$R$1141)</f>
        <v>162.85222175999996</v>
      </c>
      <c r="S1136" s="58">
        <f>SUM($S$1137:$S$1141)</f>
        <v>419.83976475000003</v>
      </c>
      <c r="T1136" s="58">
        <f>SUM($T$1137:$T$1141)</f>
        <v>56.275828009999998</v>
      </c>
      <c r="U1136" s="58">
        <f>SUM($U$1137:$U$1141)</f>
        <v>0</v>
      </c>
      <c r="V1136" s="58">
        <f t="shared" si="52"/>
        <v>834.34567530333322</v>
      </c>
      <c r="W1136" s="58">
        <f t="shared" si="53"/>
        <v>0</v>
      </c>
      <c r="X1136" s="58">
        <f t="shared" si="54"/>
        <v>834.34567530333322</v>
      </c>
      <c r="Y1136" s="58">
        <f>SUM($Y$1137:$Y$1141)</f>
        <v>0</v>
      </c>
      <c r="Z1136" s="58">
        <f>SUM($Z$1137:$Z$1141)</f>
        <v>601.8996034700001</v>
      </c>
      <c r="AA1136" s="58">
        <f>SUM($AA$1137:$AA$1141)</f>
        <v>118.24619424328802</v>
      </c>
      <c r="AB1136" s="58">
        <f>SUM($AB$1137:$AB$1141)</f>
        <v>116.86669748999999</v>
      </c>
      <c r="AC1136" s="58">
        <f>SUM($AC$1137:$AC$1141)</f>
        <v>40.645211494734625</v>
      </c>
      <c r="AD1136" s="58">
        <f>SUM($AD$1137:$AD$1141)</f>
        <v>44.836263719999998</v>
      </c>
      <c r="AE1136" s="58">
        <f>SUM($AE$1137:$AE$1141)</f>
        <v>35.872326687869759</v>
      </c>
      <c r="AF1136" s="58">
        <f>SUM($AF$1137:$AF$1141)</f>
        <v>42.568855849999991</v>
      </c>
      <c r="AG1136" s="58">
        <f>SUM($AG$1137:$AG$1141)</f>
        <v>126.19528416530915</v>
      </c>
      <c r="AH1136" s="58">
        <f>SUM($AH$1137:$AH$1141)</f>
        <v>67.336988640000001</v>
      </c>
      <c r="AI1136" s="58">
        <f>SUM($AI$1137:$AI$1141)</f>
        <v>57.040159630000005</v>
      </c>
      <c r="AJ1136" s="58" t="s">
        <v>2595</v>
      </c>
      <c r="AK1136" s="58">
        <f>SUM($AK$1137:$AK$1141)</f>
        <v>56.498838570000004</v>
      </c>
      <c r="AL1136" s="58" t="s">
        <v>2595</v>
      </c>
      <c r="AM1136" s="58">
        <f>SUM($AM$1137:$AM$1141)</f>
        <v>202.7128223479136</v>
      </c>
      <c r="AN1136" s="58">
        <f>SUM($AN$1137:$AN$1141)</f>
        <v>268.28110641000001</v>
      </c>
      <c r="AO1136" s="56" t="s">
        <v>2595</v>
      </c>
    </row>
    <row r="1137" spans="1:41" ht="63" x14ac:dyDescent="0.2">
      <c r="A1137" s="53" t="s">
        <v>2285</v>
      </c>
      <c r="B1137" s="53" t="s">
        <v>2286</v>
      </c>
      <c r="C1137" s="54" t="s">
        <v>2287</v>
      </c>
      <c r="D1137" s="53" t="s">
        <v>128</v>
      </c>
      <c r="E1137" s="54">
        <v>2021</v>
      </c>
      <c r="F1137" s="54">
        <v>2030</v>
      </c>
      <c r="G1137" s="54">
        <v>2030</v>
      </c>
      <c r="H1137" s="55" t="s">
        <v>2595</v>
      </c>
      <c r="I1137" s="55" t="s">
        <v>2595</v>
      </c>
      <c r="J1137" s="55">
        <v>1.39429359</v>
      </c>
      <c r="K1137" s="55">
        <v>570.98455000000001</v>
      </c>
      <c r="L1137" s="55">
        <v>50</v>
      </c>
      <c r="M1137" s="55">
        <v>130.24614</v>
      </c>
      <c r="N1137" s="55">
        <v>338.63996000000003</v>
      </c>
      <c r="O1137" s="55">
        <v>52.09845</v>
      </c>
      <c r="P1137" s="55">
        <v>283.90595088000003</v>
      </c>
      <c r="Q1137" s="55">
        <v>17.618370810000002</v>
      </c>
      <c r="R1137" s="55">
        <v>77.07944719999999</v>
      </c>
      <c r="S1137" s="55">
        <v>169.42039123999999</v>
      </c>
      <c r="T1137" s="55">
        <v>19.787741629999999</v>
      </c>
      <c r="U1137" s="55">
        <v>0</v>
      </c>
      <c r="V1137" s="55">
        <f t="shared" si="52"/>
        <v>569.59025641000005</v>
      </c>
      <c r="W1137" s="55">
        <f t="shared" si="53"/>
        <v>0</v>
      </c>
      <c r="X1137" s="55">
        <f t="shared" si="54"/>
        <v>569.59025641000005</v>
      </c>
      <c r="Y1137" s="55">
        <v>0</v>
      </c>
      <c r="Z1137" s="55">
        <v>282.51165729000002</v>
      </c>
      <c r="AA1137" s="55">
        <v>2.2509441242500001</v>
      </c>
      <c r="AB1137" s="55">
        <v>2.8067768099999997</v>
      </c>
      <c r="AC1137" s="55">
        <v>3.0754976307201298</v>
      </c>
      <c r="AD1137" s="55">
        <v>3.8891418799999999</v>
      </c>
      <c r="AE1137" s="55">
        <v>1.59033929252413</v>
      </c>
      <c r="AF1137" s="55">
        <v>2.02954686</v>
      </c>
      <c r="AG1137" s="55">
        <v>94.524989000110793</v>
      </c>
      <c r="AH1137" s="55">
        <v>28.129058619999999</v>
      </c>
      <c r="AI1137" s="55">
        <v>41.208471760000002</v>
      </c>
      <c r="AJ1137" s="55" t="s">
        <v>2595</v>
      </c>
      <c r="AK1137" s="55">
        <v>45.548173900000002</v>
      </c>
      <c r="AL1137" s="55" t="s">
        <v>2595</v>
      </c>
      <c r="AM1137" s="55">
        <v>99.190825923355106</v>
      </c>
      <c r="AN1137" s="55">
        <v>120.80439302000001</v>
      </c>
      <c r="AO1137" s="53" t="s">
        <v>205</v>
      </c>
    </row>
    <row r="1138" spans="1:41" ht="47.25" x14ac:dyDescent="0.2">
      <c r="A1138" s="53" t="s">
        <v>2285</v>
      </c>
      <c r="B1138" s="53" t="s">
        <v>2288</v>
      </c>
      <c r="C1138" s="54" t="s">
        <v>2289</v>
      </c>
      <c r="D1138" s="53" t="s">
        <v>128</v>
      </c>
      <c r="E1138" s="54">
        <v>2020</v>
      </c>
      <c r="F1138" s="54">
        <v>2030</v>
      </c>
      <c r="G1138" s="54">
        <v>2030</v>
      </c>
      <c r="H1138" s="55" t="s">
        <v>2595</v>
      </c>
      <c r="I1138" s="55" t="s">
        <v>2595</v>
      </c>
      <c r="J1138" s="55">
        <v>75.340242370000013</v>
      </c>
      <c r="K1138" s="55">
        <v>239.81710000000001</v>
      </c>
      <c r="L1138" s="55">
        <v>25</v>
      </c>
      <c r="M1138" s="55">
        <v>53.704269999999994</v>
      </c>
      <c r="N1138" s="55">
        <v>139.63111999999998</v>
      </c>
      <c r="O1138" s="55">
        <v>21.48171</v>
      </c>
      <c r="P1138" s="55">
        <v>280.25644001000001</v>
      </c>
      <c r="Q1138" s="55">
        <v>18.003780989999999</v>
      </c>
      <c r="R1138" s="55">
        <v>71.846289059999989</v>
      </c>
      <c r="S1138" s="55">
        <v>170.44035667</v>
      </c>
      <c r="T1138" s="55">
        <v>19.966013289999999</v>
      </c>
      <c r="U1138" s="55">
        <v>0</v>
      </c>
      <c r="V1138" s="55">
        <f t="shared" si="52"/>
        <v>164.47685762999998</v>
      </c>
      <c r="W1138" s="55">
        <f t="shared" si="53"/>
        <v>0</v>
      </c>
      <c r="X1138" s="55">
        <f t="shared" si="54"/>
        <v>164.47685762999998</v>
      </c>
      <c r="Y1138" s="55">
        <v>0</v>
      </c>
      <c r="Z1138" s="55">
        <v>204.91619764000001</v>
      </c>
      <c r="AA1138" s="55">
        <v>28.364661854626</v>
      </c>
      <c r="AB1138" s="55">
        <v>33.895619379999999</v>
      </c>
      <c r="AC1138" s="55">
        <v>32.742680964858998</v>
      </c>
      <c r="AD1138" s="55">
        <v>36.699536719999998</v>
      </c>
      <c r="AE1138" s="55">
        <v>31.5566133593213</v>
      </c>
      <c r="AF1138" s="55">
        <v>35.672139119999997</v>
      </c>
      <c r="AG1138" s="55">
        <v>29.385613509346101</v>
      </c>
      <c r="AH1138" s="55">
        <v>34.360192759999997</v>
      </c>
      <c r="AI1138" s="55">
        <v>10.756317719999998</v>
      </c>
      <c r="AJ1138" s="55" t="s">
        <v>2595</v>
      </c>
      <c r="AK1138" s="55">
        <v>6.8226102800000001</v>
      </c>
      <c r="AL1138" s="55" t="s">
        <v>2595</v>
      </c>
      <c r="AM1138" s="55">
        <v>93.68490783352641</v>
      </c>
      <c r="AN1138" s="55">
        <v>124.3107966</v>
      </c>
      <c r="AO1138" s="53" t="s">
        <v>205</v>
      </c>
    </row>
    <row r="1139" spans="1:41" ht="31.5" x14ac:dyDescent="0.2">
      <c r="A1139" s="53" t="s">
        <v>2285</v>
      </c>
      <c r="B1139" s="53" t="s">
        <v>2290</v>
      </c>
      <c r="C1139" s="54" t="s">
        <v>2291</v>
      </c>
      <c r="D1139" s="53" t="s">
        <v>131</v>
      </c>
      <c r="E1139" s="54">
        <v>2022</v>
      </c>
      <c r="F1139" s="54">
        <v>2023</v>
      </c>
      <c r="G1139" s="54">
        <v>2022</v>
      </c>
      <c r="H1139" s="55" t="s">
        <v>2595</v>
      </c>
      <c r="I1139" s="55" t="s">
        <v>2595</v>
      </c>
      <c r="J1139" s="55">
        <v>0</v>
      </c>
      <c r="K1139" s="55">
        <v>45.757649999999998</v>
      </c>
      <c r="L1139" s="55">
        <v>7.5</v>
      </c>
      <c r="M1139" s="55">
        <v>9.5644100000000005</v>
      </c>
      <c r="N1139" s="55">
        <v>24.867470000000001</v>
      </c>
      <c r="O1139" s="55">
        <v>3.8257699999999999</v>
      </c>
      <c r="P1139" s="55">
        <v>72.448920229999999</v>
      </c>
      <c r="Q1139" s="55">
        <v>4.4959675500000005</v>
      </c>
      <c r="R1139" s="55">
        <v>9.1685900999999994</v>
      </c>
      <c r="S1139" s="55">
        <v>53.184075</v>
      </c>
      <c r="T1139" s="55">
        <v>5.6002875799999998</v>
      </c>
      <c r="U1139" s="55">
        <v>0</v>
      </c>
      <c r="V1139" s="55">
        <f t="shared" si="52"/>
        <v>45.757649999999998</v>
      </c>
      <c r="W1139" s="55">
        <f t="shared" si="53"/>
        <v>0</v>
      </c>
      <c r="X1139" s="55">
        <f t="shared" si="54"/>
        <v>45.757649999999998</v>
      </c>
      <c r="Y1139" s="55">
        <v>0</v>
      </c>
      <c r="Z1139" s="55">
        <v>72.448920229999999</v>
      </c>
      <c r="AA1139" s="55">
        <v>45.757649999999998</v>
      </c>
      <c r="AB1139" s="55">
        <v>72.448920229999999</v>
      </c>
      <c r="AC1139" s="55">
        <v>0</v>
      </c>
      <c r="AD1139" s="55">
        <v>0</v>
      </c>
      <c r="AE1139" s="55">
        <v>0</v>
      </c>
      <c r="AF1139" s="55">
        <v>0</v>
      </c>
      <c r="AG1139" s="55">
        <v>0</v>
      </c>
      <c r="AH1139" s="55">
        <v>0</v>
      </c>
      <c r="AI1139" s="55">
        <v>0</v>
      </c>
      <c r="AJ1139" s="55" t="s">
        <v>2595</v>
      </c>
      <c r="AK1139" s="55">
        <v>0</v>
      </c>
      <c r="AL1139" s="55" t="s">
        <v>2595</v>
      </c>
      <c r="AM1139" s="55">
        <v>0</v>
      </c>
      <c r="AN1139" s="55">
        <v>0</v>
      </c>
      <c r="AO1139" s="53" t="s">
        <v>205</v>
      </c>
    </row>
    <row r="1140" spans="1:41" ht="47.25" x14ac:dyDescent="0.2">
      <c r="A1140" s="53" t="s">
        <v>2285</v>
      </c>
      <c r="B1140" s="53" t="s">
        <v>2292</v>
      </c>
      <c r="C1140" s="54" t="s">
        <v>2293</v>
      </c>
      <c r="D1140" s="53" t="s">
        <v>128</v>
      </c>
      <c r="E1140" s="54">
        <v>2020</v>
      </c>
      <c r="F1140" s="54">
        <v>2030</v>
      </c>
      <c r="G1140" s="54">
        <v>2030</v>
      </c>
      <c r="H1140" s="55" t="s">
        <v>2595</v>
      </c>
      <c r="I1140" s="55" t="s">
        <v>2595</v>
      </c>
      <c r="J1140" s="55">
        <v>3.3111895699999998</v>
      </c>
      <c r="K1140" s="55">
        <v>6.7016</v>
      </c>
      <c r="L1140" s="55">
        <v>0.5</v>
      </c>
      <c r="M1140" s="55">
        <v>1.5504</v>
      </c>
      <c r="N1140" s="55">
        <v>4.03104</v>
      </c>
      <c r="O1140" s="55">
        <v>0.62015999999999993</v>
      </c>
      <c r="P1140" s="55">
        <v>29.907136569999999</v>
      </c>
      <c r="Q1140" s="55">
        <v>1.9020481</v>
      </c>
      <c r="R1140" s="55">
        <v>3.12901929</v>
      </c>
      <c r="S1140" s="55">
        <v>21.538267560000001</v>
      </c>
      <c r="T1140" s="55">
        <v>3.33780162</v>
      </c>
      <c r="U1140" s="55">
        <v>0</v>
      </c>
      <c r="V1140" s="55">
        <f t="shared" si="52"/>
        <v>3.3904104300000002</v>
      </c>
      <c r="W1140" s="55">
        <f t="shared" si="53"/>
        <v>0</v>
      </c>
      <c r="X1140" s="55">
        <f t="shared" si="54"/>
        <v>3.3904104300000002</v>
      </c>
      <c r="Y1140" s="55">
        <v>0</v>
      </c>
      <c r="Z1140" s="55">
        <v>26.595946999999999</v>
      </c>
      <c r="AA1140" s="55">
        <v>0.83307887836999994</v>
      </c>
      <c r="AB1140" s="55">
        <v>2.4334084800000002</v>
      </c>
      <c r="AC1140" s="55">
        <v>0.66231456582217296</v>
      </c>
      <c r="AD1140" s="55">
        <v>2.40065536</v>
      </c>
      <c r="AE1140" s="55">
        <v>0.629482369357653</v>
      </c>
      <c r="AF1140" s="55">
        <v>2.9339678899999999</v>
      </c>
      <c r="AG1140" s="55">
        <v>0.52633165585225794</v>
      </c>
      <c r="AH1140" s="55">
        <v>2.8229810999999998</v>
      </c>
      <c r="AI1140" s="55">
        <v>2.95553848</v>
      </c>
      <c r="AJ1140" s="55" t="s">
        <v>2595</v>
      </c>
      <c r="AK1140" s="55">
        <v>1.90786524</v>
      </c>
      <c r="AL1140" s="55" t="s">
        <v>2595</v>
      </c>
      <c r="AM1140" s="55">
        <v>1.8181285910320801</v>
      </c>
      <c r="AN1140" s="55">
        <v>13.021008070000001</v>
      </c>
      <c r="AO1140" s="53" t="s">
        <v>205</v>
      </c>
    </row>
    <row r="1141" spans="1:41" ht="31.5" x14ac:dyDescent="0.2">
      <c r="A1141" s="53" t="s">
        <v>2285</v>
      </c>
      <c r="B1141" s="53" t="s">
        <v>2294</v>
      </c>
      <c r="C1141" s="54" t="s">
        <v>2295</v>
      </c>
      <c r="D1141" s="53" t="s">
        <v>131</v>
      </c>
      <c r="E1141" s="54">
        <v>2022</v>
      </c>
      <c r="F1141" s="54">
        <v>2030</v>
      </c>
      <c r="G1141" s="54">
        <v>2027</v>
      </c>
      <c r="H1141" s="55" t="s">
        <v>2595</v>
      </c>
      <c r="I1141" s="55" t="s">
        <v>2595</v>
      </c>
      <c r="J1141" s="55">
        <v>0</v>
      </c>
      <c r="K1141" s="55">
        <v>51.130500833333301</v>
      </c>
      <c r="L1141" s="55">
        <v>10.9076252083334</v>
      </c>
      <c r="M1141" s="55">
        <v>28.359825541666599</v>
      </c>
      <c r="N1141" s="55">
        <v>4.3630500833333299</v>
      </c>
      <c r="O1141" s="55">
        <v>7.5</v>
      </c>
      <c r="P1141" s="55">
        <v>15.426881310000001</v>
      </c>
      <c r="Q1141" s="55">
        <v>0.95734702999999999</v>
      </c>
      <c r="R1141" s="55">
        <v>1.62887611</v>
      </c>
      <c r="S1141" s="55">
        <v>5.2566742800000004</v>
      </c>
      <c r="T1141" s="55">
        <v>7.5839838900000007</v>
      </c>
      <c r="U1141" s="55">
        <v>0</v>
      </c>
      <c r="V1141" s="55">
        <f t="shared" si="52"/>
        <v>51.130500833333301</v>
      </c>
      <c r="W1141" s="55">
        <f t="shared" si="53"/>
        <v>0</v>
      </c>
      <c r="X1141" s="55">
        <f t="shared" si="54"/>
        <v>51.130500833333301</v>
      </c>
      <c r="Y1141" s="55">
        <v>0</v>
      </c>
      <c r="Z1141" s="55">
        <v>15.426881310000001</v>
      </c>
      <c r="AA1141" s="55">
        <v>41.039859386042004</v>
      </c>
      <c r="AB1141" s="55">
        <v>5.2819725900000005</v>
      </c>
      <c r="AC1141" s="55">
        <v>4.1647183333333295</v>
      </c>
      <c r="AD1141" s="55">
        <v>1.8469297600000001</v>
      </c>
      <c r="AE1141" s="55">
        <v>2.0958916666666703</v>
      </c>
      <c r="AF1141" s="55">
        <v>1.93320198</v>
      </c>
      <c r="AG1141" s="55">
        <v>1.7583499999999999</v>
      </c>
      <c r="AH1141" s="55">
        <v>2.0247561599999999</v>
      </c>
      <c r="AI1141" s="55">
        <v>2.1198316699999999</v>
      </c>
      <c r="AJ1141" s="55" t="s">
        <v>2595</v>
      </c>
      <c r="AK1141" s="55">
        <v>2.2201891499999999</v>
      </c>
      <c r="AL1141" s="55" t="s">
        <v>2595</v>
      </c>
      <c r="AM1141" s="55">
        <v>8.0189599999999999</v>
      </c>
      <c r="AN1141" s="55">
        <v>10.14490872</v>
      </c>
      <c r="AO1141" s="53" t="s">
        <v>205</v>
      </c>
    </row>
    <row r="1142" spans="1:41" ht="31.5" x14ac:dyDescent="0.2">
      <c r="A1142" s="56" t="s">
        <v>2296</v>
      </c>
      <c r="B1142" s="56" t="s">
        <v>429</v>
      </c>
      <c r="C1142" s="57" t="s">
        <v>56</v>
      </c>
      <c r="D1142" s="56" t="s">
        <v>2595</v>
      </c>
      <c r="E1142" s="57" t="s">
        <v>2595</v>
      </c>
      <c r="F1142" s="57" t="s">
        <v>2595</v>
      </c>
      <c r="G1142" s="57" t="s">
        <v>2595</v>
      </c>
      <c r="H1142" s="58" t="s">
        <v>2595</v>
      </c>
      <c r="I1142" s="58" t="s">
        <v>2595</v>
      </c>
      <c r="J1142" s="58">
        <f>SUM($J$1143,$J$1144)</f>
        <v>52.980774629999999</v>
      </c>
      <c r="K1142" s="58">
        <f>SUM($K$1143,$K$1144)</f>
        <v>101.32762993027697</v>
      </c>
      <c r="L1142" s="58">
        <f>SUM($L$1143,$L$1144)</f>
        <v>3.0149489149635409</v>
      </c>
      <c r="M1142" s="58">
        <f>SUM($M$1143,$M$1144)</f>
        <v>31.085790549048554</v>
      </c>
      <c r="N1142" s="58">
        <f>SUM($N$1143,$N$1144)</f>
        <v>51.795897712259112</v>
      </c>
      <c r="O1142" s="58">
        <f>SUM($O$1143,$O$1144)</f>
        <v>15.430992754005754</v>
      </c>
      <c r="P1142" s="58">
        <f>SUM($P$1143,$P$1144)</f>
        <v>140.78258565992778</v>
      </c>
      <c r="Q1142" s="58">
        <f>SUM($Q$1143,$Q$1144)</f>
        <v>4.608217051632133</v>
      </c>
      <c r="R1142" s="58">
        <f>SUM($R$1143,$R$1144)</f>
        <v>42.627571419242066</v>
      </c>
      <c r="S1142" s="58">
        <f>SUM($S$1143,$S$1144)</f>
        <v>73.834814231010142</v>
      </c>
      <c r="T1142" s="58">
        <f>SUM($T$1143,$T$1144)</f>
        <v>19.711982958043443</v>
      </c>
      <c r="U1142" s="58">
        <f>SUM($U$1143,$U$1144)</f>
        <v>0</v>
      </c>
      <c r="V1142" s="58">
        <f t="shared" si="52"/>
        <v>48.346855300276971</v>
      </c>
      <c r="W1142" s="58">
        <f t="shared" si="53"/>
        <v>0</v>
      </c>
      <c r="X1142" s="58">
        <f t="shared" si="54"/>
        <v>48.346855300276971</v>
      </c>
      <c r="Y1142" s="58">
        <f>SUM($Y$1143,$Y$1144)</f>
        <v>0</v>
      </c>
      <c r="Z1142" s="58">
        <f>SUM($Z$1143,$Z$1144)</f>
        <v>87.801811029927819</v>
      </c>
      <c r="AA1142" s="58">
        <f>SUM($AA$1143,$AA$1144)</f>
        <v>1.1761802089657662</v>
      </c>
      <c r="AB1142" s="58">
        <f>SUM($AB$1143,$AB$1144)</f>
        <v>1.205697389327141</v>
      </c>
      <c r="AC1142" s="58">
        <f>SUM($AC$1143,$AC$1144)</f>
        <v>32.077588261811869</v>
      </c>
      <c r="AD1142" s="58">
        <f>SUM($AD$1143,$AD$1144)</f>
        <v>20.363164234538964</v>
      </c>
      <c r="AE1142" s="58">
        <f>SUM($AE$1143,$AE$1144)</f>
        <v>1.6462694086752929</v>
      </c>
      <c r="AF1142" s="58">
        <f>SUM($AF$1143,$AF$1144)</f>
        <v>2.3657204482790561</v>
      </c>
      <c r="AG1142" s="58">
        <f>SUM($AG$1143,$AG$1144)</f>
        <v>9.0495502364219895</v>
      </c>
      <c r="AH1142" s="58">
        <f>SUM($AH$1143,$AH$1144)</f>
        <v>23.399734217782601</v>
      </c>
      <c r="AI1142" s="58">
        <f>SUM($AI$1143,$AI$1144)</f>
        <v>0</v>
      </c>
      <c r="AJ1142" s="58" t="s">
        <v>2595</v>
      </c>
      <c r="AK1142" s="58">
        <f>SUM($AK$1143,$AK$1144)</f>
        <v>40.467494739999999</v>
      </c>
      <c r="AL1142" s="58" t="s">
        <v>2595</v>
      </c>
      <c r="AM1142" s="58">
        <f>SUM($AM$1143,$AM$1144)</f>
        <v>42.773407906909142</v>
      </c>
      <c r="AN1142" s="58">
        <f>SUM($AN$1143,$AN$1144)</f>
        <v>86.59611364060062</v>
      </c>
      <c r="AO1142" s="56" t="s">
        <v>2595</v>
      </c>
    </row>
    <row r="1143" spans="1:41" ht="15.75" x14ac:dyDescent="0.2">
      <c r="A1143" s="56" t="s">
        <v>2297</v>
      </c>
      <c r="B1143" s="56" t="s">
        <v>431</v>
      </c>
      <c r="C1143" s="57" t="s">
        <v>56</v>
      </c>
      <c r="D1143" s="56" t="s">
        <v>2595</v>
      </c>
      <c r="E1143" s="57" t="s">
        <v>2595</v>
      </c>
      <c r="F1143" s="57" t="s">
        <v>2595</v>
      </c>
      <c r="G1143" s="57" t="s">
        <v>2595</v>
      </c>
      <c r="H1143" s="58" t="s">
        <v>2595</v>
      </c>
      <c r="I1143" s="58" t="s">
        <v>2595</v>
      </c>
      <c r="J1143" s="58">
        <v>0</v>
      </c>
      <c r="K1143" s="58">
        <v>0</v>
      </c>
      <c r="L1143" s="58">
        <v>0</v>
      </c>
      <c r="M1143" s="58">
        <v>0</v>
      </c>
      <c r="N1143" s="58">
        <v>0</v>
      </c>
      <c r="O1143" s="58">
        <v>0</v>
      </c>
      <c r="P1143" s="58">
        <v>0</v>
      </c>
      <c r="Q1143" s="58">
        <v>0</v>
      </c>
      <c r="R1143" s="58">
        <v>0</v>
      </c>
      <c r="S1143" s="58">
        <v>0</v>
      </c>
      <c r="T1143" s="58">
        <v>0</v>
      </c>
      <c r="U1143" s="58">
        <v>0</v>
      </c>
      <c r="V1143" s="58">
        <f t="shared" si="52"/>
        <v>0</v>
      </c>
      <c r="W1143" s="58">
        <f t="shared" si="53"/>
        <v>0</v>
      </c>
      <c r="X1143" s="58">
        <f t="shared" si="54"/>
        <v>0</v>
      </c>
      <c r="Y1143" s="58">
        <v>0</v>
      </c>
      <c r="Z1143" s="58">
        <v>0</v>
      </c>
      <c r="AA1143" s="58">
        <v>0</v>
      </c>
      <c r="AB1143" s="58">
        <v>0</v>
      </c>
      <c r="AC1143" s="58">
        <v>0</v>
      </c>
      <c r="AD1143" s="58">
        <v>0</v>
      </c>
      <c r="AE1143" s="58">
        <v>0</v>
      </c>
      <c r="AF1143" s="58">
        <v>0</v>
      </c>
      <c r="AG1143" s="58">
        <v>0</v>
      </c>
      <c r="AH1143" s="58">
        <v>0</v>
      </c>
      <c r="AI1143" s="58">
        <v>0</v>
      </c>
      <c r="AJ1143" s="58" t="s">
        <v>2595</v>
      </c>
      <c r="AK1143" s="58">
        <v>0</v>
      </c>
      <c r="AL1143" s="58" t="s">
        <v>2595</v>
      </c>
      <c r="AM1143" s="58">
        <v>0</v>
      </c>
      <c r="AN1143" s="58">
        <v>0</v>
      </c>
      <c r="AO1143" s="56" t="s">
        <v>2595</v>
      </c>
    </row>
    <row r="1144" spans="1:41" ht="31.5" x14ac:dyDescent="0.2">
      <c r="A1144" s="56" t="s">
        <v>2298</v>
      </c>
      <c r="B1144" s="56" t="s">
        <v>446</v>
      </c>
      <c r="C1144" s="57" t="s">
        <v>56</v>
      </c>
      <c r="D1144" s="56" t="s">
        <v>2595</v>
      </c>
      <c r="E1144" s="57" t="s">
        <v>2595</v>
      </c>
      <c r="F1144" s="57" t="s">
        <v>2595</v>
      </c>
      <c r="G1144" s="57" t="s">
        <v>2595</v>
      </c>
      <c r="H1144" s="58" t="s">
        <v>2595</v>
      </c>
      <c r="I1144" s="58" t="s">
        <v>2595</v>
      </c>
      <c r="J1144" s="58">
        <f>SUM($J$1145:$J$1162)</f>
        <v>52.980774629999999</v>
      </c>
      <c r="K1144" s="58">
        <f>SUM($K$1145:$K$1162)</f>
        <v>101.32762993027697</v>
      </c>
      <c r="L1144" s="58">
        <f>SUM($L$1145:$L$1162)</f>
        <v>3.0149489149635409</v>
      </c>
      <c r="M1144" s="58">
        <f>SUM($M$1145:$M$1162)</f>
        <v>31.085790549048554</v>
      </c>
      <c r="N1144" s="58">
        <f>SUM($N$1145:$N$1162)</f>
        <v>51.795897712259112</v>
      </c>
      <c r="O1144" s="58">
        <f>SUM($O$1145:$O$1162)</f>
        <v>15.430992754005754</v>
      </c>
      <c r="P1144" s="58">
        <f>SUM($P$1145:$P$1162)</f>
        <v>140.78258565992778</v>
      </c>
      <c r="Q1144" s="58">
        <f>SUM($Q$1145:$Q$1162)</f>
        <v>4.608217051632133</v>
      </c>
      <c r="R1144" s="58">
        <f>SUM($R$1145:$R$1162)</f>
        <v>42.627571419242066</v>
      </c>
      <c r="S1144" s="58">
        <f>SUM($S$1145:$S$1162)</f>
        <v>73.834814231010142</v>
      </c>
      <c r="T1144" s="58">
        <f>SUM($T$1145:$T$1162)</f>
        <v>19.711982958043443</v>
      </c>
      <c r="U1144" s="58">
        <f>SUM($U$1145:$U$1162)</f>
        <v>0</v>
      </c>
      <c r="V1144" s="58">
        <f t="shared" si="52"/>
        <v>48.346855300276971</v>
      </c>
      <c r="W1144" s="58">
        <f t="shared" si="53"/>
        <v>0</v>
      </c>
      <c r="X1144" s="58">
        <f t="shared" si="54"/>
        <v>48.346855300276971</v>
      </c>
      <c r="Y1144" s="58">
        <f>SUM($Y$1145:$Y$1162)</f>
        <v>0</v>
      </c>
      <c r="Z1144" s="58">
        <f>SUM($Z$1145:$Z$1162)</f>
        <v>87.801811029927819</v>
      </c>
      <c r="AA1144" s="58">
        <f>SUM($AA$1145:$AA$1162)</f>
        <v>1.1761802089657662</v>
      </c>
      <c r="AB1144" s="58">
        <f>SUM($AB$1145:$AB$1162)</f>
        <v>1.205697389327141</v>
      </c>
      <c r="AC1144" s="58">
        <f>SUM($AC$1145:$AC$1162)</f>
        <v>32.077588261811869</v>
      </c>
      <c r="AD1144" s="58">
        <f>SUM($AD$1145:$AD$1162)</f>
        <v>20.363164234538964</v>
      </c>
      <c r="AE1144" s="58">
        <f>SUM($AE$1145:$AE$1162)</f>
        <v>1.6462694086752929</v>
      </c>
      <c r="AF1144" s="58">
        <f>SUM($AF$1145:$AF$1162)</f>
        <v>2.3657204482790561</v>
      </c>
      <c r="AG1144" s="58">
        <f>SUM($AG$1145:$AG$1162)</f>
        <v>9.0495502364219895</v>
      </c>
      <c r="AH1144" s="58">
        <f>SUM($AH$1145:$AH$1162)</f>
        <v>23.399734217782601</v>
      </c>
      <c r="AI1144" s="58">
        <f>SUM($AI$1145:$AI$1162)</f>
        <v>0</v>
      </c>
      <c r="AJ1144" s="58" t="s">
        <v>2595</v>
      </c>
      <c r="AK1144" s="58">
        <f>SUM($AK$1145:$AK$1162)</f>
        <v>40.467494739999999</v>
      </c>
      <c r="AL1144" s="58" t="s">
        <v>2595</v>
      </c>
      <c r="AM1144" s="58">
        <f>SUM($AM$1145:$AM$1162)</f>
        <v>42.773407906909142</v>
      </c>
      <c r="AN1144" s="58">
        <f>SUM($AN$1145:$AN$1162)</f>
        <v>86.59611364060062</v>
      </c>
      <c r="AO1144" s="56" t="s">
        <v>2595</v>
      </c>
    </row>
    <row r="1145" spans="1:41" ht="37.5" customHeight="1" x14ac:dyDescent="0.2">
      <c r="A1145" s="53" t="s">
        <v>2298</v>
      </c>
      <c r="B1145" s="53" t="s">
        <v>2299</v>
      </c>
      <c r="C1145" s="54" t="s">
        <v>2300</v>
      </c>
      <c r="D1145" s="53" t="s">
        <v>128</v>
      </c>
      <c r="E1145" s="54">
        <v>2015</v>
      </c>
      <c r="F1145" s="54">
        <v>2025</v>
      </c>
      <c r="G1145" s="54" t="s">
        <v>4861</v>
      </c>
      <c r="H1145" s="55" t="s">
        <v>2595</v>
      </c>
      <c r="I1145" s="55" t="s">
        <v>2595</v>
      </c>
      <c r="J1145" s="55">
        <v>0.15889712</v>
      </c>
      <c r="K1145" s="55">
        <v>3.06970504593107</v>
      </c>
      <c r="L1145" s="55">
        <v>0.155</v>
      </c>
      <c r="M1145" s="55">
        <v>2.7898006974282499</v>
      </c>
      <c r="N1145" s="55">
        <v>0</v>
      </c>
      <c r="O1145" s="55">
        <v>0.12490434850282001</v>
      </c>
      <c r="P1145" s="55">
        <v>6.17095109</v>
      </c>
      <c r="Q1145" s="55">
        <v>0.155</v>
      </c>
      <c r="R1145" s="55">
        <v>5.5344276200000007</v>
      </c>
      <c r="S1145" s="55">
        <v>0</v>
      </c>
      <c r="T1145" s="55">
        <v>0.48152346999999995</v>
      </c>
      <c r="U1145" s="55">
        <v>0</v>
      </c>
      <c r="V1145" s="55">
        <f t="shared" si="52"/>
        <v>2.9108079259310697</v>
      </c>
      <c r="W1145" s="55">
        <f t="shared" si="53"/>
        <v>0</v>
      </c>
      <c r="X1145" s="55">
        <f t="shared" si="54"/>
        <v>2.9108079259310697</v>
      </c>
      <c r="Y1145" s="55">
        <v>0</v>
      </c>
      <c r="Z1145" s="55">
        <v>6.0120539700000002</v>
      </c>
      <c r="AA1145" s="55">
        <v>0</v>
      </c>
      <c r="AB1145" s="55">
        <v>0</v>
      </c>
      <c r="AC1145" s="55">
        <v>0</v>
      </c>
      <c r="AD1145" s="55">
        <v>0</v>
      </c>
      <c r="AE1145" s="55">
        <v>0</v>
      </c>
      <c r="AF1145" s="55">
        <v>0</v>
      </c>
      <c r="AG1145" s="55">
        <v>2.9108079259310697</v>
      </c>
      <c r="AH1145" s="55">
        <v>6.0120539700000002</v>
      </c>
      <c r="AI1145" s="55">
        <v>0</v>
      </c>
      <c r="AJ1145" s="55" t="s">
        <v>2595</v>
      </c>
      <c r="AK1145" s="55">
        <v>0</v>
      </c>
      <c r="AL1145" s="55" t="s">
        <v>2595</v>
      </c>
      <c r="AM1145" s="55">
        <v>2.9108079259310697</v>
      </c>
      <c r="AN1145" s="55">
        <v>6.0120539700000002</v>
      </c>
      <c r="AO1145" s="53" t="s">
        <v>205</v>
      </c>
    </row>
    <row r="1146" spans="1:41" ht="78.75" x14ac:dyDescent="0.2">
      <c r="A1146" s="53" t="s">
        <v>2298</v>
      </c>
      <c r="B1146" s="53" t="s">
        <v>2301</v>
      </c>
      <c r="C1146" s="54" t="s">
        <v>2302</v>
      </c>
      <c r="D1146" s="53" t="s">
        <v>128</v>
      </c>
      <c r="E1146" s="54">
        <v>2015</v>
      </c>
      <c r="F1146" s="54">
        <v>2026</v>
      </c>
      <c r="G1146" s="54" t="s">
        <v>4861</v>
      </c>
      <c r="H1146" s="55" t="s">
        <v>2595</v>
      </c>
      <c r="I1146" s="55" t="s">
        <v>2595</v>
      </c>
      <c r="J1146" s="55">
        <v>0.34617998999999999</v>
      </c>
      <c r="K1146" s="55">
        <v>6.9123518818527501</v>
      </c>
      <c r="L1146" s="55">
        <v>0.34399999999999997</v>
      </c>
      <c r="M1146" s="55">
        <v>4.8739550480882201</v>
      </c>
      <c r="N1146" s="55">
        <v>1.3858449179894101</v>
      </c>
      <c r="O1146" s="55">
        <v>0.30855191577511998</v>
      </c>
      <c r="P1146" s="55">
        <v>13.77058641</v>
      </c>
      <c r="Q1146" s="55">
        <v>0.34399999999999997</v>
      </c>
      <c r="R1146" s="55">
        <v>9.6690127599999993</v>
      </c>
      <c r="S1146" s="55">
        <v>2.7681754299999999</v>
      </c>
      <c r="T1146" s="55">
        <v>0.98939821999999999</v>
      </c>
      <c r="U1146" s="55">
        <v>0</v>
      </c>
      <c r="V1146" s="55">
        <f t="shared" si="52"/>
        <v>6.5661718918527505</v>
      </c>
      <c r="W1146" s="55">
        <f t="shared" si="53"/>
        <v>0</v>
      </c>
      <c r="X1146" s="55">
        <f t="shared" si="54"/>
        <v>6.5661718918527505</v>
      </c>
      <c r="Y1146" s="55">
        <v>0</v>
      </c>
      <c r="Z1146" s="55">
        <v>13.424406419999999</v>
      </c>
      <c r="AA1146" s="55">
        <v>0</v>
      </c>
      <c r="AB1146" s="55">
        <v>0</v>
      </c>
      <c r="AC1146" s="55">
        <v>0</v>
      </c>
      <c r="AD1146" s="55">
        <v>0</v>
      </c>
      <c r="AE1146" s="55">
        <v>0</v>
      </c>
      <c r="AF1146" s="55">
        <v>0</v>
      </c>
      <c r="AG1146" s="55">
        <v>4.0878500535289097</v>
      </c>
      <c r="AH1146" s="55">
        <v>13.424406419999999</v>
      </c>
      <c r="AI1146" s="55">
        <v>0</v>
      </c>
      <c r="AJ1146" s="55" t="s">
        <v>2595</v>
      </c>
      <c r="AK1146" s="55">
        <v>0</v>
      </c>
      <c r="AL1146" s="55" t="s">
        <v>2595</v>
      </c>
      <c r="AM1146" s="55">
        <v>4.0878500535289097</v>
      </c>
      <c r="AN1146" s="55">
        <v>13.424406419999999</v>
      </c>
      <c r="AO1146" s="53" t="s">
        <v>205</v>
      </c>
    </row>
    <row r="1147" spans="1:41" ht="47.25" x14ac:dyDescent="0.2">
      <c r="A1147" s="53" t="s">
        <v>2298</v>
      </c>
      <c r="B1147" s="53" t="s">
        <v>2303</v>
      </c>
      <c r="C1147" s="54" t="s">
        <v>2304</v>
      </c>
      <c r="D1147" s="53" t="s">
        <v>131</v>
      </c>
      <c r="E1147" s="54">
        <v>2023</v>
      </c>
      <c r="F1147" s="54">
        <v>2023</v>
      </c>
      <c r="G1147" s="54" t="s">
        <v>4858</v>
      </c>
      <c r="H1147" s="55" t="s">
        <v>2595</v>
      </c>
      <c r="I1147" s="55" t="s">
        <v>2595</v>
      </c>
      <c r="J1147" s="55">
        <v>0</v>
      </c>
      <c r="K1147" s="55">
        <v>0.43193813860303498</v>
      </c>
      <c r="L1147" s="55">
        <v>5.3763771297365599E-2</v>
      </c>
      <c r="M1147" s="55">
        <v>9.5890362660236511E-2</v>
      </c>
      <c r="N1147" s="55">
        <v>0.23972590665059101</v>
      </c>
      <c r="O1147" s="55">
        <v>4.2558097994842004E-2</v>
      </c>
      <c r="P1147" s="55">
        <v>0.50030576863191101</v>
      </c>
      <c r="Q1147" s="55">
        <v>2.2223959160976799E-2</v>
      </c>
      <c r="R1147" s="55">
        <v>0.14945723032345601</v>
      </c>
      <c r="S1147" s="55">
        <v>0.29502195289608102</v>
      </c>
      <c r="T1147" s="55">
        <v>3.3602626251396997E-2</v>
      </c>
      <c r="U1147" s="55">
        <v>0</v>
      </c>
      <c r="V1147" s="55">
        <f t="shared" si="52"/>
        <v>0.43193813860303498</v>
      </c>
      <c r="W1147" s="55">
        <f t="shared" si="53"/>
        <v>0</v>
      </c>
      <c r="X1147" s="55">
        <f t="shared" si="54"/>
        <v>0.43193813860303498</v>
      </c>
      <c r="Y1147" s="55">
        <v>0</v>
      </c>
      <c r="Z1147" s="55">
        <v>0.50030576863191101</v>
      </c>
      <c r="AA1147" s="55">
        <v>0</v>
      </c>
      <c r="AB1147" s="55">
        <v>0</v>
      </c>
      <c r="AC1147" s="55">
        <v>0.37817436730567</v>
      </c>
      <c r="AD1147" s="55">
        <v>0.50030576863191101</v>
      </c>
      <c r="AE1147" s="55">
        <v>0</v>
      </c>
      <c r="AF1147" s="55">
        <v>0</v>
      </c>
      <c r="AG1147" s="55">
        <v>0</v>
      </c>
      <c r="AH1147" s="55">
        <v>0</v>
      </c>
      <c r="AI1147" s="55">
        <v>0</v>
      </c>
      <c r="AJ1147" s="55" t="s">
        <v>2595</v>
      </c>
      <c r="AK1147" s="55">
        <v>0</v>
      </c>
      <c r="AL1147" s="55" t="s">
        <v>2595</v>
      </c>
      <c r="AM1147" s="55">
        <v>0.37817436730567</v>
      </c>
      <c r="AN1147" s="55">
        <v>0.50030576863191101</v>
      </c>
      <c r="AO1147" s="53" t="s">
        <v>205</v>
      </c>
    </row>
    <row r="1148" spans="1:41" ht="47.25" x14ac:dyDescent="0.2">
      <c r="A1148" s="53" t="s">
        <v>2298</v>
      </c>
      <c r="B1148" s="53" t="s">
        <v>2305</v>
      </c>
      <c r="C1148" s="54" t="s">
        <v>2306</v>
      </c>
      <c r="D1148" s="53" t="s">
        <v>128</v>
      </c>
      <c r="E1148" s="54">
        <v>2021</v>
      </c>
      <c r="F1148" s="54">
        <v>2023</v>
      </c>
      <c r="G1148" s="54" t="s">
        <v>4858</v>
      </c>
      <c r="H1148" s="55" t="s">
        <v>2595</v>
      </c>
      <c r="I1148" s="55" t="s">
        <v>2595</v>
      </c>
      <c r="J1148" s="55">
        <v>5.9539660000000001E-2</v>
      </c>
      <c r="K1148" s="55">
        <v>0.68422554022578397</v>
      </c>
      <c r="L1148" s="55">
        <v>8.5166236025116304E-2</v>
      </c>
      <c r="M1148" s="55">
        <v>0.151898221828346</v>
      </c>
      <c r="N1148" s="55">
        <v>0.37974555457086501</v>
      </c>
      <c r="O1148" s="55">
        <v>6.7415527801456709E-2</v>
      </c>
      <c r="P1148" s="55">
        <v>0.64916277</v>
      </c>
      <c r="Q1148" s="55">
        <v>2.8836670000000002E-2</v>
      </c>
      <c r="R1148" s="55">
        <v>0.27011928000000002</v>
      </c>
      <c r="S1148" s="55">
        <v>0.30088878999999996</v>
      </c>
      <c r="T1148" s="55">
        <v>4.9318029999999999E-2</v>
      </c>
      <c r="U1148" s="55">
        <v>0</v>
      </c>
      <c r="V1148" s="55">
        <f t="shared" si="52"/>
        <v>0.62468588022578397</v>
      </c>
      <c r="W1148" s="55">
        <f t="shared" si="53"/>
        <v>0</v>
      </c>
      <c r="X1148" s="55">
        <f t="shared" si="54"/>
        <v>0.62468588022578397</v>
      </c>
      <c r="Y1148" s="55">
        <v>0</v>
      </c>
      <c r="Z1148" s="55">
        <v>0.58962311000000001</v>
      </c>
      <c r="AA1148" s="55">
        <v>0</v>
      </c>
      <c r="AB1148" s="55">
        <v>0</v>
      </c>
      <c r="AC1148" s="55">
        <v>0.599059304200667</v>
      </c>
      <c r="AD1148" s="55">
        <v>0.58962311000000001</v>
      </c>
      <c r="AE1148" s="55">
        <v>0</v>
      </c>
      <c r="AF1148" s="55">
        <v>0</v>
      </c>
      <c r="AG1148" s="55">
        <v>0</v>
      </c>
      <c r="AH1148" s="55">
        <v>0</v>
      </c>
      <c r="AI1148" s="55">
        <v>0</v>
      </c>
      <c r="AJ1148" s="55" t="s">
        <v>2595</v>
      </c>
      <c r="AK1148" s="55">
        <v>0</v>
      </c>
      <c r="AL1148" s="55" t="s">
        <v>2595</v>
      </c>
      <c r="AM1148" s="55">
        <v>0.599059304200667</v>
      </c>
      <c r="AN1148" s="55">
        <v>0.58962311000000001</v>
      </c>
      <c r="AO1148" s="53" t="s">
        <v>205</v>
      </c>
    </row>
    <row r="1149" spans="1:41" ht="47.25" x14ac:dyDescent="0.2">
      <c r="A1149" s="53" t="s">
        <v>2298</v>
      </c>
      <c r="B1149" s="53" t="s">
        <v>2307</v>
      </c>
      <c r="C1149" s="54" t="s">
        <v>2308</v>
      </c>
      <c r="D1149" s="53" t="s">
        <v>131</v>
      </c>
      <c r="E1149" s="54">
        <v>2024</v>
      </c>
      <c r="F1149" s="54">
        <v>2025</v>
      </c>
      <c r="G1149" s="54" t="s">
        <v>4862</v>
      </c>
      <c r="H1149" s="55" t="s">
        <v>2595</v>
      </c>
      <c r="I1149" s="55" t="s">
        <v>2595</v>
      </c>
      <c r="J1149" s="55">
        <v>0</v>
      </c>
      <c r="K1149" s="55">
        <v>2.3424606756372999</v>
      </c>
      <c r="L1149" s="55">
        <v>0.29156841867529298</v>
      </c>
      <c r="M1149" s="55">
        <v>0.56488885924328391</v>
      </c>
      <c r="N1149" s="55">
        <v>1.25520490582066</v>
      </c>
      <c r="O1149" s="55">
        <v>0.23079849189806101</v>
      </c>
      <c r="P1149" s="55">
        <v>4.4666576417566102</v>
      </c>
      <c r="Q1149" s="55">
        <v>0.50338381397401599</v>
      </c>
      <c r="R1149" s="55">
        <v>3.07259149512379</v>
      </c>
      <c r="S1149" s="55">
        <v>0</v>
      </c>
      <c r="T1149" s="55">
        <v>0.89068233265880492</v>
      </c>
      <c r="U1149" s="55">
        <v>0</v>
      </c>
      <c r="V1149" s="55">
        <f t="shared" si="52"/>
        <v>2.3424606756372999</v>
      </c>
      <c r="W1149" s="55">
        <f t="shared" si="53"/>
        <v>0</v>
      </c>
      <c r="X1149" s="55">
        <f t="shared" si="54"/>
        <v>2.3424606756372999</v>
      </c>
      <c r="Y1149" s="55">
        <v>0</v>
      </c>
      <c r="Z1149" s="55">
        <v>4.4666576417566102</v>
      </c>
      <c r="AA1149" s="55">
        <v>0</v>
      </c>
      <c r="AB1149" s="55">
        <v>0</v>
      </c>
      <c r="AC1149" s="55">
        <v>0</v>
      </c>
      <c r="AD1149" s="55">
        <v>0</v>
      </c>
      <c r="AE1149" s="55">
        <v>0.29156841867529298</v>
      </c>
      <c r="AF1149" s="55">
        <v>0.50338381397401599</v>
      </c>
      <c r="AG1149" s="55">
        <v>2.0508922569620101</v>
      </c>
      <c r="AH1149" s="55">
        <v>3.9632738277826003</v>
      </c>
      <c r="AI1149" s="55">
        <v>0</v>
      </c>
      <c r="AJ1149" s="55" t="s">
        <v>2595</v>
      </c>
      <c r="AK1149" s="55">
        <v>0</v>
      </c>
      <c r="AL1149" s="55" t="s">
        <v>2595</v>
      </c>
      <c r="AM1149" s="55">
        <v>2.3424606756372999</v>
      </c>
      <c r="AN1149" s="55">
        <v>4.4666576417566102</v>
      </c>
      <c r="AO1149" s="53" t="s">
        <v>205</v>
      </c>
    </row>
    <row r="1150" spans="1:41" ht="31.5" x14ac:dyDescent="0.2">
      <c r="A1150" s="53" t="s">
        <v>2298</v>
      </c>
      <c r="B1150" s="53" t="s">
        <v>2309</v>
      </c>
      <c r="C1150" s="54" t="s">
        <v>2310</v>
      </c>
      <c r="D1150" s="53" t="s">
        <v>131</v>
      </c>
      <c r="E1150" s="54">
        <v>2022</v>
      </c>
      <c r="F1150" s="54">
        <v>2023</v>
      </c>
      <c r="G1150" s="54" t="s">
        <v>4858</v>
      </c>
      <c r="H1150" s="55" t="s">
        <v>2595</v>
      </c>
      <c r="I1150" s="55" t="s">
        <v>2595</v>
      </c>
      <c r="J1150" s="55">
        <v>0</v>
      </c>
      <c r="K1150" s="55">
        <v>0.11894825449402099</v>
      </c>
      <c r="L1150" s="55">
        <v>9.7365896252533703E-3</v>
      </c>
      <c r="M1150" s="55">
        <v>6.8963505620374205E-2</v>
      </c>
      <c r="N1150" s="55">
        <v>2.7585402248149697E-2</v>
      </c>
      <c r="O1150" s="55">
        <v>1.2662757000244201E-2</v>
      </c>
      <c r="P1150" s="55">
        <v>0.83506415000000001</v>
      </c>
      <c r="Q1150" s="55">
        <v>1.131159E-2</v>
      </c>
      <c r="R1150" s="55">
        <v>0.23111835999999999</v>
      </c>
      <c r="S1150" s="55">
        <v>0</v>
      </c>
      <c r="T1150" s="55">
        <v>0.5926342</v>
      </c>
      <c r="U1150" s="55">
        <v>0</v>
      </c>
      <c r="V1150" s="55">
        <f t="shared" si="52"/>
        <v>0.11894825449402099</v>
      </c>
      <c r="W1150" s="55">
        <f t="shared" si="53"/>
        <v>0</v>
      </c>
      <c r="X1150" s="55">
        <f t="shared" si="54"/>
        <v>0.11894825449402099</v>
      </c>
      <c r="Y1150" s="55">
        <v>0</v>
      </c>
      <c r="Z1150" s="55">
        <v>0.83506415000000001</v>
      </c>
      <c r="AA1150" s="55">
        <v>9.7365896252533703E-3</v>
      </c>
      <c r="AB1150" s="55">
        <v>1.131159E-2</v>
      </c>
      <c r="AC1150" s="55">
        <v>0.109211664868768</v>
      </c>
      <c r="AD1150" s="55">
        <v>0.82375255999999997</v>
      </c>
      <c r="AE1150" s="55">
        <v>0</v>
      </c>
      <c r="AF1150" s="55">
        <v>0</v>
      </c>
      <c r="AG1150" s="55">
        <v>0</v>
      </c>
      <c r="AH1150" s="55">
        <v>0</v>
      </c>
      <c r="AI1150" s="55">
        <v>0</v>
      </c>
      <c r="AJ1150" s="55" t="s">
        <v>2595</v>
      </c>
      <c r="AK1150" s="55">
        <v>0</v>
      </c>
      <c r="AL1150" s="55" t="s">
        <v>2595</v>
      </c>
      <c r="AM1150" s="55">
        <v>0.109211664868768</v>
      </c>
      <c r="AN1150" s="55">
        <v>0.82375255999999997</v>
      </c>
      <c r="AO1150" s="53" t="s">
        <v>205</v>
      </c>
    </row>
    <row r="1151" spans="1:41" ht="47.25" x14ac:dyDescent="0.2">
      <c r="A1151" s="53" t="s">
        <v>2298</v>
      </c>
      <c r="B1151" s="53" t="s">
        <v>2311</v>
      </c>
      <c r="C1151" s="54" t="s">
        <v>2312</v>
      </c>
      <c r="D1151" s="53" t="s">
        <v>131</v>
      </c>
      <c r="E1151" s="54">
        <v>2022</v>
      </c>
      <c r="F1151" s="54">
        <v>2023</v>
      </c>
      <c r="G1151" s="54" t="s">
        <v>4858</v>
      </c>
      <c r="H1151" s="55" t="s">
        <v>2595</v>
      </c>
      <c r="I1151" s="55" t="s">
        <v>2595</v>
      </c>
      <c r="J1151" s="55">
        <v>0</v>
      </c>
      <c r="K1151" s="55">
        <v>0.27468137028481499</v>
      </c>
      <c r="L1151" s="55">
        <v>2.2273899340512902E-2</v>
      </c>
      <c r="M1151" s="55">
        <v>6.3701616485346793E-2</v>
      </c>
      <c r="N1151" s="55">
        <v>0.159254041213367</v>
      </c>
      <c r="O1151" s="55">
        <v>2.9451813245588699E-2</v>
      </c>
      <c r="P1151" s="55">
        <v>0.64916275540744506</v>
      </c>
      <c r="Q1151" s="55">
        <v>2.8836667397888999E-2</v>
      </c>
      <c r="R1151" s="55">
        <v>0.27011927574258698</v>
      </c>
      <c r="S1151" s="55">
        <v>0.30088878655731499</v>
      </c>
      <c r="T1151" s="55">
        <v>4.9318025709654004E-2</v>
      </c>
      <c r="U1151" s="55">
        <v>0</v>
      </c>
      <c r="V1151" s="55">
        <f t="shared" si="52"/>
        <v>0.27468137028481499</v>
      </c>
      <c r="W1151" s="55">
        <f t="shared" si="53"/>
        <v>0</v>
      </c>
      <c r="X1151" s="55">
        <f t="shared" si="54"/>
        <v>0.27468137028481499</v>
      </c>
      <c r="Y1151" s="55">
        <v>0</v>
      </c>
      <c r="Z1151" s="55">
        <v>0.64916275540744506</v>
      </c>
      <c r="AA1151" s="55">
        <v>2.2273899340512902E-2</v>
      </c>
      <c r="AB1151" s="55">
        <v>2.8836667397888999E-2</v>
      </c>
      <c r="AC1151" s="55">
        <v>0.25240747094430199</v>
      </c>
      <c r="AD1151" s="55">
        <v>0.62032608800955602</v>
      </c>
      <c r="AE1151" s="55">
        <v>0</v>
      </c>
      <c r="AF1151" s="55">
        <v>0</v>
      </c>
      <c r="AG1151" s="55">
        <v>0</v>
      </c>
      <c r="AH1151" s="55">
        <v>0</v>
      </c>
      <c r="AI1151" s="55">
        <v>0</v>
      </c>
      <c r="AJ1151" s="55" t="s">
        <v>2595</v>
      </c>
      <c r="AK1151" s="55">
        <v>0</v>
      </c>
      <c r="AL1151" s="55" t="s">
        <v>2595</v>
      </c>
      <c r="AM1151" s="55">
        <v>0.25240747094430199</v>
      </c>
      <c r="AN1151" s="55">
        <v>0.62032608800955602</v>
      </c>
      <c r="AO1151" s="53" t="s">
        <v>205</v>
      </c>
    </row>
    <row r="1152" spans="1:41" ht="47.25" x14ac:dyDescent="0.2">
      <c r="A1152" s="53" t="s">
        <v>2298</v>
      </c>
      <c r="B1152" s="53" t="s">
        <v>4892</v>
      </c>
      <c r="C1152" s="54" t="s">
        <v>2313</v>
      </c>
      <c r="D1152" s="53" t="s">
        <v>128</v>
      </c>
      <c r="E1152" s="54">
        <v>2013</v>
      </c>
      <c r="F1152" s="54">
        <v>2024</v>
      </c>
      <c r="G1152" s="54" t="s">
        <v>4863</v>
      </c>
      <c r="H1152" s="55" t="s">
        <v>2595</v>
      </c>
      <c r="I1152" s="55" t="s">
        <v>2595</v>
      </c>
      <c r="J1152" s="55">
        <v>0.10906690000000001</v>
      </c>
      <c r="K1152" s="55">
        <v>5.3631578844924599</v>
      </c>
      <c r="L1152" s="55">
        <v>0.10906690000000001</v>
      </c>
      <c r="M1152" s="55">
        <v>1.5682792004208801</v>
      </c>
      <c r="N1152" s="55">
        <v>2.3941272822394097</v>
      </c>
      <c r="O1152" s="55">
        <v>1.2916845018321801</v>
      </c>
      <c r="P1152" s="55">
        <v>6.8770475100000006</v>
      </c>
      <c r="Q1152" s="55">
        <v>0.11872764999999999</v>
      </c>
      <c r="R1152" s="55">
        <v>2.0242762499999998</v>
      </c>
      <c r="S1152" s="55">
        <v>2.9884400599999998</v>
      </c>
      <c r="T1152" s="55">
        <v>1.74560355</v>
      </c>
      <c r="U1152" s="55">
        <v>0</v>
      </c>
      <c r="V1152" s="55">
        <f t="shared" si="52"/>
        <v>5.2540909844924597</v>
      </c>
      <c r="W1152" s="55">
        <f t="shared" si="53"/>
        <v>0</v>
      </c>
      <c r="X1152" s="55">
        <f t="shared" si="54"/>
        <v>5.2540909844924597</v>
      </c>
      <c r="Y1152" s="55">
        <v>0</v>
      </c>
      <c r="Z1152" s="55">
        <v>6.7679806099999995</v>
      </c>
      <c r="AA1152" s="55">
        <v>0</v>
      </c>
      <c r="AB1152" s="55">
        <v>0</v>
      </c>
      <c r="AC1152" s="55">
        <v>5.2540909844924597</v>
      </c>
      <c r="AD1152" s="55">
        <v>6.7679806099999995</v>
      </c>
      <c r="AE1152" s="55">
        <v>0</v>
      </c>
      <c r="AF1152" s="55">
        <v>0</v>
      </c>
      <c r="AG1152" s="55">
        <v>0</v>
      </c>
      <c r="AH1152" s="55">
        <v>0</v>
      </c>
      <c r="AI1152" s="55">
        <v>0</v>
      </c>
      <c r="AJ1152" s="55" t="s">
        <v>2595</v>
      </c>
      <c r="AK1152" s="55">
        <v>0</v>
      </c>
      <c r="AL1152" s="55" t="s">
        <v>2595</v>
      </c>
      <c r="AM1152" s="55">
        <v>5.2540909844924597</v>
      </c>
      <c r="AN1152" s="55">
        <v>6.7679806099999995</v>
      </c>
      <c r="AO1152" s="53" t="s">
        <v>205</v>
      </c>
    </row>
    <row r="1153" spans="1:41" ht="47.25" x14ac:dyDescent="0.2">
      <c r="A1153" s="53" t="s">
        <v>2298</v>
      </c>
      <c r="B1153" s="53" t="s">
        <v>2314</v>
      </c>
      <c r="C1153" s="54" t="s">
        <v>2315</v>
      </c>
      <c r="D1153" s="53" t="s">
        <v>195</v>
      </c>
      <c r="E1153" s="54">
        <v>2013</v>
      </c>
      <c r="F1153" s="54">
        <v>2021</v>
      </c>
      <c r="G1153" s="54" t="s">
        <v>4857</v>
      </c>
      <c r="H1153" s="55" t="s">
        <v>2595</v>
      </c>
      <c r="I1153" s="55" t="s">
        <v>2595</v>
      </c>
      <c r="J1153" s="55">
        <v>6.37988556</v>
      </c>
      <c r="K1153" s="55">
        <v>6.5690428087557304</v>
      </c>
      <c r="L1153" s="55">
        <v>0.12808771999999999</v>
      </c>
      <c r="M1153" s="55">
        <v>2.23352005727362</v>
      </c>
      <c r="N1153" s="55">
        <v>2.8489486415266603</v>
      </c>
      <c r="O1153" s="55">
        <v>1.35848638995544</v>
      </c>
      <c r="P1153" s="55">
        <v>6.37988556</v>
      </c>
      <c r="Q1153" s="55">
        <v>0.12808771999999999</v>
      </c>
      <c r="R1153" s="55">
        <v>2.04436280851789</v>
      </c>
      <c r="S1153" s="55">
        <v>2.8489486415266603</v>
      </c>
      <c r="T1153" s="55">
        <v>1.35848638995544</v>
      </c>
      <c r="U1153" s="55">
        <v>0</v>
      </c>
      <c r="V1153" s="55">
        <f t="shared" si="52"/>
        <v>0.18915724875573048</v>
      </c>
      <c r="W1153" s="55">
        <f t="shared" si="53"/>
        <v>0</v>
      </c>
      <c r="X1153" s="55">
        <f t="shared" si="54"/>
        <v>0.18915724875573048</v>
      </c>
      <c r="Y1153" s="55">
        <v>0</v>
      </c>
      <c r="Z1153" s="55">
        <v>0</v>
      </c>
      <c r="AA1153" s="55">
        <v>0</v>
      </c>
      <c r="AB1153" s="55">
        <v>0</v>
      </c>
      <c r="AC1153" s="55">
        <v>0</v>
      </c>
      <c r="AD1153" s="55">
        <v>0</v>
      </c>
      <c r="AE1153" s="55">
        <v>0</v>
      </c>
      <c r="AF1153" s="55">
        <v>0</v>
      </c>
      <c r="AG1153" s="55">
        <v>0</v>
      </c>
      <c r="AH1153" s="55">
        <v>0</v>
      </c>
      <c r="AI1153" s="55">
        <v>0</v>
      </c>
      <c r="AJ1153" s="55" t="s">
        <v>2595</v>
      </c>
      <c r="AK1153" s="55">
        <v>0</v>
      </c>
      <c r="AL1153" s="55" t="s">
        <v>2595</v>
      </c>
      <c r="AM1153" s="55">
        <v>0</v>
      </c>
      <c r="AN1153" s="55">
        <v>0</v>
      </c>
      <c r="AO1153" s="53" t="s">
        <v>205</v>
      </c>
    </row>
    <row r="1154" spans="1:41" ht="63" x14ac:dyDescent="0.2">
      <c r="A1154" s="53" t="s">
        <v>2298</v>
      </c>
      <c r="B1154" s="53" t="s">
        <v>2316</v>
      </c>
      <c r="C1154" s="54" t="s">
        <v>2317</v>
      </c>
      <c r="D1154" s="53" t="s">
        <v>195</v>
      </c>
      <c r="E1154" s="54">
        <v>2020</v>
      </c>
      <c r="F1154" s="54">
        <v>2022</v>
      </c>
      <c r="G1154" s="54" t="s">
        <v>4857</v>
      </c>
      <c r="H1154" s="55" t="s">
        <v>2595</v>
      </c>
      <c r="I1154" s="55" t="s">
        <v>2595</v>
      </c>
      <c r="J1154" s="55">
        <v>8.9313650100000004</v>
      </c>
      <c r="K1154" s="55">
        <v>9.5704929200000013</v>
      </c>
      <c r="L1154" s="55">
        <v>0.26700000000000002</v>
      </c>
      <c r="M1154" s="55">
        <v>2.1093226899999999</v>
      </c>
      <c r="N1154" s="55">
        <v>5.2771331799999999</v>
      </c>
      <c r="O1154" s="55">
        <v>1.9170370499999998</v>
      </c>
      <c r="P1154" s="55">
        <v>8.9313650100000004</v>
      </c>
      <c r="Q1154" s="55">
        <v>0.26700000000000002</v>
      </c>
      <c r="R1154" s="55">
        <v>1.4701947800000001</v>
      </c>
      <c r="S1154" s="55">
        <v>5.2771331799999999</v>
      </c>
      <c r="T1154" s="55">
        <v>1.9170370499999998</v>
      </c>
      <c r="U1154" s="55">
        <v>0</v>
      </c>
      <c r="V1154" s="55">
        <f t="shared" si="52"/>
        <v>0.63912791000000091</v>
      </c>
      <c r="W1154" s="55">
        <f t="shared" si="53"/>
        <v>0</v>
      </c>
      <c r="X1154" s="55">
        <f t="shared" si="54"/>
        <v>0.63912791000000091</v>
      </c>
      <c r="Y1154" s="55">
        <v>0</v>
      </c>
      <c r="Z1154" s="55">
        <v>0</v>
      </c>
      <c r="AA1154" s="55">
        <v>0</v>
      </c>
      <c r="AB1154" s="55">
        <v>0</v>
      </c>
      <c r="AC1154" s="55">
        <v>0</v>
      </c>
      <c r="AD1154" s="55">
        <v>0</v>
      </c>
      <c r="AE1154" s="55">
        <v>0</v>
      </c>
      <c r="AF1154" s="55">
        <v>0</v>
      </c>
      <c r="AG1154" s="55">
        <v>0</v>
      </c>
      <c r="AH1154" s="55">
        <v>0</v>
      </c>
      <c r="AI1154" s="55">
        <v>0</v>
      </c>
      <c r="AJ1154" s="55" t="s">
        <v>2595</v>
      </c>
      <c r="AK1154" s="55">
        <v>0</v>
      </c>
      <c r="AL1154" s="55" t="s">
        <v>2595</v>
      </c>
      <c r="AM1154" s="55">
        <v>0</v>
      </c>
      <c r="AN1154" s="55">
        <v>0</v>
      </c>
      <c r="AO1154" s="53" t="s">
        <v>205</v>
      </c>
    </row>
    <row r="1155" spans="1:41" ht="78.75" x14ac:dyDescent="0.2">
      <c r="A1155" s="53" t="s">
        <v>2298</v>
      </c>
      <c r="B1155" s="53" t="s">
        <v>2318</v>
      </c>
      <c r="C1155" s="54" t="s">
        <v>2319</v>
      </c>
      <c r="D1155" s="53" t="s">
        <v>195</v>
      </c>
      <c r="E1155" s="54">
        <v>2020</v>
      </c>
      <c r="F1155" s="54">
        <v>2022</v>
      </c>
      <c r="G1155" s="54" t="s">
        <v>4857</v>
      </c>
      <c r="H1155" s="55" t="s">
        <v>2595</v>
      </c>
      <c r="I1155" s="55" t="s">
        <v>2595</v>
      </c>
      <c r="J1155" s="55">
        <v>13.99920296</v>
      </c>
      <c r="K1155" s="55">
        <v>14.855466979999999</v>
      </c>
      <c r="L1155" s="55">
        <v>0.39174999999999999</v>
      </c>
      <c r="M1155" s="55">
        <v>1.3544808700000002</v>
      </c>
      <c r="N1155" s="55">
        <v>11.05048208</v>
      </c>
      <c r="O1155" s="55">
        <v>2.0587540300000002</v>
      </c>
      <c r="P1155" s="55">
        <v>13.99920296</v>
      </c>
      <c r="Q1155" s="55">
        <v>0.39174999999999999</v>
      </c>
      <c r="R1155" s="55">
        <v>0.49821685000000099</v>
      </c>
      <c r="S1155" s="55">
        <v>11.05048208</v>
      </c>
      <c r="T1155" s="55">
        <v>2.0587540300000002</v>
      </c>
      <c r="U1155" s="55">
        <v>0</v>
      </c>
      <c r="V1155" s="55">
        <f t="shared" si="52"/>
        <v>0.85626401999999935</v>
      </c>
      <c r="W1155" s="55">
        <f t="shared" si="53"/>
        <v>0</v>
      </c>
      <c r="X1155" s="55">
        <f t="shared" si="54"/>
        <v>0.85626401999999935</v>
      </c>
      <c r="Y1155" s="55">
        <v>0</v>
      </c>
      <c r="Z1155" s="55">
        <v>0</v>
      </c>
      <c r="AA1155" s="55">
        <v>0</v>
      </c>
      <c r="AB1155" s="55">
        <v>0</v>
      </c>
      <c r="AC1155" s="55">
        <v>0</v>
      </c>
      <c r="AD1155" s="55">
        <v>0</v>
      </c>
      <c r="AE1155" s="55">
        <v>0</v>
      </c>
      <c r="AF1155" s="55">
        <v>0</v>
      </c>
      <c r="AG1155" s="55">
        <v>0</v>
      </c>
      <c r="AH1155" s="55">
        <v>0</v>
      </c>
      <c r="AI1155" s="55">
        <v>0</v>
      </c>
      <c r="AJ1155" s="55" t="s">
        <v>2595</v>
      </c>
      <c r="AK1155" s="55">
        <v>0</v>
      </c>
      <c r="AL1155" s="55" t="s">
        <v>2595</v>
      </c>
      <c r="AM1155" s="55">
        <v>0</v>
      </c>
      <c r="AN1155" s="55">
        <v>0</v>
      </c>
      <c r="AO1155" s="53" t="s">
        <v>205</v>
      </c>
    </row>
    <row r="1156" spans="1:41" ht="141.75" x14ac:dyDescent="0.2">
      <c r="A1156" s="53" t="s">
        <v>2298</v>
      </c>
      <c r="B1156" s="53" t="s">
        <v>2320</v>
      </c>
      <c r="C1156" s="54" t="s">
        <v>2321</v>
      </c>
      <c r="D1156" s="53" t="s">
        <v>131</v>
      </c>
      <c r="E1156" s="54">
        <v>2022</v>
      </c>
      <c r="F1156" s="54">
        <v>2023</v>
      </c>
      <c r="G1156" s="54" t="s">
        <v>4863</v>
      </c>
      <c r="H1156" s="55" t="s">
        <v>2595</v>
      </c>
      <c r="I1156" s="55" t="s">
        <v>2595</v>
      </c>
      <c r="J1156" s="55">
        <v>0</v>
      </c>
      <c r="K1156" s="55">
        <v>26.62881419</v>
      </c>
      <c r="L1156" s="55">
        <v>1.1441697200000001</v>
      </c>
      <c r="M1156" s="55">
        <v>7.7198950999999996</v>
      </c>
      <c r="N1156" s="55">
        <v>13.044066089999999</v>
      </c>
      <c r="O1156" s="55">
        <v>4.7206832800000003</v>
      </c>
      <c r="P1156" s="55">
        <v>11.5777980388168</v>
      </c>
      <c r="Q1156" s="55">
        <v>0.51662194091925195</v>
      </c>
      <c r="R1156" s="55">
        <v>4.0971603961213896</v>
      </c>
      <c r="S1156" s="55">
        <v>3.7869094896750397</v>
      </c>
      <c r="T1156" s="55">
        <v>3.1771062121011102</v>
      </c>
      <c r="U1156" s="55">
        <v>0</v>
      </c>
      <c r="V1156" s="55">
        <f t="shared" si="52"/>
        <v>26.62881419</v>
      </c>
      <c r="W1156" s="55">
        <f t="shared" si="53"/>
        <v>0</v>
      </c>
      <c r="X1156" s="55">
        <f t="shared" si="54"/>
        <v>26.62881419</v>
      </c>
      <c r="Y1156" s="55">
        <v>0</v>
      </c>
      <c r="Z1156" s="55">
        <v>11.5777980388168</v>
      </c>
      <c r="AA1156" s="55">
        <v>1.1441697200000001</v>
      </c>
      <c r="AB1156" s="55">
        <v>0.51662194091925195</v>
      </c>
      <c r="AC1156" s="55">
        <v>25.484644469999999</v>
      </c>
      <c r="AD1156" s="55">
        <v>11.0611760978975</v>
      </c>
      <c r="AE1156" s="55">
        <v>0</v>
      </c>
      <c r="AF1156" s="55">
        <v>0</v>
      </c>
      <c r="AG1156" s="55">
        <v>0</v>
      </c>
      <c r="AH1156" s="55">
        <v>0</v>
      </c>
      <c r="AI1156" s="55">
        <v>0</v>
      </c>
      <c r="AJ1156" s="55" t="s">
        <v>2595</v>
      </c>
      <c r="AK1156" s="55">
        <v>0</v>
      </c>
      <c r="AL1156" s="55" t="s">
        <v>2595</v>
      </c>
      <c r="AM1156" s="55">
        <v>25.484644469999999</v>
      </c>
      <c r="AN1156" s="55">
        <v>11.0611760978975</v>
      </c>
      <c r="AO1156" s="53" t="s">
        <v>2322</v>
      </c>
    </row>
    <row r="1157" spans="1:41" ht="78.75" x14ac:dyDescent="0.2">
      <c r="A1157" s="53" t="s">
        <v>2298</v>
      </c>
      <c r="B1157" s="53" t="s">
        <v>2323</v>
      </c>
      <c r="C1157" s="54" t="s">
        <v>2324</v>
      </c>
      <c r="D1157" s="53" t="s">
        <v>195</v>
      </c>
      <c r="E1157" s="54">
        <v>2020</v>
      </c>
      <c r="F1157" s="54">
        <v>2022</v>
      </c>
      <c r="G1157" s="54" t="s">
        <v>4857</v>
      </c>
      <c r="H1157" s="55" t="s">
        <v>2595</v>
      </c>
      <c r="I1157" s="55" t="s">
        <v>2595</v>
      </c>
      <c r="J1157" s="55">
        <v>22.983838429999999</v>
      </c>
      <c r="K1157" s="55">
        <v>23.138844249999998</v>
      </c>
      <c r="L1157" s="55">
        <v>5.6666000000000008E-4</v>
      </c>
      <c r="M1157" s="55">
        <v>7.32426713</v>
      </c>
      <c r="N1157" s="55">
        <v>13.276159669999998</v>
      </c>
      <c r="O1157" s="55">
        <v>2.5378507899999998</v>
      </c>
      <c r="P1157" s="55">
        <v>22.983838429999999</v>
      </c>
      <c r="Q1157" s="55">
        <v>5.6666000000000008E-4</v>
      </c>
      <c r="R1157" s="55">
        <v>7.1692613099999996</v>
      </c>
      <c r="S1157" s="55">
        <v>13.276159669999998</v>
      </c>
      <c r="T1157" s="55">
        <v>2.5378507899999998</v>
      </c>
      <c r="U1157" s="55">
        <v>0</v>
      </c>
      <c r="V1157" s="55">
        <f t="shared" si="52"/>
        <v>0.15500581999999952</v>
      </c>
      <c r="W1157" s="55">
        <f t="shared" si="53"/>
        <v>0</v>
      </c>
      <c r="X1157" s="55">
        <f t="shared" si="54"/>
        <v>0.15500581999999952</v>
      </c>
      <c r="Y1157" s="55">
        <v>0</v>
      </c>
      <c r="Z1157" s="55">
        <v>0</v>
      </c>
      <c r="AA1157" s="55">
        <v>0</v>
      </c>
      <c r="AB1157" s="55">
        <v>0</v>
      </c>
      <c r="AC1157" s="55">
        <v>0</v>
      </c>
      <c r="AD1157" s="55">
        <v>0</v>
      </c>
      <c r="AE1157" s="55">
        <v>0</v>
      </c>
      <c r="AF1157" s="55">
        <v>0</v>
      </c>
      <c r="AG1157" s="55">
        <v>0</v>
      </c>
      <c r="AH1157" s="55">
        <v>0</v>
      </c>
      <c r="AI1157" s="55">
        <v>0</v>
      </c>
      <c r="AJ1157" s="55" t="s">
        <v>2595</v>
      </c>
      <c r="AK1157" s="55">
        <v>0</v>
      </c>
      <c r="AL1157" s="55" t="s">
        <v>2595</v>
      </c>
      <c r="AM1157" s="55">
        <v>0</v>
      </c>
      <c r="AN1157" s="55">
        <v>0</v>
      </c>
      <c r="AO1157" s="53" t="s">
        <v>205</v>
      </c>
    </row>
    <row r="1158" spans="1:41" ht="15.75" x14ac:dyDescent="0.2">
      <c r="A1158" s="53" t="s">
        <v>2298</v>
      </c>
      <c r="B1158" s="53" t="s">
        <v>2325</v>
      </c>
      <c r="C1158" s="54" t="s">
        <v>2326</v>
      </c>
      <c r="D1158" s="53" t="s">
        <v>128</v>
      </c>
      <c r="E1158" s="54">
        <v>2018</v>
      </c>
      <c r="F1158" s="54">
        <v>2024</v>
      </c>
      <c r="G1158" s="54" t="s">
        <v>4863</v>
      </c>
      <c r="H1158" s="55" t="s">
        <v>2595</v>
      </c>
      <c r="I1158" s="55" t="s">
        <v>2595</v>
      </c>
      <c r="J1158" s="55">
        <v>1.2799E-2</v>
      </c>
      <c r="K1158" s="55">
        <v>1.36749999</v>
      </c>
      <c r="L1158" s="55">
        <v>1.2799E-2</v>
      </c>
      <c r="M1158" s="55">
        <v>0.16692719</v>
      </c>
      <c r="N1158" s="55">
        <v>0.45762004000000001</v>
      </c>
      <c r="O1158" s="55">
        <v>0.73015375999999999</v>
      </c>
      <c r="P1158" s="55">
        <v>1.87513563430504</v>
      </c>
      <c r="Q1158" s="55">
        <v>1.2799E-2</v>
      </c>
      <c r="R1158" s="55">
        <v>0.24921138241295501</v>
      </c>
      <c r="S1158" s="55">
        <v>0.5470933903550419</v>
      </c>
      <c r="T1158" s="55">
        <v>1.0660318615370399</v>
      </c>
      <c r="U1158" s="55">
        <v>0</v>
      </c>
      <c r="V1158" s="55">
        <f t="shared" si="52"/>
        <v>1.35470099</v>
      </c>
      <c r="W1158" s="55">
        <f t="shared" si="53"/>
        <v>0</v>
      </c>
      <c r="X1158" s="55">
        <f t="shared" si="54"/>
        <v>1.35470099</v>
      </c>
      <c r="Y1158" s="55">
        <v>0</v>
      </c>
      <c r="Z1158" s="55">
        <v>1.86233663430504</v>
      </c>
      <c r="AA1158" s="55">
        <v>0</v>
      </c>
      <c r="AB1158" s="55">
        <v>0</v>
      </c>
      <c r="AC1158" s="55">
        <v>0</v>
      </c>
      <c r="AD1158" s="55">
        <v>0</v>
      </c>
      <c r="AE1158" s="55">
        <v>1.35470099</v>
      </c>
      <c r="AF1158" s="55">
        <v>1.86233663430504</v>
      </c>
      <c r="AG1158" s="55">
        <v>0</v>
      </c>
      <c r="AH1158" s="55">
        <v>0</v>
      </c>
      <c r="AI1158" s="55">
        <v>0</v>
      </c>
      <c r="AJ1158" s="55" t="s">
        <v>2595</v>
      </c>
      <c r="AK1158" s="55">
        <v>0</v>
      </c>
      <c r="AL1158" s="55" t="s">
        <v>2595</v>
      </c>
      <c r="AM1158" s="55">
        <v>1.35470099</v>
      </c>
      <c r="AN1158" s="55">
        <v>1.86233663430504</v>
      </c>
      <c r="AO1158" s="53" t="s">
        <v>205</v>
      </c>
    </row>
    <row r="1159" spans="1:41" ht="141.75" x14ac:dyDescent="0.2">
      <c r="A1159" s="53" t="s">
        <v>2298</v>
      </c>
      <c r="B1159" s="53" t="s">
        <v>2327</v>
      </c>
      <c r="C1159" s="54" t="s">
        <v>2328</v>
      </c>
      <c r="D1159" s="53" t="s">
        <v>131</v>
      </c>
      <c r="E1159" s="54">
        <v>2027</v>
      </c>
      <c r="F1159" s="54" t="s">
        <v>2595</v>
      </c>
      <c r="G1159" s="54" t="s">
        <v>4860</v>
      </c>
      <c r="H1159" s="55" t="s">
        <v>2595</v>
      </c>
      <c r="I1159" s="55" t="s">
        <v>2595</v>
      </c>
      <c r="J1159" s="55">
        <v>0</v>
      </c>
      <c r="K1159" s="55" t="s">
        <v>2595</v>
      </c>
      <c r="L1159" s="55" t="s">
        <v>2595</v>
      </c>
      <c r="M1159" s="55" t="s">
        <v>2595</v>
      </c>
      <c r="N1159" s="55" t="s">
        <v>2595</v>
      </c>
      <c r="O1159" s="55" t="s">
        <v>2595</v>
      </c>
      <c r="P1159" s="55">
        <v>5.17607968</v>
      </c>
      <c r="Q1159" s="55">
        <v>0.26215239000000001</v>
      </c>
      <c r="R1159" s="55">
        <v>0.67757575999999997</v>
      </c>
      <c r="S1159" s="55">
        <v>3.8876905399999999</v>
      </c>
      <c r="T1159" s="55">
        <v>0.34866099</v>
      </c>
      <c r="U1159" s="55">
        <v>0</v>
      </c>
      <c r="V1159" s="55" t="e">
        <f t="shared" si="52"/>
        <v>#VALUE!</v>
      </c>
      <c r="W1159" s="55">
        <f t="shared" si="53"/>
        <v>0</v>
      </c>
      <c r="X1159" s="55" t="e">
        <f t="shared" si="54"/>
        <v>#VALUE!</v>
      </c>
      <c r="Y1159" s="55">
        <v>0</v>
      </c>
      <c r="Z1159" s="55">
        <v>5.17607968</v>
      </c>
      <c r="AA1159" s="55" t="s">
        <v>2595</v>
      </c>
      <c r="AB1159" s="55">
        <v>0</v>
      </c>
      <c r="AC1159" s="55" t="s">
        <v>2595</v>
      </c>
      <c r="AD1159" s="55">
        <v>0</v>
      </c>
      <c r="AE1159" s="55" t="s">
        <v>2595</v>
      </c>
      <c r="AF1159" s="55">
        <v>0</v>
      </c>
      <c r="AG1159" s="55" t="s">
        <v>2595</v>
      </c>
      <c r="AH1159" s="55">
        <v>0</v>
      </c>
      <c r="AI1159" s="55">
        <v>0</v>
      </c>
      <c r="AJ1159" s="55" t="s">
        <v>2595</v>
      </c>
      <c r="AK1159" s="55">
        <v>5.17607968</v>
      </c>
      <c r="AL1159" s="55" t="s">
        <v>2595</v>
      </c>
      <c r="AM1159" s="55">
        <v>0</v>
      </c>
      <c r="AN1159" s="55">
        <v>5.17607968</v>
      </c>
      <c r="AO1159" s="53" t="s">
        <v>2329</v>
      </c>
    </row>
    <row r="1160" spans="1:41" ht="141.75" x14ac:dyDescent="0.2">
      <c r="A1160" s="53" t="s">
        <v>2298</v>
      </c>
      <c r="B1160" s="53" t="s">
        <v>2330</v>
      </c>
      <c r="C1160" s="54" t="s">
        <v>2331</v>
      </c>
      <c r="D1160" s="53" t="s">
        <v>131</v>
      </c>
      <c r="E1160" s="54">
        <v>2027</v>
      </c>
      <c r="F1160" s="54" t="s">
        <v>2595</v>
      </c>
      <c r="G1160" s="54" t="s">
        <v>4864</v>
      </c>
      <c r="H1160" s="55" t="s">
        <v>2595</v>
      </c>
      <c r="I1160" s="55" t="s">
        <v>2595</v>
      </c>
      <c r="J1160" s="55">
        <v>0</v>
      </c>
      <c r="K1160" s="55" t="s">
        <v>2595</v>
      </c>
      <c r="L1160" s="55" t="s">
        <v>2595</v>
      </c>
      <c r="M1160" s="55" t="s">
        <v>2595</v>
      </c>
      <c r="N1160" s="55" t="s">
        <v>2595</v>
      </c>
      <c r="O1160" s="55" t="s">
        <v>2595</v>
      </c>
      <c r="P1160" s="55">
        <v>13.17546011</v>
      </c>
      <c r="Q1160" s="55">
        <v>0.66729700000000003</v>
      </c>
      <c r="R1160" s="55">
        <v>1.7247370100000001</v>
      </c>
      <c r="S1160" s="55">
        <v>9.89593569</v>
      </c>
      <c r="T1160" s="55">
        <v>0.88749040999999995</v>
      </c>
      <c r="U1160" s="55">
        <v>0</v>
      </c>
      <c r="V1160" s="55" t="e">
        <f t="shared" si="52"/>
        <v>#VALUE!</v>
      </c>
      <c r="W1160" s="55">
        <f t="shared" si="53"/>
        <v>0</v>
      </c>
      <c r="X1160" s="55" t="e">
        <f t="shared" si="54"/>
        <v>#VALUE!</v>
      </c>
      <c r="Y1160" s="55">
        <v>0</v>
      </c>
      <c r="Z1160" s="55">
        <v>13.17546011</v>
      </c>
      <c r="AA1160" s="55" t="s">
        <v>2595</v>
      </c>
      <c r="AB1160" s="55">
        <v>0</v>
      </c>
      <c r="AC1160" s="55" t="s">
        <v>2595</v>
      </c>
      <c r="AD1160" s="55">
        <v>0</v>
      </c>
      <c r="AE1160" s="55" t="s">
        <v>2595</v>
      </c>
      <c r="AF1160" s="55">
        <v>0</v>
      </c>
      <c r="AG1160" s="55" t="s">
        <v>2595</v>
      </c>
      <c r="AH1160" s="55">
        <v>0</v>
      </c>
      <c r="AI1160" s="55">
        <v>0</v>
      </c>
      <c r="AJ1160" s="55" t="s">
        <v>2595</v>
      </c>
      <c r="AK1160" s="55">
        <v>13.17546011</v>
      </c>
      <c r="AL1160" s="55" t="s">
        <v>2595</v>
      </c>
      <c r="AM1160" s="55">
        <v>0</v>
      </c>
      <c r="AN1160" s="55">
        <v>13.17546011</v>
      </c>
      <c r="AO1160" s="53" t="s">
        <v>2329</v>
      </c>
    </row>
    <row r="1161" spans="1:41" ht="141.75" x14ac:dyDescent="0.2">
      <c r="A1161" s="53" t="s">
        <v>2298</v>
      </c>
      <c r="B1161" s="53" t="s">
        <v>2332</v>
      </c>
      <c r="C1161" s="54" t="s">
        <v>2333</v>
      </c>
      <c r="D1161" s="53" t="s">
        <v>131</v>
      </c>
      <c r="E1161" s="54">
        <v>2027</v>
      </c>
      <c r="F1161" s="54" t="s">
        <v>2595</v>
      </c>
      <c r="G1161" s="54" t="s">
        <v>4864</v>
      </c>
      <c r="H1161" s="55" t="s">
        <v>2595</v>
      </c>
      <c r="I1161" s="55" t="s">
        <v>2595</v>
      </c>
      <c r="J1161" s="55">
        <v>0</v>
      </c>
      <c r="K1161" s="55" t="s">
        <v>2595</v>
      </c>
      <c r="L1161" s="55" t="s">
        <v>2595</v>
      </c>
      <c r="M1161" s="55" t="s">
        <v>2595</v>
      </c>
      <c r="N1161" s="55" t="s">
        <v>2595</v>
      </c>
      <c r="O1161" s="55" t="s">
        <v>2595</v>
      </c>
      <c r="P1161" s="55">
        <v>22.115954949999999</v>
      </c>
      <c r="Q1161" s="55">
        <v>1.12010568</v>
      </c>
      <c r="R1161" s="55">
        <v>2.8950886999999996</v>
      </c>
      <c r="S1161" s="55">
        <v>16.611046529999999</v>
      </c>
      <c r="T1161" s="55">
        <v>1.48971404</v>
      </c>
      <c r="U1161" s="55">
        <v>0</v>
      </c>
      <c r="V1161" s="55" t="e">
        <f t="shared" si="52"/>
        <v>#VALUE!</v>
      </c>
      <c r="W1161" s="55">
        <f t="shared" si="53"/>
        <v>0</v>
      </c>
      <c r="X1161" s="55" t="e">
        <f t="shared" si="54"/>
        <v>#VALUE!</v>
      </c>
      <c r="Y1161" s="55">
        <v>0</v>
      </c>
      <c r="Z1161" s="55">
        <v>22.115954949999999</v>
      </c>
      <c r="AA1161" s="55" t="s">
        <v>2595</v>
      </c>
      <c r="AB1161" s="55">
        <v>0</v>
      </c>
      <c r="AC1161" s="55" t="s">
        <v>2595</v>
      </c>
      <c r="AD1161" s="55">
        <v>0</v>
      </c>
      <c r="AE1161" s="55" t="s">
        <v>2595</v>
      </c>
      <c r="AF1161" s="55">
        <v>0</v>
      </c>
      <c r="AG1161" s="55" t="s">
        <v>2595</v>
      </c>
      <c r="AH1161" s="55">
        <v>0</v>
      </c>
      <c r="AI1161" s="55">
        <v>0</v>
      </c>
      <c r="AJ1161" s="55" t="s">
        <v>2595</v>
      </c>
      <c r="AK1161" s="55">
        <v>22.115954949999999</v>
      </c>
      <c r="AL1161" s="55" t="s">
        <v>2595</v>
      </c>
      <c r="AM1161" s="55">
        <v>0</v>
      </c>
      <c r="AN1161" s="55">
        <v>22.115954949999999</v>
      </c>
      <c r="AO1161" s="53" t="s">
        <v>2329</v>
      </c>
    </row>
    <row r="1162" spans="1:41" ht="47.25" x14ac:dyDescent="0.2">
      <c r="A1162" s="53" t="s">
        <v>2298</v>
      </c>
      <c r="B1162" s="53" t="s">
        <v>2334</v>
      </c>
      <c r="C1162" s="54" t="s">
        <v>2335</v>
      </c>
      <c r="D1162" s="53" t="s">
        <v>131</v>
      </c>
      <c r="E1162" s="54">
        <v>2022</v>
      </c>
      <c r="F1162" s="54" t="s">
        <v>2595</v>
      </c>
      <c r="G1162" s="54" t="s">
        <v>4857</v>
      </c>
      <c r="H1162" s="55" t="s">
        <v>2595</v>
      </c>
      <c r="I1162" s="55" t="s">
        <v>2595</v>
      </c>
      <c r="J1162" s="55">
        <v>0</v>
      </c>
      <c r="K1162" s="55" t="s">
        <v>2595</v>
      </c>
      <c r="L1162" s="55" t="s">
        <v>2595</v>
      </c>
      <c r="M1162" s="55" t="s">
        <v>2595</v>
      </c>
      <c r="N1162" s="55" t="s">
        <v>2595</v>
      </c>
      <c r="O1162" s="55" t="s">
        <v>2595</v>
      </c>
      <c r="P1162" s="55">
        <v>0.64892719100999996</v>
      </c>
      <c r="Q1162" s="55">
        <v>2.9516310180000001E-2</v>
      </c>
      <c r="R1162" s="55">
        <v>0.58064015099999999</v>
      </c>
      <c r="S1162" s="55">
        <v>0</v>
      </c>
      <c r="T1162" s="55">
        <v>3.8770729830000003E-2</v>
      </c>
      <c r="U1162" s="55">
        <v>0</v>
      </c>
      <c r="V1162" s="55" t="e">
        <f t="shared" si="52"/>
        <v>#VALUE!</v>
      </c>
      <c r="W1162" s="55">
        <f t="shared" si="53"/>
        <v>0</v>
      </c>
      <c r="X1162" s="55" t="e">
        <f t="shared" si="54"/>
        <v>#VALUE!</v>
      </c>
      <c r="Y1162" s="55">
        <v>0</v>
      </c>
      <c r="Z1162" s="55">
        <v>0.64892719100999996</v>
      </c>
      <c r="AA1162" s="55" t="s">
        <v>2595</v>
      </c>
      <c r="AB1162" s="55">
        <v>0.64892719100999996</v>
      </c>
      <c r="AC1162" s="55" t="s">
        <v>2595</v>
      </c>
      <c r="AD1162" s="55">
        <v>0</v>
      </c>
      <c r="AE1162" s="55" t="s">
        <v>2595</v>
      </c>
      <c r="AF1162" s="55">
        <v>0</v>
      </c>
      <c r="AG1162" s="55" t="s">
        <v>2595</v>
      </c>
      <c r="AH1162" s="55">
        <v>0</v>
      </c>
      <c r="AI1162" s="55">
        <v>0</v>
      </c>
      <c r="AJ1162" s="55" t="s">
        <v>2595</v>
      </c>
      <c r="AK1162" s="55">
        <v>0</v>
      </c>
      <c r="AL1162" s="55" t="s">
        <v>2595</v>
      </c>
      <c r="AM1162" s="55">
        <v>0</v>
      </c>
      <c r="AN1162" s="55">
        <v>0</v>
      </c>
      <c r="AO1162" s="53" t="s">
        <v>2336</v>
      </c>
    </row>
    <row r="1163" spans="1:41" ht="47.25" x14ac:dyDescent="0.2">
      <c r="A1163" s="56" t="s">
        <v>2337</v>
      </c>
      <c r="B1163" s="56" t="s">
        <v>497</v>
      </c>
      <c r="C1163" s="57" t="s">
        <v>56</v>
      </c>
      <c r="D1163" s="56" t="s">
        <v>2595</v>
      </c>
      <c r="E1163" s="57" t="s">
        <v>2595</v>
      </c>
      <c r="F1163" s="57" t="s">
        <v>2595</v>
      </c>
      <c r="G1163" s="57" t="s">
        <v>2595</v>
      </c>
      <c r="H1163" s="58" t="s">
        <v>2595</v>
      </c>
      <c r="I1163" s="58" t="s">
        <v>2595</v>
      </c>
      <c r="J1163" s="58">
        <f>SUM($J$1164,$J$1165)</f>
        <v>30.710504329999999</v>
      </c>
      <c r="K1163" s="58">
        <f>SUM($K$1164,$K$1165)</f>
        <v>535.54494</v>
      </c>
      <c r="L1163" s="58">
        <f>SUM($L$1164,$L$1165)</f>
        <v>26.61036</v>
      </c>
      <c r="M1163" s="58">
        <f>SUM($M$1164,$M$1165)</f>
        <v>217.99065999999999</v>
      </c>
      <c r="N1163" s="58">
        <f>SUM($N$1164,$N$1165)</f>
        <v>192.26089000000002</v>
      </c>
      <c r="O1163" s="58">
        <f>SUM($O$1164,$O$1165)</f>
        <v>98.683030000000002</v>
      </c>
      <c r="P1163" s="58">
        <f>SUM($P$1164,$P$1165)</f>
        <v>535.54494</v>
      </c>
      <c r="Q1163" s="58">
        <f>SUM($Q$1164,$Q$1165)</f>
        <v>26.61036</v>
      </c>
      <c r="R1163" s="58">
        <f>SUM($R$1164,$R$1165)</f>
        <v>217.99065999999999</v>
      </c>
      <c r="S1163" s="58">
        <f>SUM($S$1164,$S$1165)</f>
        <v>192.26089000000002</v>
      </c>
      <c r="T1163" s="58">
        <f>SUM($T$1164,$T$1165)</f>
        <v>98.683030000000002</v>
      </c>
      <c r="U1163" s="58">
        <f>SUM($U$1164,$U$1165)</f>
        <v>0</v>
      </c>
      <c r="V1163" s="58">
        <f t="shared" si="52"/>
        <v>504.83443567</v>
      </c>
      <c r="W1163" s="58">
        <f t="shared" si="53"/>
        <v>0</v>
      </c>
      <c r="X1163" s="58">
        <f t="shared" si="54"/>
        <v>504.83443567</v>
      </c>
      <c r="Y1163" s="58">
        <f>SUM($Y$1164,$Y$1165)</f>
        <v>0</v>
      </c>
      <c r="Z1163" s="58">
        <f>SUM($Z$1164,$Z$1165)</f>
        <v>504.83443567</v>
      </c>
      <c r="AA1163" s="58">
        <f>SUM($AA$1164,$AA$1165)</f>
        <v>8.5000000000000006E-2</v>
      </c>
      <c r="AB1163" s="58">
        <f>SUM($AB$1164,$AB$1165)</f>
        <v>17.600091659999997</v>
      </c>
      <c r="AC1163" s="58">
        <f>SUM($AC$1164,$AC$1165)</f>
        <v>182.72282169304</v>
      </c>
      <c r="AD1163" s="58">
        <f>SUM($AD$1164,$AD$1165)</f>
        <v>100</v>
      </c>
      <c r="AE1163" s="58">
        <f>SUM($AE$1164,$AE$1165)</f>
        <v>314.51152231696</v>
      </c>
      <c r="AF1163" s="58">
        <f>SUM($AF$1164,$AF$1165)</f>
        <v>387.23434400999997</v>
      </c>
      <c r="AG1163" s="58">
        <f>SUM($AG$1164,$AG$1165)</f>
        <v>0</v>
      </c>
      <c r="AH1163" s="58">
        <f>SUM($AH$1164,$AH$1165)</f>
        <v>0</v>
      </c>
      <c r="AI1163" s="58">
        <f>SUM($AI$1164,$AI$1165)</f>
        <v>0</v>
      </c>
      <c r="AJ1163" s="58" t="s">
        <v>2595</v>
      </c>
      <c r="AK1163" s="58">
        <f>SUM($AK$1164,$AK$1165)</f>
        <v>0</v>
      </c>
      <c r="AL1163" s="58" t="s">
        <v>2595</v>
      </c>
      <c r="AM1163" s="58">
        <f>SUM($AM$1164,$AM$1165)</f>
        <v>497.23434400999997</v>
      </c>
      <c r="AN1163" s="58">
        <f>SUM($AN$1164,$AN$1165)</f>
        <v>487.23434400999997</v>
      </c>
      <c r="AO1163" s="56" t="s">
        <v>2595</v>
      </c>
    </row>
    <row r="1164" spans="1:41" ht="31.5" x14ac:dyDescent="0.2">
      <c r="A1164" s="56" t="s">
        <v>2338</v>
      </c>
      <c r="B1164" s="56" t="s">
        <v>499</v>
      </c>
      <c r="C1164" s="57" t="s">
        <v>56</v>
      </c>
      <c r="D1164" s="56" t="s">
        <v>2595</v>
      </c>
      <c r="E1164" s="57" t="s">
        <v>2595</v>
      </c>
      <c r="F1164" s="57" t="s">
        <v>2595</v>
      </c>
      <c r="G1164" s="57" t="s">
        <v>2595</v>
      </c>
      <c r="H1164" s="58" t="s">
        <v>2595</v>
      </c>
      <c r="I1164" s="58" t="s">
        <v>2595</v>
      </c>
      <c r="J1164" s="58">
        <v>0</v>
      </c>
      <c r="K1164" s="58">
        <v>0</v>
      </c>
      <c r="L1164" s="58">
        <v>0</v>
      </c>
      <c r="M1164" s="58">
        <v>0</v>
      </c>
      <c r="N1164" s="58">
        <v>0</v>
      </c>
      <c r="O1164" s="58">
        <v>0</v>
      </c>
      <c r="P1164" s="58">
        <v>0</v>
      </c>
      <c r="Q1164" s="58">
        <v>0</v>
      </c>
      <c r="R1164" s="58">
        <v>0</v>
      </c>
      <c r="S1164" s="58">
        <v>0</v>
      </c>
      <c r="T1164" s="58">
        <v>0</v>
      </c>
      <c r="U1164" s="58">
        <v>0</v>
      </c>
      <c r="V1164" s="58">
        <f t="shared" si="52"/>
        <v>0</v>
      </c>
      <c r="W1164" s="58">
        <f t="shared" si="53"/>
        <v>0</v>
      </c>
      <c r="X1164" s="58">
        <f t="shared" si="54"/>
        <v>0</v>
      </c>
      <c r="Y1164" s="58">
        <v>0</v>
      </c>
      <c r="Z1164" s="58">
        <v>0</v>
      </c>
      <c r="AA1164" s="58">
        <v>0</v>
      </c>
      <c r="AB1164" s="58">
        <v>0</v>
      </c>
      <c r="AC1164" s="58">
        <v>0</v>
      </c>
      <c r="AD1164" s="58">
        <v>0</v>
      </c>
      <c r="AE1164" s="58">
        <v>0</v>
      </c>
      <c r="AF1164" s="58">
        <v>0</v>
      </c>
      <c r="AG1164" s="58">
        <v>0</v>
      </c>
      <c r="AH1164" s="58">
        <v>0</v>
      </c>
      <c r="AI1164" s="58">
        <v>0</v>
      </c>
      <c r="AJ1164" s="58" t="s">
        <v>2595</v>
      </c>
      <c r="AK1164" s="58">
        <v>0</v>
      </c>
      <c r="AL1164" s="58" t="s">
        <v>2595</v>
      </c>
      <c r="AM1164" s="58">
        <v>0</v>
      </c>
      <c r="AN1164" s="58">
        <v>0</v>
      </c>
      <c r="AO1164" s="56" t="s">
        <v>2595</v>
      </c>
    </row>
    <row r="1165" spans="1:41" ht="31.5" x14ac:dyDescent="0.2">
      <c r="A1165" s="56" t="s">
        <v>2339</v>
      </c>
      <c r="B1165" s="56" t="s">
        <v>501</v>
      </c>
      <c r="C1165" s="57" t="s">
        <v>56</v>
      </c>
      <c r="D1165" s="56" t="s">
        <v>2595</v>
      </c>
      <c r="E1165" s="57" t="s">
        <v>2595</v>
      </c>
      <c r="F1165" s="57" t="s">
        <v>2595</v>
      </c>
      <c r="G1165" s="57" t="s">
        <v>2595</v>
      </c>
      <c r="H1165" s="58" t="s">
        <v>2595</v>
      </c>
      <c r="I1165" s="58" t="s">
        <v>2595</v>
      </c>
      <c r="J1165" s="58">
        <f>SUM($J$1166)</f>
        <v>30.710504329999999</v>
      </c>
      <c r="K1165" s="58">
        <f>SUM($K$1166)</f>
        <v>535.54494</v>
      </c>
      <c r="L1165" s="58">
        <f>SUM($L$1166)</f>
        <v>26.61036</v>
      </c>
      <c r="M1165" s="58">
        <f>SUM($M$1166)</f>
        <v>217.99065999999999</v>
      </c>
      <c r="N1165" s="58">
        <f>SUM($N$1166)</f>
        <v>192.26089000000002</v>
      </c>
      <c r="O1165" s="58">
        <f>SUM($O$1166)</f>
        <v>98.683030000000002</v>
      </c>
      <c r="P1165" s="58">
        <f>SUM($P$1166)</f>
        <v>535.54494</v>
      </c>
      <c r="Q1165" s="58">
        <f>SUM($Q$1166)</f>
        <v>26.61036</v>
      </c>
      <c r="R1165" s="58">
        <f>SUM($R$1166)</f>
        <v>217.99065999999999</v>
      </c>
      <c r="S1165" s="58">
        <f>SUM($S$1166)</f>
        <v>192.26089000000002</v>
      </c>
      <c r="T1165" s="58">
        <f>SUM($T$1166)</f>
        <v>98.683030000000002</v>
      </c>
      <c r="U1165" s="58">
        <f>SUM($U$1166)</f>
        <v>0</v>
      </c>
      <c r="V1165" s="58">
        <f t="shared" si="52"/>
        <v>504.83443567</v>
      </c>
      <c r="W1165" s="58">
        <f t="shared" si="53"/>
        <v>0</v>
      </c>
      <c r="X1165" s="58">
        <f t="shared" si="54"/>
        <v>504.83443567</v>
      </c>
      <c r="Y1165" s="58">
        <f>SUM($Y$1166)</f>
        <v>0</v>
      </c>
      <c r="Z1165" s="58">
        <f>SUM($Z$1166)</f>
        <v>504.83443567</v>
      </c>
      <c r="AA1165" s="58">
        <f>SUM($AA$1166)</f>
        <v>8.5000000000000006E-2</v>
      </c>
      <c r="AB1165" s="58">
        <f>SUM($AB$1166)</f>
        <v>17.600091659999997</v>
      </c>
      <c r="AC1165" s="58">
        <f>SUM($AC$1166)</f>
        <v>182.72282169304</v>
      </c>
      <c r="AD1165" s="58">
        <f>SUM($AD$1166)</f>
        <v>100</v>
      </c>
      <c r="AE1165" s="58">
        <f>SUM($AE$1166)</f>
        <v>314.51152231696</v>
      </c>
      <c r="AF1165" s="58">
        <f>SUM($AF$1166)</f>
        <v>387.23434400999997</v>
      </c>
      <c r="AG1165" s="58">
        <f>SUM($AG$1166)</f>
        <v>0</v>
      </c>
      <c r="AH1165" s="58">
        <f>SUM($AH$1166)</f>
        <v>0</v>
      </c>
      <c r="AI1165" s="58">
        <f>SUM($AI$1166)</f>
        <v>0</v>
      </c>
      <c r="AJ1165" s="58" t="s">
        <v>2595</v>
      </c>
      <c r="AK1165" s="58">
        <f>SUM($AK$1166)</f>
        <v>0</v>
      </c>
      <c r="AL1165" s="58" t="s">
        <v>2595</v>
      </c>
      <c r="AM1165" s="58">
        <f>SUM($AM$1166)</f>
        <v>497.23434400999997</v>
      </c>
      <c r="AN1165" s="58">
        <f>SUM($AN$1166)</f>
        <v>487.23434400999997</v>
      </c>
      <c r="AO1165" s="56" t="s">
        <v>2595</v>
      </c>
    </row>
    <row r="1166" spans="1:41" ht="63" x14ac:dyDescent="0.2">
      <c r="A1166" s="53" t="s">
        <v>2339</v>
      </c>
      <c r="B1166" s="53" t="s">
        <v>4893</v>
      </c>
      <c r="C1166" s="54" t="s">
        <v>2340</v>
      </c>
      <c r="D1166" s="53" t="s">
        <v>112</v>
      </c>
      <c r="E1166" s="54">
        <v>2013</v>
      </c>
      <c r="F1166" s="54">
        <v>2025</v>
      </c>
      <c r="G1166" s="54" t="s">
        <v>4862</v>
      </c>
      <c r="H1166" s="55" t="s">
        <v>2595</v>
      </c>
      <c r="I1166" s="55" t="s">
        <v>2595</v>
      </c>
      <c r="J1166" s="55">
        <v>30.710504329999999</v>
      </c>
      <c r="K1166" s="55">
        <v>535.54494</v>
      </c>
      <c r="L1166" s="55">
        <v>26.61036</v>
      </c>
      <c r="M1166" s="55">
        <v>217.99065999999999</v>
      </c>
      <c r="N1166" s="55">
        <v>192.26089000000002</v>
      </c>
      <c r="O1166" s="55">
        <v>98.683030000000002</v>
      </c>
      <c r="P1166" s="55">
        <v>535.54494</v>
      </c>
      <c r="Q1166" s="55">
        <v>26.61036</v>
      </c>
      <c r="R1166" s="55">
        <v>217.99065999999999</v>
      </c>
      <c r="S1166" s="55">
        <v>192.26089000000002</v>
      </c>
      <c r="T1166" s="55">
        <v>98.683030000000002</v>
      </c>
      <c r="U1166" s="55">
        <v>0</v>
      </c>
      <c r="V1166" s="55">
        <f t="shared" si="52"/>
        <v>504.83443567</v>
      </c>
      <c r="W1166" s="55">
        <f t="shared" si="53"/>
        <v>0</v>
      </c>
      <c r="X1166" s="55">
        <f t="shared" si="54"/>
        <v>504.83443567</v>
      </c>
      <c r="Y1166" s="55">
        <v>0</v>
      </c>
      <c r="Z1166" s="55">
        <v>504.83443567</v>
      </c>
      <c r="AA1166" s="55">
        <v>8.5000000000000006E-2</v>
      </c>
      <c r="AB1166" s="55">
        <v>17.600091659999997</v>
      </c>
      <c r="AC1166" s="55">
        <v>182.72282169304</v>
      </c>
      <c r="AD1166" s="55">
        <v>100</v>
      </c>
      <c r="AE1166" s="55">
        <v>314.51152231696</v>
      </c>
      <c r="AF1166" s="55">
        <v>387.23434400999997</v>
      </c>
      <c r="AG1166" s="55">
        <v>0</v>
      </c>
      <c r="AH1166" s="55">
        <v>0</v>
      </c>
      <c r="AI1166" s="55">
        <v>0</v>
      </c>
      <c r="AJ1166" s="55" t="s">
        <v>2595</v>
      </c>
      <c r="AK1166" s="55">
        <v>0</v>
      </c>
      <c r="AL1166" s="55" t="s">
        <v>2595</v>
      </c>
      <c r="AM1166" s="55">
        <v>497.23434400999997</v>
      </c>
      <c r="AN1166" s="55">
        <v>487.23434400999997</v>
      </c>
      <c r="AO1166" s="53" t="s">
        <v>205</v>
      </c>
    </row>
    <row r="1167" spans="1:41" ht="31.5" x14ac:dyDescent="0.2">
      <c r="A1167" s="56" t="s">
        <v>2341</v>
      </c>
      <c r="B1167" s="56" t="s">
        <v>503</v>
      </c>
      <c r="C1167" s="57" t="s">
        <v>56</v>
      </c>
      <c r="D1167" s="56" t="s">
        <v>2595</v>
      </c>
      <c r="E1167" s="57" t="s">
        <v>2595</v>
      </c>
      <c r="F1167" s="57" t="s">
        <v>2595</v>
      </c>
      <c r="G1167" s="57" t="s">
        <v>2595</v>
      </c>
      <c r="H1167" s="58" t="s">
        <v>2595</v>
      </c>
      <c r="I1167" s="58" t="s">
        <v>2595</v>
      </c>
      <c r="J1167" s="58">
        <f>SUM($J$1168)</f>
        <v>0</v>
      </c>
      <c r="K1167" s="58">
        <f>SUM($K$1168)</f>
        <v>1.3598329599999999</v>
      </c>
      <c r="L1167" s="58">
        <f>SUM($L$1168)</f>
        <v>6.6438399999999995E-2</v>
      </c>
      <c r="M1167" s="58">
        <f>SUM($M$1168)</f>
        <v>0.80810609</v>
      </c>
      <c r="N1167" s="58">
        <f>SUM($N$1168)</f>
        <v>0.27372744999999998</v>
      </c>
      <c r="O1167" s="58">
        <f>SUM($O$1168)</f>
        <v>0.21156102000000002</v>
      </c>
      <c r="P1167" s="58">
        <f>SUM($P$1168)</f>
        <v>1.2229881</v>
      </c>
      <c r="Q1167" s="58">
        <f>SUM($Q$1168)</f>
        <v>5.4325110000000003E-2</v>
      </c>
      <c r="R1167" s="58">
        <f>SUM($R$1168)</f>
        <v>0.54377657999999995</v>
      </c>
      <c r="S1167" s="58">
        <f>SUM($S$1168)</f>
        <v>0.42305106999999997</v>
      </c>
      <c r="T1167" s="58">
        <f>SUM($T$1168)</f>
        <v>0.20183534</v>
      </c>
      <c r="U1167" s="58">
        <f>SUM($U$1168)</f>
        <v>0</v>
      </c>
      <c r="V1167" s="58">
        <f t="shared" si="52"/>
        <v>1.3598329599999999</v>
      </c>
      <c r="W1167" s="58">
        <f t="shared" si="53"/>
        <v>0</v>
      </c>
      <c r="X1167" s="58">
        <f t="shared" si="54"/>
        <v>1.3598329599999999</v>
      </c>
      <c r="Y1167" s="58">
        <f>SUM($Y$1168)</f>
        <v>0</v>
      </c>
      <c r="Z1167" s="58">
        <f>SUM($Z$1168)</f>
        <v>1.2229881</v>
      </c>
      <c r="AA1167" s="58">
        <f>SUM($AA$1168)</f>
        <v>0</v>
      </c>
      <c r="AB1167" s="58">
        <f>SUM($AB$1168)</f>
        <v>0</v>
      </c>
      <c r="AC1167" s="58">
        <f>SUM($AC$1168)</f>
        <v>0</v>
      </c>
      <c r="AD1167" s="58">
        <f>SUM($AD$1168)</f>
        <v>0</v>
      </c>
      <c r="AE1167" s="58">
        <f>SUM($AE$1168)</f>
        <v>6.6438399999999995E-2</v>
      </c>
      <c r="AF1167" s="58">
        <f>SUM($AF$1168)</f>
        <v>5.4325110000000003E-2</v>
      </c>
      <c r="AG1167" s="58">
        <f>SUM($AG$1168)</f>
        <v>1.2933945599999999</v>
      </c>
      <c r="AH1167" s="58">
        <f>SUM($AH$1168)</f>
        <v>1.1686629900000001</v>
      </c>
      <c r="AI1167" s="58">
        <f>SUM($AI$1168)</f>
        <v>0</v>
      </c>
      <c r="AJ1167" s="58" t="s">
        <v>2595</v>
      </c>
      <c r="AK1167" s="58">
        <f>SUM($AK$1168)</f>
        <v>0</v>
      </c>
      <c r="AL1167" s="58" t="s">
        <v>2595</v>
      </c>
      <c r="AM1167" s="58">
        <f>SUM($AM$1168)</f>
        <v>1.3598329599999999</v>
      </c>
      <c r="AN1167" s="58">
        <f>SUM($AN$1168)</f>
        <v>1.2229881</v>
      </c>
      <c r="AO1167" s="56" t="s">
        <v>2595</v>
      </c>
    </row>
    <row r="1168" spans="1:41" ht="37.5" customHeight="1" x14ac:dyDescent="0.2">
      <c r="A1168" s="53" t="s">
        <v>2341</v>
      </c>
      <c r="B1168" s="53" t="s">
        <v>2342</v>
      </c>
      <c r="C1168" s="54" t="s">
        <v>2343</v>
      </c>
      <c r="D1168" s="53" t="s">
        <v>112</v>
      </c>
      <c r="E1168" s="54">
        <v>2024</v>
      </c>
      <c r="F1168" s="54">
        <v>2025</v>
      </c>
      <c r="G1168" s="54" t="s">
        <v>4862</v>
      </c>
      <c r="H1168" s="55" t="s">
        <v>2595</v>
      </c>
      <c r="I1168" s="55" t="s">
        <v>2595</v>
      </c>
      <c r="J1168" s="55">
        <v>0</v>
      </c>
      <c r="K1168" s="55">
        <v>1.3598329599999999</v>
      </c>
      <c r="L1168" s="55">
        <v>6.6438399999999995E-2</v>
      </c>
      <c r="M1168" s="55">
        <v>0.80810609</v>
      </c>
      <c r="N1168" s="55">
        <v>0.27372744999999998</v>
      </c>
      <c r="O1168" s="55">
        <v>0.21156102000000002</v>
      </c>
      <c r="P1168" s="55">
        <v>1.2229881</v>
      </c>
      <c r="Q1168" s="55">
        <v>5.4325110000000003E-2</v>
      </c>
      <c r="R1168" s="55">
        <v>0.54377657999999995</v>
      </c>
      <c r="S1168" s="55">
        <v>0.42305106999999997</v>
      </c>
      <c r="T1168" s="55">
        <v>0.20183534</v>
      </c>
      <c r="U1168" s="55">
        <v>0</v>
      </c>
      <c r="V1168" s="55">
        <f t="shared" si="52"/>
        <v>1.3598329599999999</v>
      </c>
      <c r="W1168" s="55">
        <f t="shared" si="53"/>
        <v>0</v>
      </c>
      <c r="X1168" s="55">
        <f t="shared" si="54"/>
        <v>1.3598329599999999</v>
      </c>
      <c r="Y1168" s="55">
        <v>0</v>
      </c>
      <c r="Z1168" s="55">
        <v>1.2229881</v>
      </c>
      <c r="AA1168" s="55">
        <v>0</v>
      </c>
      <c r="AB1168" s="55">
        <v>0</v>
      </c>
      <c r="AC1168" s="55">
        <v>0</v>
      </c>
      <c r="AD1168" s="55">
        <v>0</v>
      </c>
      <c r="AE1168" s="55">
        <v>6.6438399999999995E-2</v>
      </c>
      <c r="AF1168" s="55">
        <v>5.4325110000000003E-2</v>
      </c>
      <c r="AG1168" s="55">
        <v>1.2933945599999999</v>
      </c>
      <c r="AH1168" s="55">
        <v>1.1686629900000001</v>
      </c>
      <c r="AI1168" s="55">
        <v>0</v>
      </c>
      <c r="AJ1168" s="55" t="s">
        <v>2595</v>
      </c>
      <c r="AK1168" s="55">
        <v>0</v>
      </c>
      <c r="AL1168" s="55" t="s">
        <v>2595</v>
      </c>
      <c r="AM1168" s="55">
        <v>1.3598329599999999</v>
      </c>
      <c r="AN1168" s="55">
        <v>1.2229881</v>
      </c>
      <c r="AO1168" s="53" t="s">
        <v>205</v>
      </c>
    </row>
    <row r="1169" spans="1:41" ht="18.75" customHeight="1" x14ac:dyDescent="0.2">
      <c r="A1169" s="56" t="s">
        <v>2344</v>
      </c>
      <c r="B1169" s="56" t="s">
        <v>508</v>
      </c>
      <c r="C1169" s="57" t="s">
        <v>56</v>
      </c>
      <c r="D1169" s="56" t="s">
        <v>2595</v>
      </c>
      <c r="E1169" s="57" t="s">
        <v>2595</v>
      </c>
      <c r="F1169" s="57" t="s">
        <v>2595</v>
      </c>
      <c r="G1169" s="57" t="s">
        <v>2595</v>
      </c>
      <c r="H1169" s="58" t="s">
        <v>2595</v>
      </c>
      <c r="I1169" s="58" t="s">
        <v>2595</v>
      </c>
      <c r="J1169" s="58">
        <v>0</v>
      </c>
      <c r="K1169" s="58">
        <v>0</v>
      </c>
      <c r="L1169" s="58">
        <v>0</v>
      </c>
      <c r="M1169" s="58">
        <v>0</v>
      </c>
      <c r="N1169" s="58">
        <v>0</v>
      </c>
      <c r="O1169" s="58">
        <v>0</v>
      </c>
      <c r="P1169" s="58">
        <v>0</v>
      </c>
      <c r="Q1169" s="58">
        <v>0</v>
      </c>
      <c r="R1169" s="58">
        <v>0</v>
      </c>
      <c r="S1169" s="58">
        <v>0</v>
      </c>
      <c r="T1169" s="58">
        <v>0</v>
      </c>
      <c r="U1169" s="58">
        <v>0</v>
      </c>
      <c r="V1169" s="58">
        <f t="shared" si="52"/>
        <v>0</v>
      </c>
      <c r="W1169" s="58">
        <f t="shared" si="53"/>
        <v>0</v>
      </c>
      <c r="X1169" s="58">
        <f t="shared" si="54"/>
        <v>0</v>
      </c>
      <c r="Y1169" s="58">
        <v>0</v>
      </c>
      <c r="Z1169" s="58">
        <v>0</v>
      </c>
      <c r="AA1169" s="58">
        <v>0</v>
      </c>
      <c r="AB1169" s="58">
        <v>0</v>
      </c>
      <c r="AC1169" s="58">
        <v>0</v>
      </c>
      <c r="AD1169" s="58">
        <v>0</v>
      </c>
      <c r="AE1169" s="58">
        <v>0</v>
      </c>
      <c r="AF1169" s="58">
        <v>0</v>
      </c>
      <c r="AG1169" s="58">
        <v>0</v>
      </c>
      <c r="AH1169" s="58">
        <v>0</v>
      </c>
      <c r="AI1169" s="58">
        <v>0</v>
      </c>
      <c r="AJ1169" s="58" t="s">
        <v>2595</v>
      </c>
      <c r="AK1169" s="58">
        <v>0</v>
      </c>
      <c r="AL1169" s="58" t="s">
        <v>2595</v>
      </c>
      <c r="AM1169" s="58">
        <v>0</v>
      </c>
      <c r="AN1169" s="58">
        <v>0</v>
      </c>
      <c r="AO1169" s="56" t="s">
        <v>2595</v>
      </c>
    </row>
    <row r="1170" spans="1:41" ht="15.75" x14ac:dyDescent="0.2">
      <c r="A1170" s="56" t="s">
        <v>2345</v>
      </c>
      <c r="B1170" s="56" t="s">
        <v>510</v>
      </c>
      <c r="C1170" s="57" t="s">
        <v>56</v>
      </c>
      <c r="D1170" s="56" t="s">
        <v>2595</v>
      </c>
      <c r="E1170" s="57" t="s">
        <v>2595</v>
      </c>
      <c r="F1170" s="57" t="s">
        <v>2595</v>
      </c>
      <c r="G1170" s="57" t="s">
        <v>2595</v>
      </c>
      <c r="H1170" s="58" t="s">
        <v>2595</v>
      </c>
      <c r="I1170" s="58" t="s">
        <v>2595</v>
      </c>
      <c r="J1170" s="58">
        <f>SUM($J$1171:$J$1255)</f>
        <v>61.798863800000014</v>
      </c>
      <c r="K1170" s="58">
        <f>SUM($K$1171:$K$1255)</f>
        <v>377.64721173347232</v>
      </c>
      <c r="L1170" s="58">
        <f>SUM($L$1171:$L$1255)</f>
        <v>2.3762194843092481</v>
      </c>
      <c r="M1170" s="58">
        <f>SUM($M$1171:$M$1255)</f>
        <v>5.5957104233513402</v>
      </c>
      <c r="N1170" s="58">
        <f>SUM($N$1171:$N$1255)</f>
        <v>368.78967476445382</v>
      </c>
      <c r="O1170" s="58">
        <f>SUM($O$1171:$O$1255)</f>
        <v>0.88560706135786016</v>
      </c>
      <c r="P1170" s="58">
        <f>SUM($P$1171:$P$1255)</f>
        <v>522.39783305093124</v>
      </c>
      <c r="Q1170" s="58">
        <f>SUM($Q$1171:$Q$1255)</f>
        <v>9.6878985294562092</v>
      </c>
      <c r="R1170" s="58">
        <f>SUM($R$1171:$R$1255)</f>
        <v>16.968088588377569</v>
      </c>
      <c r="S1170" s="58">
        <f>SUM($S$1171:$S$1255)</f>
        <v>493.99916051329973</v>
      </c>
      <c r="T1170" s="58">
        <f>SUM($T$1171:$T$1255)</f>
        <v>1.7426854197975641</v>
      </c>
      <c r="U1170" s="58">
        <f>SUM($U$1171:$U$1255)</f>
        <v>0</v>
      </c>
      <c r="V1170" s="58">
        <f t="shared" si="52"/>
        <v>315.84834793347233</v>
      </c>
      <c r="W1170" s="58">
        <f t="shared" si="53"/>
        <v>0</v>
      </c>
      <c r="X1170" s="58">
        <f t="shared" si="54"/>
        <v>315.84834793347233</v>
      </c>
      <c r="Y1170" s="58">
        <f>SUM($Y$1171:$Y$1255)</f>
        <v>0</v>
      </c>
      <c r="Z1170" s="58">
        <f>SUM($Z$1171:$Z$1255)</f>
        <v>460.59896925093113</v>
      </c>
      <c r="AA1170" s="58">
        <f>SUM($AA$1171:$AA$1255)</f>
        <v>65.358844956949142</v>
      </c>
      <c r="AB1170" s="58">
        <f>SUM($AB$1171:$AB$1255)</f>
        <v>126.76898787694921</v>
      </c>
      <c r="AC1170" s="58">
        <f>SUM($AC$1171:$AC$1255)</f>
        <v>94.519282107504665</v>
      </c>
      <c r="AD1170" s="58">
        <f>SUM($AD$1171:$AD$1255)</f>
        <v>99.616796577504658</v>
      </c>
      <c r="AE1170" s="58">
        <f>SUM($AE$1171:$AE$1255)</f>
        <v>130.83501265999999</v>
      </c>
      <c r="AF1170" s="58">
        <f>SUM($AF$1171:$AF$1255)</f>
        <v>130.94271774999999</v>
      </c>
      <c r="AG1170" s="58">
        <f>SUM($AG$1171:$AG$1255)</f>
        <v>19.903956614309251</v>
      </c>
      <c r="AH1170" s="58">
        <f>SUM($AH$1171:$AH$1255)</f>
        <v>20.093248814309248</v>
      </c>
      <c r="AI1170" s="58">
        <f>SUM($AI$1171:$AI$1255)</f>
        <v>9.8675123121680208</v>
      </c>
      <c r="AJ1170" s="58" t="s">
        <v>2595</v>
      </c>
      <c r="AK1170" s="58">
        <f>SUM($AK$1171:$AK$1255)</f>
        <v>73.309705919999999</v>
      </c>
      <c r="AL1170" s="58" t="s">
        <v>2595</v>
      </c>
      <c r="AM1170" s="58">
        <f>SUM($AM$1171:$AM$1255)</f>
        <v>245.25825138181389</v>
      </c>
      <c r="AN1170" s="58">
        <f>SUM($AN$1171:$AN$1255)</f>
        <v>333.82998137398198</v>
      </c>
      <c r="AO1170" s="56" t="s">
        <v>2595</v>
      </c>
    </row>
    <row r="1171" spans="1:41" ht="31.5" x14ac:dyDescent="0.2">
      <c r="A1171" s="53" t="s">
        <v>2345</v>
      </c>
      <c r="B1171" s="53" t="s">
        <v>2346</v>
      </c>
      <c r="C1171" s="54" t="s">
        <v>2347</v>
      </c>
      <c r="D1171" s="53" t="s">
        <v>195</v>
      </c>
      <c r="E1171" s="54">
        <v>2012</v>
      </c>
      <c r="F1171" s="54">
        <v>2037</v>
      </c>
      <c r="G1171" s="54">
        <v>2037</v>
      </c>
      <c r="H1171" s="55" t="s">
        <v>2595</v>
      </c>
      <c r="I1171" s="55" t="s">
        <v>2595</v>
      </c>
      <c r="J1171" s="55">
        <v>7.5514069399999997</v>
      </c>
      <c r="K1171" s="55">
        <v>7.5514069399999997</v>
      </c>
      <c r="L1171" s="55">
        <v>0</v>
      </c>
      <c r="M1171" s="55">
        <v>0</v>
      </c>
      <c r="N1171" s="55">
        <v>7.5514069399999997</v>
      </c>
      <c r="O1171" s="55">
        <v>0</v>
      </c>
      <c r="P1171" s="55">
        <v>7.5514069399999997</v>
      </c>
      <c r="Q1171" s="55">
        <v>0</v>
      </c>
      <c r="R1171" s="55">
        <v>0</v>
      </c>
      <c r="S1171" s="55">
        <v>7.5514069399999997</v>
      </c>
      <c r="T1171" s="55">
        <v>0</v>
      </c>
      <c r="U1171" s="55">
        <v>0</v>
      </c>
      <c r="V1171" s="55">
        <f t="shared" si="52"/>
        <v>0</v>
      </c>
      <c r="W1171" s="55">
        <f t="shared" si="53"/>
        <v>0</v>
      </c>
      <c r="X1171" s="55">
        <f t="shared" si="54"/>
        <v>0</v>
      </c>
      <c r="Y1171" s="55">
        <v>0</v>
      </c>
      <c r="Z1171" s="55">
        <v>0</v>
      </c>
      <c r="AA1171" s="55">
        <v>0</v>
      </c>
      <c r="AB1171" s="55">
        <v>0</v>
      </c>
      <c r="AC1171" s="55">
        <v>0</v>
      </c>
      <c r="AD1171" s="55">
        <v>0</v>
      </c>
      <c r="AE1171" s="55">
        <v>0</v>
      </c>
      <c r="AF1171" s="55">
        <v>0</v>
      </c>
      <c r="AG1171" s="55">
        <v>0</v>
      </c>
      <c r="AH1171" s="55">
        <v>0</v>
      </c>
      <c r="AI1171" s="55">
        <v>0</v>
      </c>
      <c r="AJ1171" s="55" t="s">
        <v>2595</v>
      </c>
      <c r="AK1171" s="55">
        <v>0</v>
      </c>
      <c r="AL1171" s="55" t="s">
        <v>2595</v>
      </c>
      <c r="AM1171" s="55">
        <v>0</v>
      </c>
      <c r="AN1171" s="55">
        <v>0</v>
      </c>
      <c r="AO1171" s="53" t="s">
        <v>205</v>
      </c>
    </row>
    <row r="1172" spans="1:41" ht="31.5" x14ac:dyDescent="0.2">
      <c r="A1172" s="53" t="s">
        <v>2345</v>
      </c>
      <c r="B1172" s="53" t="s">
        <v>2348</v>
      </c>
      <c r="C1172" s="54" t="s">
        <v>2349</v>
      </c>
      <c r="D1172" s="53" t="s">
        <v>195</v>
      </c>
      <c r="E1172" s="54">
        <v>2012</v>
      </c>
      <c r="F1172" s="54">
        <v>2037</v>
      </c>
      <c r="G1172" s="54">
        <v>2037</v>
      </c>
      <c r="H1172" s="55" t="s">
        <v>2595</v>
      </c>
      <c r="I1172" s="55" t="s">
        <v>2595</v>
      </c>
      <c r="J1172" s="55">
        <v>2.6724021200000001</v>
      </c>
      <c r="K1172" s="55">
        <v>2.6724021200000001</v>
      </c>
      <c r="L1172" s="55">
        <v>0</v>
      </c>
      <c r="M1172" s="55">
        <v>0</v>
      </c>
      <c r="N1172" s="55">
        <v>2.6724021200000001</v>
      </c>
      <c r="O1172" s="55">
        <v>0</v>
      </c>
      <c r="P1172" s="55">
        <v>2.6724021200000001</v>
      </c>
      <c r="Q1172" s="55">
        <v>0</v>
      </c>
      <c r="R1172" s="55">
        <v>0</v>
      </c>
      <c r="S1172" s="55">
        <v>2.6724021200000001</v>
      </c>
      <c r="T1172" s="55">
        <v>0</v>
      </c>
      <c r="U1172" s="55">
        <v>0</v>
      </c>
      <c r="V1172" s="55">
        <f t="shared" si="52"/>
        <v>0</v>
      </c>
      <c r="W1172" s="55">
        <f t="shared" si="53"/>
        <v>0</v>
      </c>
      <c r="X1172" s="55">
        <f t="shared" si="54"/>
        <v>0</v>
      </c>
      <c r="Y1172" s="55">
        <v>0</v>
      </c>
      <c r="Z1172" s="55">
        <v>0</v>
      </c>
      <c r="AA1172" s="55">
        <v>0</v>
      </c>
      <c r="AB1172" s="55">
        <v>0</v>
      </c>
      <c r="AC1172" s="55">
        <v>0</v>
      </c>
      <c r="AD1172" s="55">
        <v>0</v>
      </c>
      <c r="AE1172" s="55">
        <v>0</v>
      </c>
      <c r="AF1172" s="55">
        <v>0</v>
      </c>
      <c r="AG1172" s="55">
        <v>0</v>
      </c>
      <c r="AH1172" s="55">
        <v>0</v>
      </c>
      <c r="AI1172" s="55">
        <v>0</v>
      </c>
      <c r="AJ1172" s="55" t="s">
        <v>2595</v>
      </c>
      <c r="AK1172" s="55">
        <v>0</v>
      </c>
      <c r="AL1172" s="55" t="s">
        <v>2595</v>
      </c>
      <c r="AM1172" s="55">
        <v>0</v>
      </c>
      <c r="AN1172" s="55">
        <v>0</v>
      </c>
      <c r="AO1172" s="53" t="s">
        <v>205</v>
      </c>
    </row>
    <row r="1173" spans="1:41" ht="31.5" x14ac:dyDescent="0.2">
      <c r="A1173" s="53" t="s">
        <v>2345</v>
      </c>
      <c r="B1173" s="53" t="s">
        <v>2350</v>
      </c>
      <c r="C1173" s="54" t="s">
        <v>2351</v>
      </c>
      <c r="D1173" s="53" t="s">
        <v>195</v>
      </c>
      <c r="E1173" s="54">
        <v>2012</v>
      </c>
      <c r="F1173" s="54">
        <v>2037</v>
      </c>
      <c r="G1173" s="54">
        <v>2037</v>
      </c>
      <c r="H1173" s="55" t="s">
        <v>2595</v>
      </c>
      <c r="I1173" s="55" t="s">
        <v>2595</v>
      </c>
      <c r="J1173" s="55">
        <v>3.8123614400000001</v>
      </c>
      <c r="K1173" s="55">
        <v>3.8123614400000001</v>
      </c>
      <c r="L1173" s="55">
        <v>0</v>
      </c>
      <c r="M1173" s="55">
        <v>0</v>
      </c>
      <c r="N1173" s="55">
        <v>3.8123614400000001</v>
      </c>
      <c r="O1173" s="55">
        <v>0</v>
      </c>
      <c r="P1173" s="55">
        <v>3.8123614400000001</v>
      </c>
      <c r="Q1173" s="55">
        <v>0</v>
      </c>
      <c r="R1173" s="55">
        <v>0</v>
      </c>
      <c r="S1173" s="55">
        <v>3.8123614400000001</v>
      </c>
      <c r="T1173" s="55">
        <v>0</v>
      </c>
      <c r="U1173" s="55">
        <v>0</v>
      </c>
      <c r="V1173" s="55">
        <f t="shared" si="52"/>
        <v>0</v>
      </c>
      <c r="W1173" s="55">
        <f t="shared" si="53"/>
        <v>0</v>
      </c>
      <c r="X1173" s="55">
        <f t="shared" si="54"/>
        <v>0</v>
      </c>
      <c r="Y1173" s="55">
        <v>0</v>
      </c>
      <c r="Z1173" s="55">
        <v>0</v>
      </c>
      <c r="AA1173" s="55">
        <v>0</v>
      </c>
      <c r="AB1173" s="55">
        <v>0</v>
      </c>
      <c r="AC1173" s="55">
        <v>0</v>
      </c>
      <c r="AD1173" s="55">
        <v>0</v>
      </c>
      <c r="AE1173" s="55">
        <v>0</v>
      </c>
      <c r="AF1173" s="55">
        <v>0</v>
      </c>
      <c r="AG1173" s="55">
        <v>0</v>
      </c>
      <c r="AH1173" s="55">
        <v>0</v>
      </c>
      <c r="AI1173" s="55">
        <v>0</v>
      </c>
      <c r="AJ1173" s="55" t="s">
        <v>2595</v>
      </c>
      <c r="AK1173" s="55">
        <v>0</v>
      </c>
      <c r="AL1173" s="55" t="s">
        <v>2595</v>
      </c>
      <c r="AM1173" s="55">
        <v>0</v>
      </c>
      <c r="AN1173" s="55">
        <v>0</v>
      </c>
      <c r="AO1173" s="53" t="s">
        <v>205</v>
      </c>
    </row>
    <row r="1174" spans="1:41" ht="31.5" x14ac:dyDescent="0.2">
      <c r="A1174" s="53" t="s">
        <v>2345</v>
      </c>
      <c r="B1174" s="53" t="s">
        <v>2352</v>
      </c>
      <c r="C1174" s="54" t="s">
        <v>2353</v>
      </c>
      <c r="D1174" s="53" t="s">
        <v>128</v>
      </c>
      <c r="E1174" s="54">
        <v>2012</v>
      </c>
      <c r="F1174" s="54">
        <v>2037</v>
      </c>
      <c r="G1174" s="54">
        <v>2037</v>
      </c>
      <c r="H1174" s="55" t="s">
        <v>2595</v>
      </c>
      <c r="I1174" s="55" t="s">
        <v>2595</v>
      </c>
      <c r="J1174" s="55">
        <v>0.52693431999999996</v>
      </c>
      <c r="K1174" s="55">
        <v>0.52693431999999996</v>
      </c>
      <c r="L1174" s="55">
        <v>0</v>
      </c>
      <c r="M1174" s="55">
        <v>0</v>
      </c>
      <c r="N1174" s="55">
        <v>0.52693431999999996</v>
      </c>
      <c r="O1174" s="55">
        <v>0</v>
      </c>
      <c r="P1174" s="55">
        <v>0.52693431999999996</v>
      </c>
      <c r="Q1174" s="55">
        <v>0</v>
      </c>
      <c r="R1174" s="55">
        <v>0</v>
      </c>
      <c r="S1174" s="55">
        <v>0.52693431999999996</v>
      </c>
      <c r="T1174" s="55">
        <v>0</v>
      </c>
      <c r="U1174" s="55">
        <v>0</v>
      </c>
      <c r="V1174" s="55">
        <f t="shared" si="52"/>
        <v>0</v>
      </c>
      <c r="W1174" s="55">
        <f t="shared" si="53"/>
        <v>0</v>
      </c>
      <c r="X1174" s="55">
        <f t="shared" si="54"/>
        <v>0</v>
      </c>
      <c r="Y1174" s="55">
        <v>0</v>
      </c>
      <c r="Z1174" s="55">
        <v>0</v>
      </c>
      <c r="AA1174" s="55">
        <v>0</v>
      </c>
      <c r="AB1174" s="55">
        <v>0</v>
      </c>
      <c r="AC1174" s="55">
        <v>0</v>
      </c>
      <c r="AD1174" s="55">
        <v>0</v>
      </c>
      <c r="AE1174" s="55">
        <v>0</v>
      </c>
      <c r="AF1174" s="55">
        <v>0</v>
      </c>
      <c r="AG1174" s="55">
        <v>0</v>
      </c>
      <c r="AH1174" s="55">
        <v>0</v>
      </c>
      <c r="AI1174" s="55">
        <v>0</v>
      </c>
      <c r="AJ1174" s="55" t="s">
        <v>2595</v>
      </c>
      <c r="AK1174" s="55">
        <v>0</v>
      </c>
      <c r="AL1174" s="55" t="s">
        <v>2595</v>
      </c>
      <c r="AM1174" s="55">
        <v>0</v>
      </c>
      <c r="AN1174" s="55">
        <v>0</v>
      </c>
      <c r="AO1174" s="53" t="s">
        <v>205</v>
      </c>
    </row>
    <row r="1175" spans="1:41" ht="31.5" x14ac:dyDescent="0.2">
      <c r="A1175" s="53" t="s">
        <v>2345</v>
      </c>
      <c r="B1175" s="53" t="s">
        <v>2354</v>
      </c>
      <c r="C1175" s="54" t="s">
        <v>2355</v>
      </c>
      <c r="D1175" s="53" t="s">
        <v>128</v>
      </c>
      <c r="E1175" s="54">
        <v>2012</v>
      </c>
      <c r="F1175" s="54">
        <v>2037</v>
      </c>
      <c r="G1175" s="54">
        <v>2037</v>
      </c>
      <c r="H1175" s="55" t="s">
        <v>2595</v>
      </c>
      <c r="I1175" s="55" t="s">
        <v>2595</v>
      </c>
      <c r="J1175" s="55">
        <v>0.28226060000000003</v>
      </c>
      <c r="K1175" s="55">
        <v>0.28226060000000003</v>
      </c>
      <c r="L1175" s="55">
        <v>0</v>
      </c>
      <c r="M1175" s="55">
        <v>0</v>
      </c>
      <c r="N1175" s="55">
        <v>0.28226060000000003</v>
      </c>
      <c r="O1175" s="55">
        <v>0</v>
      </c>
      <c r="P1175" s="55">
        <v>0.28226060000000003</v>
      </c>
      <c r="Q1175" s="55">
        <v>0</v>
      </c>
      <c r="R1175" s="55">
        <v>0</v>
      </c>
      <c r="S1175" s="55">
        <v>0.28226060000000003</v>
      </c>
      <c r="T1175" s="55">
        <v>0</v>
      </c>
      <c r="U1175" s="55">
        <v>0</v>
      </c>
      <c r="V1175" s="55">
        <f t="shared" si="52"/>
        <v>0</v>
      </c>
      <c r="W1175" s="55">
        <f t="shared" si="53"/>
        <v>0</v>
      </c>
      <c r="X1175" s="55">
        <f t="shared" si="54"/>
        <v>0</v>
      </c>
      <c r="Y1175" s="55">
        <v>0</v>
      </c>
      <c r="Z1175" s="55">
        <v>0</v>
      </c>
      <c r="AA1175" s="55">
        <v>0</v>
      </c>
      <c r="AB1175" s="55">
        <v>0</v>
      </c>
      <c r="AC1175" s="55">
        <v>0</v>
      </c>
      <c r="AD1175" s="55">
        <v>0</v>
      </c>
      <c r="AE1175" s="55">
        <v>0</v>
      </c>
      <c r="AF1175" s="55">
        <v>0</v>
      </c>
      <c r="AG1175" s="55">
        <v>0</v>
      </c>
      <c r="AH1175" s="55">
        <v>0</v>
      </c>
      <c r="AI1175" s="55">
        <v>0</v>
      </c>
      <c r="AJ1175" s="55" t="s">
        <v>2595</v>
      </c>
      <c r="AK1175" s="55">
        <v>0</v>
      </c>
      <c r="AL1175" s="55" t="s">
        <v>2595</v>
      </c>
      <c r="AM1175" s="55">
        <v>0</v>
      </c>
      <c r="AN1175" s="55">
        <v>0</v>
      </c>
      <c r="AO1175" s="53" t="s">
        <v>205</v>
      </c>
    </row>
    <row r="1176" spans="1:41" ht="31.5" x14ac:dyDescent="0.2">
      <c r="A1176" s="53" t="s">
        <v>2345</v>
      </c>
      <c r="B1176" s="53" t="s">
        <v>2356</v>
      </c>
      <c r="C1176" s="54" t="s">
        <v>2357</v>
      </c>
      <c r="D1176" s="53" t="s">
        <v>128</v>
      </c>
      <c r="E1176" s="54">
        <v>2012</v>
      </c>
      <c r="F1176" s="54">
        <v>2037</v>
      </c>
      <c r="G1176" s="54">
        <v>2037</v>
      </c>
      <c r="H1176" s="55" t="s">
        <v>2595</v>
      </c>
      <c r="I1176" s="55" t="s">
        <v>2595</v>
      </c>
      <c r="J1176" s="55">
        <v>0.26100126999999995</v>
      </c>
      <c r="K1176" s="55">
        <v>0.26100126999999995</v>
      </c>
      <c r="L1176" s="55">
        <v>0</v>
      </c>
      <c r="M1176" s="55">
        <v>0</v>
      </c>
      <c r="N1176" s="55">
        <v>0.26100126999999995</v>
      </c>
      <c r="O1176" s="55">
        <v>0</v>
      </c>
      <c r="P1176" s="55">
        <v>0.26100126999999995</v>
      </c>
      <c r="Q1176" s="55">
        <v>0</v>
      </c>
      <c r="R1176" s="55">
        <v>0</v>
      </c>
      <c r="S1176" s="55">
        <v>0.26100126999999995</v>
      </c>
      <c r="T1176" s="55">
        <v>0</v>
      </c>
      <c r="U1176" s="55">
        <v>0</v>
      </c>
      <c r="V1176" s="55">
        <f t="shared" si="52"/>
        <v>0</v>
      </c>
      <c r="W1176" s="55">
        <f t="shared" si="53"/>
        <v>0</v>
      </c>
      <c r="X1176" s="55">
        <f t="shared" si="54"/>
        <v>0</v>
      </c>
      <c r="Y1176" s="55">
        <v>0</v>
      </c>
      <c r="Z1176" s="55">
        <v>0</v>
      </c>
      <c r="AA1176" s="55">
        <v>0</v>
      </c>
      <c r="AB1176" s="55">
        <v>0</v>
      </c>
      <c r="AC1176" s="55">
        <v>0</v>
      </c>
      <c r="AD1176" s="55">
        <v>0</v>
      </c>
      <c r="AE1176" s="55">
        <v>0</v>
      </c>
      <c r="AF1176" s="55">
        <v>0</v>
      </c>
      <c r="AG1176" s="55">
        <v>0</v>
      </c>
      <c r="AH1176" s="55">
        <v>0</v>
      </c>
      <c r="AI1176" s="55">
        <v>0</v>
      </c>
      <c r="AJ1176" s="55" t="s">
        <v>2595</v>
      </c>
      <c r="AK1176" s="55">
        <v>0</v>
      </c>
      <c r="AL1176" s="55" t="s">
        <v>2595</v>
      </c>
      <c r="AM1176" s="55">
        <v>0</v>
      </c>
      <c r="AN1176" s="55">
        <v>0</v>
      </c>
      <c r="AO1176" s="53" t="s">
        <v>205</v>
      </c>
    </row>
    <row r="1177" spans="1:41" ht="31.5" x14ac:dyDescent="0.2">
      <c r="A1177" s="53" t="s">
        <v>2345</v>
      </c>
      <c r="B1177" s="53" t="s">
        <v>2358</v>
      </c>
      <c r="C1177" s="54" t="s">
        <v>2359</v>
      </c>
      <c r="D1177" s="53" t="s">
        <v>195</v>
      </c>
      <c r="E1177" s="54">
        <v>2013</v>
      </c>
      <c r="F1177" s="54">
        <v>2038</v>
      </c>
      <c r="G1177" s="54">
        <v>2038</v>
      </c>
      <c r="H1177" s="55" t="s">
        <v>2595</v>
      </c>
      <c r="I1177" s="55" t="s">
        <v>2595</v>
      </c>
      <c r="J1177" s="55">
        <v>7.8153938500000004</v>
      </c>
      <c r="K1177" s="55">
        <v>7.8153938500000004</v>
      </c>
      <c r="L1177" s="55">
        <v>0</v>
      </c>
      <c r="M1177" s="55">
        <v>0</v>
      </c>
      <c r="N1177" s="55">
        <v>7.8153938500000004</v>
      </c>
      <c r="O1177" s="55">
        <v>0</v>
      </c>
      <c r="P1177" s="55">
        <v>7.8153938500000004</v>
      </c>
      <c r="Q1177" s="55">
        <v>0</v>
      </c>
      <c r="R1177" s="55">
        <v>0</v>
      </c>
      <c r="S1177" s="55">
        <v>7.8153938500000004</v>
      </c>
      <c r="T1177" s="55">
        <v>0</v>
      </c>
      <c r="U1177" s="55">
        <v>0</v>
      </c>
      <c r="V1177" s="55">
        <f t="shared" si="52"/>
        <v>0</v>
      </c>
      <c r="W1177" s="55">
        <f t="shared" si="53"/>
        <v>0</v>
      </c>
      <c r="X1177" s="55">
        <f t="shared" si="54"/>
        <v>0</v>
      </c>
      <c r="Y1177" s="55">
        <v>0</v>
      </c>
      <c r="Z1177" s="55">
        <v>0</v>
      </c>
      <c r="AA1177" s="55">
        <v>0</v>
      </c>
      <c r="AB1177" s="55">
        <v>0</v>
      </c>
      <c r="AC1177" s="55">
        <v>0</v>
      </c>
      <c r="AD1177" s="55">
        <v>0</v>
      </c>
      <c r="AE1177" s="55">
        <v>0</v>
      </c>
      <c r="AF1177" s="55">
        <v>0</v>
      </c>
      <c r="AG1177" s="55">
        <v>0</v>
      </c>
      <c r="AH1177" s="55">
        <v>0</v>
      </c>
      <c r="AI1177" s="55">
        <v>0</v>
      </c>
      <c r="AJ1177" s="55" t="s">
        <v>2595</v>
      </c>
      <c r="AK1177" s="55">
        <v>0</v>
      </c>
      <c r="AL1177" s="55" t="s">
        <v>2595</v>
      </c>
      <c r="AM1177" s="55">
        <v>0</v>
      </c>
      <c r="AN1177" s="55">
        <v>0</v>
      </c>
      <c r="AO1177" s="53" t="s">
        <v>205</v>
      </c>
    </row>
    <row r="1178" spans="1:41" ht="31.5" x14ac:dyDescent="0.2">
      <c r="A1178" s="53" t="s">
        <v>2345</v>
      </c>
      <c r="B1178" s="53" t="s">
        <v>4894</v>
      </c>
      <c r="C1178" s="54" t="s">
        <v>2360</v>
      </c>
      <c r="D1178" s="53" t="s">
        <v>195</v>
      </c>
      <c r="E1178" s="54">
        <v>2014</v>
      </c>
      <c r="F1178" s="54">
        <v>2039</v>
      </c>
      <c r="G1178" s="54">
        <v>2039</v>
      </c>
      <c r="H1178" s="55" t="s">
        <v>2595</v>
      </c>
      <c r="I1178" s="55" t="s">
        <v>2595</v>
      </c>
      <c r="J1178" s="55">
        <v>3.5327223399999998</v>
      </c>
      <c r="K1178" s="55">
        <v>3.5327223399999998</v>
      </c>
      <c r="L1178" s="55">
        <v>0</v>
      </c>
      <c r="M1178" s="55">
        <v>0</v>
      </c>
      <c r="N1178" s="55">
        <v>3.5327223399999998</v>
      </c>
      <c r="O1178" s="55">
        <v>0</v>
      </c>
      <c r="P1178" s="55">
        <v>3.5327223399999998</v>
      </c>
      <c r="Q1178" s="55">
        <v>0</v>
      </c>
      <c r="R1178" s="55">
        <v>0</v>
      </c>
      <c r="S1178" s="55">
        <v>3.5327223399999998</v>
      </c>
      <c r="T1178" s="55">
        <v>0</v>
      </c>
      <c r="U1178" s="55">
        <v>0</v>
      </c>
      <c r="V1178" s="55">
        <f t="shared" si="52"/>
        <v>0</v>
      </c>
      <c r="W1178" s="55">
        <f t="shared" si="53"/>
        <v>0</v>
      </c>
      <c r="X1178" s="55">
        <f t="shared" si="54"/>
        <v>0</v>
      </c>
      <c r="Y1178" s="55">
        <v>0</v>
      </c>
      <c r="Z1178" s="55">
        <v>0</v>
      </c>
      <c r="AA1178" s="55">
        <v>0</v>
      </c>
      <c r="AB1178" s="55">
        <v>0</v>
      </c>
      <c r="AC1178" s="55">
        <v>0</v>
      </c>
      <c r="AD1178" s="55">
        <v>0</v>
      </c>
      <c r="AE1178" s="55">
        <v>0</v>
      </c>
      <c r="AF1178" s="55">
        <v>0</v>
      </c>
      <c r="AG1178" s="55">
        <v>0</v>
      </c>
      <c r="AH1178" s="55">
        <v>0</v>
      </c>
      <c r="AI1178" s="55">
        <v>0</v>
      </c>
      <c r="AJ1178" s="55" t="s">
        <v>2595</v>
      </c>
      <c r="AK1178" s="55">
        <v>0</v>
      </c>
      <c r="AL1178" s="55" t="s">
        <v>2595</v>
      </c>
      <c r="AM1178" s="55">
        <v>0</v>
      </c>
      <c r="AN1178" s="55">
        <v>0</v>
      </c>
      <c r="AO1178" s="53" t="s">
        <v>205</v>
      </c>
    </row>
    <row r="1179" spans="1:41" ht="31.5" x14ac:dyDescent="0.2">
      <c r="A1179" s="53" t="s">
        <v>2345</v>
      </c>
      <c r="B1179" s="53" t="s">
        <v>2361</v>
      </c>
      <c r="C1179" s="54" t="s">
        <v>2362</v>
      </c>
      <c r="D1179" s="53" t="s">
        <v>195</v>
      </c>
      <c r="E1179" s="54">
        <v>2015</v>
      </c>
      <c r="F1179" s="54">
        <v>2040</v>
      </c>
      <c r="G1179" s="54">
        <v>2040</v>
      </c>
      <c r="H1179" s="55" t="s">
        <v>2595</v>
      </c>
      <c r="I1179" s="55" t="s">
        <v>2595</v>
      </c>
      <c r="J1179" s="55">
        <v>2.0653621800000002</v>
      </c>
      <c r="K1179" s="55">
        <v>2.0653621800000002</v>
      </c>
      <c r="L1179" s="55">
        <v>0</v>
      </c>
      <c r="M1179" s="55">
        <v>0</v>
      </c>
      <c r="N1179" s="55">
        <v>2.0653621800000002</v>
      </c>
      <c r="O1179" s="55">
        <v>0</v>
      </c>
      <c r="P1179" s="55">
        <v>2.0653621800000002</v>
      </c>
      <c r="Q1179" s="55">
        <v>0</v>
      </c>
      <c r="R1179" s="55">
        <v>0</v>
      </c>
      <c r="S1179" s="55">
        <v>2.0653621800000002</v>
      </c>
      <c r="T1179" s="55">
        <v>0</v>
      </c>
      <c r="U1179" s="55">
        <v>0</v>
      </c>
      <c r="V1179" s="55">
        <f t="shared" si="52"/>
        <v>0</v>
      </c>
      <c r="W1179" s="55">
        <f t="shared" si="53"/>
        <v>0</v>
      </c>
      <c r="X1179" s="55">
        <f t="shared" si="54"/>
        <v>0</v>
      </c>
      <c r="Y1179" s="55">
        <v>0</v>
      </c>
      <c r="Z1179" s="55">
        <v>0</v>
      </c>
      <c r="AA1179" s="55">
        <v>0</v>
      </c>
      <c r="AB1179" s="55">
        <v>0</v>
      </c>
      <c r="AC1179" s="55">
        <v>0</v>
      </c>
      <c r="AD1179" s="55">
        <v>0</v>
      </c>
      <c r="AE1179" s="55">
        <v>0</v>
      </c>
      <c r="AF1179" s="55">
        <v>0</v>
      </c>
      <c r="AG1179" s="55">
        <v>0</v>
      </c>
      <c r="AH1179" s="55">
        <v>0</v>
      </c>
      <c r="AI1179" s="55">
        <v>0</v>
      </c>
      <c r="AJ1179" s="55" t="s">
        <v>2595</v>
      </c>
      <c r="AK1179" s="55">
        <v>0</v>
      </c>
      <c r="AL1179" s="55" t="s">
        <v>2595</v>
      </c>
      <c r="AM1179" s="55">
        <v>0</v>
      </c>
      <c r="AN1179" s="55">
        <v>0</v>
      </c>
      <c r="AO1179" s="53" t="s">
        <v>205</v>
      </c>
    </row>
    <row r="1180" spans="1:41" ht="78.75" x14ac:dyDescent="0.2">
      <c r="A1180" s="53" t="s">
        <v>2345</v>
      </c>
      <c r="B1180" s="53" t="s">
        <v>2363</v>
      </c>
      <c r="C1180" s="54" t="s">
        <v>2364</v>
      </c>
      <c r="D1180" s="53" t="s">
        <v>195</v>
      </c>
      <c r="E1180" s="54">
        <v>2016</v>
      </c>
      <c r="F1180" s="54">
        <v>2041</v>
      </c>
      <c r="G1180" s="54">
        <v>2041</v>
      </c>
      <c r="H1180" s="55" t="s">
        <v>2595</v>
      </c>
      <c r="I1180" s="55" t="s">
        <v>2595</v>
      </c>
      <c r="J1180" s="55">
        <v>4.4266000000000005</v>
      </c>
      <c r="K1180" s="55">
        <v>4.4266000000000005</v>
      </c>
      <c r="L1180" s="55">
        <v>0</v>
      </c>
      <c r="M1180" s="55">
        <v>0</v>
      </c>
      <c r="N1180" s="55">
        <v>4.4266000000000005</v>
      </c>
      <c r="O1180" s="55">
        <v>0</v>
      </c>
      <c r="P1180" s="55">
        <v>4.4266000000000005</v>
      </c>
      <c r="Q1180" s="55">
        <v>0</v>
      </c>
      <c r="R1180" s="55">
        <v>0</v>
      </c>
      <c r="S1180" s="55">
        <v>4.4266000000000005</v>
      </c>
      <c r="T1180" s="55">
        <v>0</v>
      </c>
      <c r="U1180" s="55">
        <v>0</v>
      </c>
      <c r="V1180" s="55">
        <f t="shared" si="52"/>
        <v>0</v>
      </c>
      <c r="W1180" s="55">
        <f t="shared" si="53"/>
        <v>0</v>
      </c>
      <c r="X1180" s="55">
        <f t="shared" si="54"/>
        <v>0</v>
      </c>
      <c r="Y1180" s="55">
        <v>0</v>
      </c>
      <c r="Z1180" s="55">
        <v>0</v>
      </c>
      <c r="AA1180" s="55">
        <v>0</v>
      </c>
      <c r="AB1180" s="55">
        <v>0</v>
      </c>
      <c r="AC1180" s="55">
        <v>0</v>
      </c>
      <c r="AD1180" s="55">
        <v>0</v>
      </c>
      <c r="AE1180" s="55">
        <v>0</v>
      </c>
      <c r="AF1180" s="55">
        <v>0</v>
      </c>
      <c r="AG1180" s="55">
        <v>0</v>
      </c>
      <c r="AH1180" s="55">
        <v>0</v>
      </c>
      <c r="AI1180" s="55">
        <v>0</v>
      </c>
      <c r="AJ1180" s="55" t="s">
        <v>2595</v>
      </c>
      <c r="AK1180" s="55">
        <v>0</v>
      </c>
      <c r="AL1180" s="55" t="s">
        <v>2595</v>
      </c>
      <c r="AM1180" s="55">
        <v>0</v>
      </c>
      <c r="AN1180" s="55">
        <v>0</v>
      </c>
      <c r="AO1180" s="53" t="s">
        <v>205</v>
      </c>
    </row>
    <row r="1181" spans="1:41" ht="78.75" x14ac:dyDescent="0.2">
      <c r="A1181" s="53" t="s">
        <v>2345</v>
      </c>
      <c r="B1181" s="53" t="s">
        <v>2365</v>
      </c>
      <c r="C1181" s="54" t="s">
        <v>2366</v>
      </c>
      <c r="D1181" s="53" t="s">
        <v>195</v>
      </c>
      <c r="E1181" s="54">
        <v>2017</v>
      </c>
      <c r="F1181" s="54">
        <v>2042</v>
      </c>
      <c r="G1181" s="54">
        <v>2042</v>
      </c>
      <c r="H1181" s="55" t="s">
        <v>2595</v>
      </c>
      <c r="I1181" s="55" t="s">
        <v>2595</v>
      </c>
      <c r="J1181" s="55">
        <v>2.7402418200000001</v>
      </c>
      <c r="K1181" s="55">
        <v>2.7402418200000001</v>
      </c>
      <c r="L1181" s="55">
        <v>0</v>
      </c>
      <c r="M1181" s="55">
        <v>0</v>
      </c>
      <c r="N1181" s="55">
        <v>2.7402418200000001</v>
      </c>
      <c r="O1181" s="55">
        <v>0</v>
      </c>
      <c r="P1181" s="55">
        <v>2.7402418200000001</v>
      </c>
      <c r="Q1181" s="55">
        <v>0</v>
      </c>
      <c r="R1181" s="55">
        <v>0</v>
      </c>
      <c r="S1181" s="55">
        <v>2.7402418200000001</v>
      </c>
      <c r="T1181" s="55">
        <v>0</v>
      </c>
      <c r="U1181" s="55">
        <v>0</v>
      </c>
      <c r="V1181" s="55">
        <f t="shared" si="52"/>
        <v>0</v>
      </c>
      <c r="W1181" s="55">
        <f t="shared" si="53"/>
        <v>0</v>
      </c>
      <c r="X1181" s="55">
        <f t="shared" si="54"/>
        <v>0</v>
      </c>
      <c r="Y1181" s="55">
        <v>0</v>
      </c>
      <c r="Z1181" s="55">
        <v>0</v>
      </c>
      <c r="AA1181" s="55">
        <v>0</v>
      </c>
      <c r="AB1181" s="55">
        <v>0</v>
      </c>
      <c r="AC1181" s="55">
        <v>0</v>
      </c>
      <c r="AD1181" s="55">
        <v>0</v>
      </c>
      <c r="AE1181" s="55">
        <v>0</v>
      </c>
      <c r="AF1181" s="55">
        <v>0</v>
      </c>
      <c r="AG1181" s="55">
        <v>0</v>
      </c>
      <c r="AH1181" s="55">
        <v>0</v>
      </c>
      <c r="AI1181" s="55">
        <v>0</v>
      </c>
      <c r="AJ1181" s="55" t="s">
        <v>2595</v>
      </c>
      <c r="AK1181" s="55">
        <v>0</v>
      </c>
      <c r="AL1181" s="55" t="s">
        <v>2595</v>
      </c>
      <c r="AM1181" s="55">
        <v>0</v>
      </c>
      <c r="AN1181" s="55">
        <v>0</v>
      </c>
      <c r="AO1181" s="53" t="s">
        <v>205</v>
      </c>
    </row>
    <row r="1182" spans="1:41" ht="47.25" x14ac:dyDescent="0.2">
      <c r="A1182" s="53" t="s">
        <v>2345</v>
      </c>
      <c r="B1182" s="53" t="s">
        <v>2367</v>
      </c>
      <c r="C1182" s="54" t="s">
        <v>2368</v>
      </c>
      <c r="D1182" s="53" t="s">
        <v>195</v>
      </c>
      <c r="E1182" s="54">
        <v>2017</v>
      </c>
      <c r="F1182" s="54">
        <v>2042</v>
      </c>
      <c r="G1182" s="54">
        <v>2042</v>
      </c>
      <c r="H1182" s="55" t="s">
        <v>2595</v>
      </c>
      <c r="I1182" s="55" t="s">
        <v>2595</v>
      </c>
      <c r="J1182" s="55">
        <v>0.25953946999999999</v>
      </c>
      <c r="K1182" s="55">
        <v>0.25953946999999999</v>
      </c>
      <c r="L1182" s="55">
        <v>0</v>
      </c>
      <c r="M1182" s="55">
        <v>0</v>
      </c>
      <c r="N1182" s="55">
        <v>0.25953946999999999</v>
      </c>
      <c r="O1182" s="55">
        <v>0</v>
      </c>
      <c r="P1182" s="55">
        <v>0.25953946999999999</v>
      </c>
      <c r="Q1182" s="55">
        <v>0</v>
      </c>
      <c r="R1182" s="55">
        <v>0</v>
      </c>
      <c r="S1182" s="55">
        <v>0.25953946999999999</v>
      </c>
      <c r="T1182" s="55">
        <v>0</v>
      </c>
      <c r="U1182" s="55">
        <v>0</v>
      </c>
      <c r="V1182" s="55">
        <f t="shared" si="52"/>
        <v>0</v>
      </c>
      <c r="W1182" s="55">
        <f t="shared" si="53"/>
        <v>0</v>
      </c>
      <c r="X1182" s="55">
        <f t="shared" si="54"/>
        <v>0</v>
      </c>
      <c r="Y1182" s="55">
        <v>0</v>
      </c>
      <c r="Z1182" s="55">
        <v>0</v>
      </c>
      <c r="AA1182" s="55">
        <v>0</v>
      </c>
      <c r="AB1182" s="55">
        <v>0</v>
      </c>
      <c r="AC1182" s="55">
        <v>0</v>
      </c>
      <c r="AD1182" s="55">
        <v>0</v>
      </c>
      <c r="AE1182" s="55">
        <v>0</v>
      </c>
      <c r="AF1182" s="55">
        <v>0</v>
      </c>
      <c r="AG1182" s="55">
        <v>0</v>
      </c>
      <c r="AH1182" s="55">
        <v>0</v>
      </c>
      <c r="AI1182" s="55">
        <v>0</v>
      </c>
      <c r="AJ1182" s="55" t="s">
        <v>2595</v>
      </c>
      <c r="AK1182" s="55">
        <v>0</v>
      </c>
      <c r="AL1182" s="55" t="s">
        <v>2595</v>
      </c>
      <c r="AM1182" s="55">
        <v>0</v>
      </c>
      <c r="AN1182" s="55">
        <v>0</v>
      </c>
      <c r="AO1182" s="53" t="s">
        <v>205</v>
      </c>
    </row>
    <row r="1183" spans="1:41" ht="31.5" x14ac:dyDescent="0.2">
      <c r="A1183" s="53" t="s">
        <v>2345</v>
      </c>
      <c r="B1183" s="53" t="s">
        <v>2369</v>
      </c>
      <c r="C1183" s="54" t="s">
        <v>2370</v>
      </c>
      <c r="D1183" s="53" t="s">
        <v>195</v>
      </c>
      <c r="E1183" s="54">
        <v>2017</v>
      </c>
      <c r="F1183" s="54">
        <v>2042</v>
      </c>
      <c r="G1183" s="54">
        <v>2042</v>
      </c>
      <c r="H1183" s="55" t="s">
        <v>2595</v>
      </c>
      <c r="I1183" s="55" t="s">
        <v>2595</v>
      </c>
      <c r="J1183" s="55">
        <v>3.1804169600000001</v>
      </c>
      <c r="K1183" s="55">
        <v>3.1804169600000001</v>
      </c>
      <c r="L1183" s="55">
        <v>0</v>
      </c>
      <c r="M1183" s="55">
        <v>0</v>
      </c>
      <c r="N1183" s="55">
        <v>3.1804169600000001</v>
      </c>
      <c r="O1183" s="55">
        <v>0</v>
      </c>
      <c r="P1183" s="55">
        <v>3.1804169600000001</v>
      </c>
      <c r="Q1183" s="55">
        <v>0</v>
      </c>
      <c r="R1183" s="55">
        <v>0</v>
      </c>
      <c r="S1183" s="55">
        <v>3.1804169600000001</v>
      </c>
      <c r="T1183" s="55">
        <v>0</v>
      </c>
      <c r="U1183" s="55">
        <v>0</v>
      </c>
      <c r="V1183" s="55">
        <f t="shared" si="52"/>
        <v>0</v>
      </c>
      <c r="W1183" s="55">
        <f t="shared" si="53"/>
        <v>0</v>
      </c>
      <c r="X1183" s="55">
        <f t="shared" si="54"/>
        <v>0</v>
      </c>
      <c r="Y1183" s="55">
        <v>0</v>
      </c>
      <c r="Z1183" s="55">
        <v>0</v>
      </c>
      <c r="AA1183" s="55">
        <v>0</v>
      </c>
      <c r="AB1183" s="55">
        <v>0</v>
      </c>
      <c r="AC1183" s="55">
        <v>0</v>
      </c>
      <c r="AD1183" s="55">
        <v>0</v>
      </c>
      <c r="AE1183" s="55">
        <v>0</v>
      </c>
      <c r="AF1183" s="55">
        <v>0</v>
      </c>
      <c r="AG1183" s="55">
        <v>0</v>
      </c>
      <c r="AH1183" s="55">
        <v>0</v>
      </c>
      <c r="AI1183" s="55">
        <v>0</v>
      </c>
      <c r="AJ1183" s="55" t="s">
        <v>2595</v>
      </c>
      <c r="AK1183" s="55">
        <v>0</v>
      </c>
      <c r="AL1183" s="55" t="s">
        <v>2595</v>
      </c>
      <c r="AM1183" s="55">
        <v>0</v>
      </c>
      <c r="AN1183" s="55">
        <v>0</v>
      </c>
      <c r="AO1183" s="53" t="s">
        <v>205</v>
      </c>
    </row>
    <row r="1184" spans="1:41" ht="78.75" x14ac:dyDescent="0.2">
      <c r="A1184" s="53" t="s">
        <v>2345</v>
      </c>
      <c r="B1184" s="53" t="s">
        <v>2371</v>
      </c>
      <c r="C1184" s="54" t="s">
        <v>2372</v>
      </c>
      <c r="D1184" s="53" t="s">
        <v>131</v>
      </c>
      <c r="E1184" s="54">
        <v>2022</v>
      </c>
      <c r="F1184" s="54" t="s">
        <v>2595</v>
      </c>
      <c r="G1184" s="54" t="s">
        <v>4865</v>
      </c>
      <c r="H1184" s="55" t="s">
        <v>2595</v>
      </c>
      <c r="I1184" s="55" t="s">
        <v>2595</v>
      </c>
      <c r="J1184" s="55">
        <v>0</v>
      </c>
      <c r="K1184" s="55" t="s">
        <v>2595</v>
      </c>
      <c r="L1184" s="55" t="s">
        <v>2595</v>
      </c>
      <c r="M1184" s="55" t="s">
        <v>2595</v>
      </c>
      <c r="N1184" s="55" t="s">
        <v>2595</v>
      </c>
      <c r="O1184" s="55" t="s">
        <v>2595</v>
      </c>
      <c r="P1184" s="55">
        <v>2.2537148600000001</v>
      </c>
      <c r="Q1184" s="55">
        <v>0</v>
      </c>
      <c r="R1184" s="55">
        <v>0</v>
      </c>
      <c r="S1184" s="55">
        <v>2.2537148600000001</v>
      </c>
      <c r="T1184" s="55">
        <v>0</v>
      </c>
      <c r="U1184" s="55">
        <v>0</v>
      </c>
      <c r="V1184" s="55" t="e">
        <f t="shared" si="52"/>
        <v>#VALUE!</v>
      </c>
      <c r="W1184" s="55">
        <f t="shared" si="53"/>
        <v>0</v>
      </c>
      <c r="X1184" s="55" t="e">
        <f t="shared" si="54"/>
        <v>#VALUE!</v>
      </c>
      <c r="Y1184" s="55">
        <v>0</v>
      </c>
      <c r="Z1184" s="55">
        <v>2.2537148600000001</v>
      </c>
      <c r="AA1184" s="55" t="s">
        <v>2595</v>
      </c>
      <c r="AB1184" s="55">
        <v>2.2537148600000001</v>
      </c>
      <c r="AC1184" s="55" t="s">
        <v>2595</v>
      </c>
      <c r="AD1184" s="55">
        <v>0</v>
      </c>
      <c r="AE1184" s="55" t="s">
        <v>2595</v>
      </c>
      <c r="AF1184" s="55">
        <v>0</v>
      </c>
      <c r="AG1184" s="55" t="s">
        <v>2595</v>
      </c>
      <c r="AH1184" s="55">
        <v>0</v>
      </c>
      <c r="AI1184" s="55">
        <v>0</v>
      </c>
      <c r="AJ1184" s="55" t="s">
        <v>2595</v>
      </c>
      <c r="AK1184" s="55">
        <v>0</v>
      </c>
      <c r="AL1184" s="55" t="s">
        <v>2595</v>
      </c>
      <c r="AM1184" s="55">
        <v>0</v>
      </c>
      <c r="AN1184" s="55">
        <v>0</v>
      </c>
      <c r="AO1184" s="53" t="s">
        <v>2373</v>
      </c>
    </row>
    <row r="1185" spans="1:41" ht="78.75" x14ac:dyDescent="0.2">
      <c r="A1185" s="53" t="s">
        <v>2345</v>
      </c>
      <c r="B1185" s="53" t="s">
        <v>2374</v>
      </c>
      <c r="C1185" s="54" t="s">
        <v>2375</v>
      </c>
      <c r="D1185" s="53" t="s">
        <v>131</v>
      </c>
      <c r="E1185" s="54">
        <v>2022</v>
      </c>
      <c r="F1185" s="54" t="s">
        <v>2595</v>
      </c>
      <c r="G1185" s="54" t="s">
        <v>4865</v>
      </c>
      <c r="H1185" s="55" t="s">
        <v>2595</v>
      </c>
      <c r="I1185" s="55" t="s">
        <v>2595</v>
      </c>
      <c r="J1185" s="55">
        <v>0</v>
      </c>
      <c r="K1185" s="55" t="s">
        <v>2595</v>
      </c>
      <c r="L1185" s="55" t="s">
        <v>2595</v>
      </c>
      <c r="M1185" s="55" t="s">
        <v>2595</v>
      </c>
      <c r="N1185" s="55" t="s">
        <v>2595</v>
      </c>
      <c r="O1185" s="55" t="s">
        <v>2595</v>
      </c>
      <c r="P1185" s="55">
        <v>15.835891</v>
      </c>
      <c r="Q1185" s="55">
        <v>0</v>
      </c>
      <c r="R1185" s="55">
        <v>0</v>
      </c>
      <c r="S1185" s="55">
        <v>15.835891</v>
      </c>
      <c r="T1185" s="55">
        <v>0</v>
      </c>
      <c r="U1185" s="55">
        <v>0</v>
      </c>
      <c r="V1185" s="55" t="e">
        <f t="shared" si="52"/>
        <v>#VALUE!</v>
      </c>
      <c r="W1185" s="55">
        <f t="shared" si="53"/>
        <v>0</v>
      </c>
      <c r="X1185" s="55" t="e">
        <f t="shared" si="54"/>
        <v>#VALUE!</v>
      </c>
      <c r="Y1185" s="55">
        <v>0</v>
      </c>
      <c r="Z1185" s="55">
        <v>15.835891</v>
      </c>
      <c r="AA1185" s="55" t="s">
        <v>2595</v>
      </c>
      <c r="AB1185" s="55">
        <v>15.835891</v>
      </c>
      <c r="AC1185" s="55" t="s">
        <v>2595</v>
      </c>
      <c r="AD1185" s="55">
        <v>0</v>
      </c>
      <c r="AE1185" s="55" t="s">
        <v>2595</v>
      </c>
      <c r="AF1185" s="55">
        <v>0</v>
      </c>
      <c r="AG1185" s="55" t="s">
        <v>2595</v>
      </c>
      <c r="AH1185" s="55">
        <v>0</v>
      </c>
      <c r="AI1185" s="55">
        <v>0</v>
      </c>
      <c r="AJ1185" s="55" t="s">
        <v>2595</v>
      </c>
      <c r="AK1185" s="55">
        <v>0</v>
      </c>
      <c r="AL1185" s="55" t="s">
        <v>2595</v>
      </c>
      <c r="AM1185" s="55">
        <v>0</v>
      </c>
      <c r="AN1185" s="55">
        <v>0</v>
      </c>
      <c r="AO1185" s="53" t="s">
        <v>2373</v>
      </c>
    </row>
    <row r="1186" spans="1:41" ht="47.25" x14ac:dyDescent="0.2">
      <c r="A1186" s="53" t="s">
        <v>2345</v>
      </c>
      <c r="B1186" s="53" t="s">
        <v>2376</v>
      </c>
      <c r="C1186" s="54" t="s">
        <v>2377</v>
      </c>
      <c r="D1186" s="53" t="s">
        <v>128</v>
      </c>
      <c r="E1186" s="54">
        <v>2018</v>
      </c>
      <c r="F1186" s="54" t="s">
        <v>2595</v>
      </c>
      <c r="G1186" s="54">
        <v>2022</v>
      </c>
      <c r="H1186" s="55" t="s">
        <v>2595</v>
      </c>
      <c r="I1186" s="55" t="s">
        <v>2595</v>
      </c>
      <c r="J1186" s="55">
        <v>6.2766290399999995</v>
      </c>
      <c r="K1186" s="55">
        <v>6.2672630399999996</v>
      </c>
      <c r="L1186" s="55">
        <v>2.0295787600000001</v>
      </c>
      <c r="M1186" s="55">
        <v>0.74744920000000004</v>
      </c>
      <c r="N1186" s="55">
        <v>2.8601694900000001</v>
      </c>
      <c r="O1186" s="55">
        <v>0.63006558999999907</v>
      </c>
      <c r="P1186" s="55">
        <v>6.2766290399999995</v>
      </c>
      <c r="Q1186" s="55">
        <v>2.0295787600000001</v>
      </c>
      <c r="R1186" s="55">
        <v>0.75681520000000002</v>
      </c>
      <c r="S1186" s="55">
        <v>2.8601694900000001</v>
      </c>
      <c r="T1186" s="55">
        <v>0.63006558999999907</v>
      </c>
      <c r="U1186" s="55">
        <v>0</v>
      </c>
      <c r="V1186" s="55">
        <v>0</v>
      </c>
      <c r="W1186" s="55">
        <v>0</v>
      </c>
      <c r="X1186" s="55">
        <v>0</v>
      </c>
      <c r="Y1186" s="55">
        <v>0</v>
      </c>
      <c r="Z1186" s="55">
        <v>0</v>
      </c>
      <c r="AA1186" s="55">
        <v>0</v>
      </c>
      <c r="AB1186" s="55">
        <v>0</v>
      </c>
      <c r="AC1186" s="55">
        <v>0</v>
      </c>
      <c r="AD1186" s="55">
        <v>0</v>
      </c>
      <c r="AE1186" s="55">
        <v>0</v>
      </c>
      <c r="AF1186" s="55">
        <v>0</v>
      </c>
      <c r="AG1186" s="55">
        <v>0</v>
      </c>
      <c r="AH1186" s="55">
        <v>0</v>
      </c>
      <c r="AI1186" s="55">
        <v>0</v>
      </c>
      <c r="AJ1186" s="55" t="s">
        <v>2595</v>
      </c>
      <c r="AK1186" s="55">
        <v>0</v>
      </c>
      <c r="AL1186" s="55" t="s">
        <v>2595</v>
      </c>
      <c r="AM1186" s="55">
        <v>0</v>
      </c>
      <c r="AN1186" s="55">
        <v>0</v>
      </c>
      <c r="AO1186" s="53" t="s">
        <v>2378</v>
      </c>
    </row>
    <row r="1187" spans="1:41" ht="15.75" x14ac:dyDescent="0.2">
      <c r="A1187" s="53" t="s">
        <v>2345</v>
      </c>
      <c r="B1187" s="53" t="s">
        <v>2379</v>
      </c>
      <c r="C1187" s="54" t="s">
        <v>2380</v>
      </c>
      <c r="D1187" s="53" t="s">
        <v>131</v>
      </c>
      <c r="E1187" s="54">
        <v>2023</v>
      </c>
      <c r="F1187" s="54">
        <v>2023</v>
      </c>
      <c r="G1187" s="54" t="s">
        <v>4858</v>
      </c>
      <c r="H1187" s="55" t="s">
        <v>2595</v>
      </c>
      <c r="I1187" s="55" t="s">
        <v>2595</v>
      </c>
      <c r="J1187" s="55">
        <v>0</v>
      </c>
      <c r="K1187" s="55">
        <v>6.95121451750465</v>
      </c>
      <c r="L1187" s="55">
        <v>0</v>
      </c>
      <c r="M1187" s="55">
        <v>0</v>
      </c>
      <c r="N1187" s="55">
        <v>6.95121451750465</v>
      </c>
      <c r="O1187" s="55">
        <v>0</v>
      </c>
      <c r="P1187" s="55">
        <v>6.95121451750465</v>
      </c>
      <c r="Q1187" s="55">
        <v>0</v>
      </c>
      <c r="R1187" s="55">
        <v>0</v>
      </c>
      <c r="S1187" s="55">
        <v>6.95121451750465</v>
      </c>
      <c r="T1187" s="55">
        <v>0</v>
      </c>
      <c r="U1187" s="55">
        <v>0</v>
      </c>
      <c r="V1187" s="55">
        <f t="shared" si="52"/>
        <v>6.95121451750465</v>
      </c>
      <c r="W1187" s="55">
        <f t="shared" si="53"/>
        <v>0</v>
      </c>
      <c r="X1187" s="55">
        <f t="shared" si="54"/>
        <v>6.95121451750465</v>
      </c>
      <c r="Y1187" s="55">
        <v>0</v>
      </c>
      <c r="Z1187" s="55">
        <v>6.95121451750465</v>
      </c>
      <c r="AA1187" s="55">
        <v>0</v>
      </c>
      <c r="AB1187" s="55">
        <v>0</v>
      </c>
      <c r="AC1187" s="55">
        <v>6.95121451750465</v>
      </c>
      <c r="AD1187" s="55">
        <v>6.95121451750465</v>
      </c>
      <c r="AE1187" s="55">
        <v>0</v>
      </c>
      <c r="AF1187" s="55">
        <v>0</v>
      </c>
      <c r="AG1187" s="55">
        <v>0</v>
      </c>
      <c r="AH1187" s="55">
        <v>0</v>
      </c>
      <c r="AI1187" s="55">
        <v>0</v>
      </c>
      <c r="AJ1187" s="55" t="s">
        <v>2595</v>
      </c>
      <c r="AK1187" s="55">
        <v>0</v>
      </c>
      <c r="AL1187" s="55" t="s">
        <v>2595</v>
      </c>
      <c r="AM1187" s="55">
        <v>6.95121451750465</v>
      </c>
      <c r="AN1187" s="55">
        <v>6.95121451750465</v>
      </c>
      <c r="AO1187" s="53" t="s">
        <v>205</v>
      </c>
    </row>
    <row r="1188" spans="1:41" ht="15.75" x14ac:dyDescent="0.2">
      <c r="A1188" s="53" t="s">
        <v>2345</v>
      </c>
      <c r="B1188" s="53" t="s">
        <v>2381</v>
      </c>
      <c r="C1188" s="54" t="s">
        <v>2382</v>
      </c>
      <c r="D1188" s="53" t="s">
        <v>131</v>
      </c>
      <c r="E1188" s="54">
        <v>2022</v>
      </c>
      <c r="F1188" s="54">
        <v>2022</v>
      </c>
      <c r="G1188" s="54" t="s">
        <v>4857</v>
      </c>
      <c r="H1188" s="55" t="s">
        <v>2595</v>
      </c>
      <c r="I1188" s="55" t="s">
        <v>2595</v>
      </c>
      <c r="J1188" s="55">
        <v>0</v>
      </c>
      <c r="K1188" s="55">
        <v>7.34622759999995</v>
      </c>
      <c r="L1188" s="55">
        <v>0</v>
      </c>
      <c r="M1188" s="55">
        <v>0</v>
      </c>
      <c r="N1188" s="55">
        <v>7.34622759999995</v>
      </c>
      <c r="O1188" s="55">
        <v>0</v>
      </c>
      <c r="P1188" s="55">
        <v>12.247222219999999</v>
      </c>
      <c r="Q1188" s="55">
        <v>0</v>
      </c>
      <c r="R1188" s="55">
        <v>0</v>
      </c>
      <c r="S1188" s="55">
        <v>12.247222219999999</v>
      </c>
      <c r="T1188" s="55">
        <v>0</v>
      </c>
      <c r="U1188" s="55">
        <v>0</v>
      </c>
      <c r="V1188" s="55">
        <f t="shared" si="52"/>
        <v>7.34622759999995</v>
      </c>
      <c r="W1188" s="55">
        <f t="shared" si="53"/>
        <v>0</v>
      </c>
      <c r="X1188" s="55">
        <f t="shared" si="54"/>
        <v>7.34622759999995</v>
      </c>
      <c r="Y1188" s="55">
        <v>0</v>
      </c>
      <c r="Z1188" s="55">
        <v>12.247222219999999</v>
      </c>
      <c r="AA1188" s="55">
        <v>7.34622759999995</v>
      </c>
      <c r="AB1188" s="55">
        <v>12.247222219999999</v>
      </c>
      <c r="AC1188" s="55">
        <v>0</v>
      </c>
      <c r="AD1188" s="55">
        <v>0</v>
      </c>
      <c r="AE1188" s="55">
        <v>0</v>
      </c>
      <c r="AF1188" s="55">
        <v>0</v>
      </c>
      <c r="AG1188" s="55">
        <v>0</v>
      </c>
      <c r="AH1188" s="55">
        <v>0</v>
      </c>
      <c r="AI1188" s="55">
        <v>0</v>
      </c>
      <c r="AJ1188" s="55" t="s">
        <v>2595</v>
      </c>
      <c r="AK1188" s="55">
        <v>0</v>
      </c>
      <c r="AL1188" s="55" t="s">
        <v>2595</v>
      </c>
      <c r="AM1188" s="55">
        <v>0</v>
      </c>
      <c r="AN1188" s="55">
        <v>0</v>
      </c>
      <c r="AO1188" s="53" t="s">
        <v>205</v>
      </c>
    </row>
    <row r="1189" spans="1:41" ht="15.75" x14ac:dyDescent="0.2">
      <c r="A1189" s="53" t="s">
        <v>2345</v>
      </c>
      <c r="B1189" s="53" t="s">
        <v>2383</v>
      </c>
      <c r="C1189" s="54" t="s">
        <v>2384</v>
      </c>
      <c r="D1189" s="53" t="s">
        <v>195</v>
      </c>
      <c r="E1189" s="54">
        <v>2021</v>
      </c>
      <c r="F1189" s="54">
        <v>2021</v>
      </c>
      <c r="G1189" s="54" t="s">
        <v>4857</v>
      </c>
      <c r="H1189" s="55" t="s">
        <v>2595</v>
      </c>
      <c r="I1189" s="55" t="s">
        <v>2595</v>
      </c>
      <c r="J1189" s="55">
        <v>0.40996776999999995</v>
      </c>
      <c r="K1189" s="55">
        <v>0.50322370000000005</v>
      </c>
      <c r="L1189" s="55">
        <v>0</v>
      </c>
      <c r="M1189" s="55">
        <v>0</v>
      </c>
      <c r="N1189" s="55">
        <v>0.50322370000000005</v>
      </c>
      <c r="O1189" s="55">
        <v>0</v>
      </c>
      <c r="P1189" s="55">
        <v>0.40996776999999995</v>
      </c>
      <c r="Q1189" s="55">
        <v>0</v>
      </c>
      <c r="R1189" s="55">
        <v>0</v>
      </c>
      <c r="S1189" s="55">
        <v>0.40996776999999995</v>
      </c>
      <c r="T1189" s="55">
        <v>0</v>
      </c>
      <c r="U1189" s="55">
        <v>0</v>
      </c>
      <c r="V1189" s="55">
        <f t="shared" si="52"/>
        <v>9.3255930000000098E-2</v>
      </c>
      <c r="W1189" s="55">
        <f t="shared" si="53"/>
        <v>0</v>
      </c>
      <c r="X1189" s="55">
        <f t="shared" si="54"/>
        <v>9.3255930000000098E-2</v>
      </c>
      <c r="Y1189" s="55">
        <v>0</v>
      </c>
      <c r="Z1189" s="55">
        <v>0</v>
      </c>
      <c r="AA1189" s="55">
        <v>0</v>
      </c>
      <c r="AB1189" s="55">
        <v>0</v>
      </c>
      <c r="AC1189" s="55">
        <v>0</v>
      </c>
      <c r="AD1189" s="55">
        <v>0</v>
      </c>
      <c r="AE1189" s="55">
        <v>0</v>
      </c>
      <c r="AF1189" s="55">
        <v>0</v>
      </c>
      <c r="AG1189" s="55">
        <v>0</v>
      </c>
      <c r="AH1189" s="55">
        <v>0</v>
      </c>
      <c r="AI1189" s="55">
        <v>0</v>
      </c>
      <c r="AJ1189" s="55" t="s">
        <v>2595</v>
      </c>
      <c r="AK1189" s="55">
        <v>0</v>
      </c>
      <c r="AL1189" s="55" t="s">
        <v>2595</v>
      </c>
      <c r="AM1189" s="55">
        <v>0</v>
      </c>
      <c r="AN1189" s="55">
        <v>0</v>
      </c>
      <c r="AO1189" s="53" t="s">
        <v>205</v>
      </c>
    </row>
    <row r="1190" spans="1:41" ht="31.5" x14ac:dyDescent="0.2">
      <c r="A1190" s="53" t="s">
        <v>2345</v>
      </c>
      <c r="B1190" s="53" t="s">
        <v>2385</v>
      </c>
      <c r="C1190" s="54" t="s">
        <v>2386</v>
      </c>
      <c r="D1190" s="53" t="s">
        <v>195</v>
      </c>
      <c r="E1190" s="54">
        <v>2021</v>
      </c>
      <c r="F1190" s="54">
        <v>2021</v>
      </c>
      <c r="G1190" s="54" t="s">
        <v>4857</v>
      </c>
      <c r="H1190" s="55" t="s">
        <v>2595</v>
      </c>
      <c r="I1190" s="55" t="s">
        <v>2595</v>
      </c>
      <c r="J1190" s="55">
        <v>0.40996776999999995</v>
      </c>
      <c r="K1190" s="55">
        <v>0.50322370000000005</v>
      </c>
      <c r="L1190" s="55">
        <v>0</v>
      </c>
      <c r="M1190" s="55">
        <v>0</v>
      </c>
      <c r="N1190" s="55">
        <v>0.50322370000000005</v>
      </c>
      <c r="O1190" s="55">
        <v>0</v>
      </c>
      <c r="P1190" s="55">
        <v>0.40996776999999995</v>
      </c>
      <c r="Q1190" s="55">
        <v>0</v>
      </c>
      <c r="R1190" s="55">
        <v>0</v>
      </c>
      <c r="S1190" s="55">
        <v>0.40996776999999995</v>
      </c>
      <c r="T1190" s="55">
        <v>0</v>
      </c>
      <c r="U1190" s="55">
        <v>0</v>
      </c>
      <c r="V1190" s="55">
        <f t="shared" si="52"/>
        <v>9.3255930000000098E-2</v>
      </c>
      <c r="W1190" s="55">
        <f t="shared" si="53"/>
        <v>0</v>
      </c>
      <c r="X1190" s="55">
        <f t="shared" si="54"/>
        <v>9.3255930000000098E-2</v>
      </c>
      <c r="Y1190" s="55">
        <v>0</v>
      </c>
      <c r="Z1190" s="55">
        <v>0</v>
      </c>
      <c r="AA1190" s="55">
        <v>0</v>
      </c>
      <c r="AB1190" s="55">
        <v>0</v>
      </c>
      <c r="AC1190" s="55">
        <v>0</v>
      </c>
      <c r="AD1190" s="55">
        <v>0</v>
      </c>
      <c r="AE1190" s="55">
        <v>0</v>
      </c>
      <c r="AF1190" s="55">
        <v>0</v>
      </c>
      <c r="AG1190" s="55">
        <v>0</v>
      </c>
      <c r="AH1190" s="55">
        <v>0</v>
      </c>
      <c r="AI1190" s="55">
        <v>0</v>
      </c>
      <c r="AJ1190" s="55" t="s">
        <v>2595</v>
      </c>
      <c r="AK1190" s="55">
        <v>0</v>
      </c>
      <c r="AL1190" s="55" t="s">
        <v>2595</v>
      </c>
      <c r="AM1190" s="55">
        <v>0</v>
      </c>
      <c r="AN1190" s="55">
        <v>0</v>
      </c>
      <c r="AO1190" s="53" t="s">
        <v>205</v>
      </c>
    </row>
    <row r="1191" spans="1:41" ht="31.5" x14ac:dyDescent="0.2">
      <c r="A1191" s="53" t="s">
        <v>2345</v>
      </c>
      <c r="B1191" s="53" t="s">
        <v>2387</v>
      </c>
      <c r="C1191" s="54" t="s">
        <v>2388</v>
      </c>
      <c r="D1191" s="53" t="s">
        <v>128</v>
      </c>
      <c r="E1191" s="54">
        <v>2018</v>
      </c>
      <c r="F1191" s="54">
        <v>2022</v>
      </c>
      <c r="G1191" s="54" t="s">
        <v>4857</v>
      </c>
      <c r="H1191" s="55" t="s">
        <v>2595</v>
      </c>
      <c r="I1191" s="55" t="s">
        <v>2595</v>
      </c>
      <c r="J1191" s="55">
        <v>0</v>
      </c>
      <c r="K1191" s="55">
        <v>16.779661016949202</v>
      </c>
      <c r="L1191" s="55">
        <v>0</v>
      </c>
      <c r="M1191" s="55">
        <v>0</v>
      </c>
      <c r="N1191" s="55">
        <v>16.779661016949202</v>
      </c>
      <c r="O1191" s="55">
        <v>0</v>
      </c>
      <c r="P1191" s="55">
        <v>16.779661016949202</v>
      </c>
      <c r="Q1191" s="55">
        <v>0</v>
      </c>
      <c r="R1191" s="55">
        <v>0</v>
      </c>
      <c r="S1191" s="55">
        <v>16.779661016949202</v>
      </c>
      <c r="T1191" s="55">
        <v>0</v>
      </c>
      <c r="U1191" s="55">
        <v>0</v>
      </c>
      <c r="V1191" s="55">
        <f t="shared" si="52"/>
        <v>16.779661016949202</v>
      </c>
      <c r="W1191" s="55">
        <f t="shared" si="53"/>
        <v>0</v>
      </c>
      <c r="X1191" s="55">
        <f t="shared" si="54"/>
        <v>16.779661016949202</v>
      </c>
      <c r="Y1191" s="55">
        <v>0</v>
      </c>
      <c r="Z1191" s="55">
        <v>16.779661016949202</v>
      </c>
      <c r="AA1191" s="55">
        <v>16.779661016949202</v>
      </c>
      <c r="AB1191" s="55">
        <v>16.779661016949202</v>
      </c>
      <c r="AC1191" s="55">
        <v>0</v>
      </c>
      <c r="AD1191" s="55">
        <v>0</v>
      </c>
      <c r="AE1191" s="55">
        <v>0</v>
      </c>
      <c r="AF1191" s="55">
        <v>0</v>
      </c>
      <c r="AG1191" s="55">
        <v>0</v>
      </c>
      <c r="AH1191" s="55">
        <v>0</v>
      </c>
      <c r="AI1191" s="55">
        <v>0</v>
      </c>
      <c r="AJ1191" s="55" t="s">
        <v>2595</v>
      </c>
      <c r="AK1191" s="55">
        <v>0</v>
      </c>
      <c r="AL1191" s="55" t="s">
        <v>2595</v>
      </c>
      <c r="AM1191" s="55">
        <v>0</v>
      </c>
      <c r="AN1191" s="55">
        <v>0</v>
      </c>
      <c r="AO1191" s="53" t="s">
        <v>205</v>
      </c>
    </row>
    <row r="1192" spans="1:41" ht="31.5" x14ac:dyDescent="0.2">
      <c r="A1192" s="53" t="s">
        <v>2345</v>
      </c>
      <c r="B1192" s="53" t="s">
        <v>2389</v>
      </c>
      <c r="C1192" s="54" t="s">
        <v>2390</v>
      </c>
      <c r="D1192" s="53" t="s">
        <v>112</v>
      </c>
      <c r="E1192" s="54">
        <v>2025</v>
      </c>
      <c r="F1192" s="54">
        <v>2026</v>
      </c>
      <c r="G1192" s="54" t="s">
        <v>4860</v>
      </c>
      <c r="H1192" s="55" t="s">
        <v>2595</v>
      </c>
      <c r="I1192" s="55" t="s">
        <v>2595</v>
      </c>
      <c r="J1192" s="55">
        <v>0</v>
      </c>
      <c r="K1192" s="55">
        <v>5.1831339590184502</v>
      </c>
      <c r="L1192" s="55">
        <v>0.32325286430924804</v>
      </c>
      <c r="M1192" s="55">
        <v>4.6979693033513401</v>
      </c>
      <c r="N1192" s="55">
        <v>0</v>
      </c>
      <c r="O1192" s="55">
        <v>0.16191179135786102</v>
      </c>
      <c r="P1192" s="55">
        <v>10.190765176477299</v>
      </c>
      <c r="Q1192" s="55">
        <v>1.24302915945621</v>
      </c>
      <c r="R1192" s="55">
        <v>7.6751949383775697</v>
      </c>
      <c r="S1192" s="55">
        <v>0.64363771884592602</v>
      </c>
      <c r="T1192" s="55">
        <v>0.62890335979756506</v>
      </c>
      <c r="U1192" s="55">
        <v>0</v>
      </c>
      <c r="V1192" s="55">
        <f t="shared" si="52"/>
        <v>5.1831339590184502</v>
      </c>
      <c r="W1192" s="55">
        <f t="shared" si="53"/>
        <v>0</v>
      </c>
      <c r="X1192" s="55">
        <f t="shared" si="54"/>
        <v>5.1831339590184502</v>
      </c>
      <c r="Y1192" s="55">
        <v>0</v>
      </c>
      <c r="Z1192" s="55">
        <v>10.190765176477299</v>
      </c>
      <c r="AA1192" s="55">
        <v>0</v>
      </c>
      <c r="AB1192" s="55">
        <v>0</v>
      </c>
      <c r="AC1192" s="55">
        <v>0</v>
      </c>
      <c r="AD1192" s="55">
        <v>0</v>
      </c>
      <c r="AE1192" s="55">
        <v>0</v>
      </c>
      <c r="AF1192" s="55">
        <v>0</v>
      </c>
      <c r="AG1192" s="55">
        <v>0.32325286430924804</v>
      </c>
      <c r="AH1192" s="55">
        <v>0.32325286430924804</v>
      </c>
      <c r="AI1192" s="55">
        <v>9.8675123121680208</v>
      </c>
      <c r="AJ1192" s="55" t="s">
        <v>2595</v>
      </c>
      <c r="AK1192" s="55">
        <v>0</v>
      </c>
      <c r="AL1192" s="55" t="s">
        <v>2595</v>
      </c>
      <c r="AM1192" s="55">
        <v>0.32325286430924804</v>
      </c>
      <c r="AN1192" s="55">
        <v>10.190765176477299</v>
      </c>
      <c r="AO1192" s="53" t="s">
        <v>205</v>
      </c>
    </row>
    <row r="1193" spans="1:41" ht="31.5" x14ac:dyDescent="0.2">
      <c r="A1193" s="53" t="s">
        <v>2345</v>
      </c>
      <c r="B1193" s="53" t="s">
        <v>2391</v>
      </c>
      <c r="C1193" s="54" t="s">
        <v>2392</v>
      </c>
      <c r="D1193" s="53" t="s">
        <v>131</v>
      </c>
      <c r="E1193" s="54">
        <v>2025</v>
      </c>
      <c r="F1193" s="54">
        <v>2025</v>
      </c>
      <c r="G1193" s="54" t="s">
        <v>4862</v>
      </c>
      <c r="H1193" s="55" t="s">
        <v>2595</v>
      </c>
      <c r="I1193" s="55" t="s">
        <v>2595</v>
      </c>
      <c r="J1193" s="55">
        <v>0</v>
      </c>
      <c r="K1193" s="55">
        <v>1.4628622099999999</v>
      </c>
      <c r="L1193" s="55">
        <v>0</v>
      </c>
      <c r="M1193" s="55">
        <v>0</v>
      </c>
      <c r="N1193" s="55">
        <v>1.4628622099999999</v>
      </c>
      <c r="O1193" s="55">
        <v>0</v>
      </c>
      <c r="P1193" s="55">
        <v>1.4628622099999999</v>
      </c>
      <c r="Q1193" s="55">
        <v>0</v>
      </c>
      <c r="R1193" s="55">
        <v>0</v>
      </c>
      <c r="S1193" s="55">
        <v>1.4628622099999999</v>
      </c>
      <c r="T1193" s="55">
        <v>0</v>
      </c>
      <c r="U1193" s="55">
        <v>0</v>
      </c>
      <c r="V1193" s="55">
        <f t="shared" si="52"/>
        <v>1.4628622099999999</v>
      </c>
      <c r="W1193" s="55">
        <f t="shared" si="53"/>
        <v>0</v>
      </c>
      <c r="X1193" s="55">
        <f t="shared" si="54"/>
        <v>1.4628622099999999</v>
      </c>
      <c r="Y1193" s="55">
        <v>0</v>
      </c>
      <c r="Z1193" s="55">
        <v>1.4628622099999999</v>
      </c>
      <c r="AA1193" s="55">
        <v>0</v>
      </c>
      <c r="AB1193" s="55">
        <v>0</v>
      </c>
      <c r="AC1193" s="55">
        <v>0</v>
      </c>
      <c r="AD1193" s="55">
        <v>0</v>
      </c>
      <c r="AE1193" s="55">
        <v>0</v>
      </c>
      <c r="AF1193" s="55">
        <v>0</v>
      </c>
      <c r="AG1193" s="55">
        <v>1.4628622099999999</v>
      </c>
      <c r="AH1193" s="55">
        <v>1.4628622099999999</v>
      </c>
      <c r="AI1193" s="55">
        <v>0</v>
      </c>
      <c r="AJ1193" s="55" t="s">
        <v>2595</v>
      </c>
      <c r="AK1193" s="55">
        <v>0</v>
      </c>
      <c r="AL1193" s="55" t="s">
        <v>2595</v>
      </c>
      <c r="AM1193" s="55">
        <v>1.4628622099999999</v>
      </c>
      <c r="AN1193" s="55">
        <v>1.4628622099999999</v>
      </c>
      <c r="AO1193" s="53" t="s">
        <v>205</v>
      </c>
    </row>
    <row r="1194" spans="1:41" ht="15.75" x14ac:dyDescent="0.2">
      <c r="A1194" s="53" t="s">
        <v>2345</v>
      </c>
      <c r="B1194" s="53" t="s">
        <v>2393</v>
      </c>
      <c r="C1194" s="54" t="s">
        <v>2394</v>
      </c>
      <c r="D1194" s="53" t="s">
        <v>131</v>
      </c>
      <c r="E1194" s="54">
        <v>2022</v>
      </c>
      <c r="F1194" s="54">
        <v>2022</v>
      </c>
      <c r="G1194" s="54" t="s">
        <v>4857</v>
      </c>
      <c r="H1194" s="55" t="s">
        <v>2595</v>
      </c>
      <c r="I1194" s="55" t="s">
        <v>2595</v>
      </c>
      <c r="J1194" s="55">
        <v>0</v>
      </c>
      <c r="K1194" s="55">
        <v>12.00723354</v>
      </c>
      <c r="L1194" s="55">
        <v>0</v>
      </c>
      <c r="M1194" s="55">
        <v>0</v>
      </c>
      <c r="N1194" s="55">
        <v>12.00723354</v>
      </c>
      <c r="O1194" s="55">
        <v>0</v>
      </c>
      <c r="P1194" s="55">
        <v>12.00723354</v>
      </c>
      <c r="Q1194" s="55">
        <v>0</v>
      </c>
      <c r="R1194" s="55">
        <v>0</v>
      </c>
      <c r="S1194" s="55">
        <v>12.00723354</v>
      </c>
      <c r="T1194" s="55">
        <v>0</v>
      </c>
      <c r="U1194" s="55">
        <v>0</v>
      </c>
      <c r="V1194" s="55">
        <f t="shared" si="52"/>
        <v>12.00723354</v>
      </c>
      <c r="W1194" s="55">
        <f t="shared" si="53"/>
        <v>0</v>
      </c>
      <c r="X1194" s="55">
        <f t="shared" si="54"/>
        <v>12.00723354</v>
      </c>
      <c r="Y1194" s="55">
        <v>0</v>
      </c>
      <c r="Z1194" s="55">
        <v>12.00723354</v>
      </c>
      <c r="AA1194" s="55">
        <v>12.00723354</v>
      </c>
      <c r="AB1194" s="55">
        <v>12.00723354</v>
      </c>
      <c r="AC1194" s="55">
        <v>0</v>
      </c>
      <c r="AD1194" s="55">
        <v>0</v>
      </c>
      <c r="AE1194" s="55">
        <v>0</v>
      </c>
      <c r="AF1194" s="55">
        <v>0</v>
      </c>
      <c r="AG1194" s="55">
        <v>0</v>
      </c>
      <c r="AH1194" s="55">
        <v>0</v>
      </c>
      <c r="AI1194" s="55">
        <v>0</v>
      </c>
      <c r="AJ1194" s="55" t="s">
        <v>2595</v>
      </c>
      <c r="AK1194" s="55">
        <v>0</v>
      </c>
      <c r="AL1194" s="55" t="s">
        <v>2595</v>
      </c>
      <c r="AM1194" s="55">
        <v>0</v>
      </c>
      <c r="AN1194" s="55">
        <v>0</v>
      </c>
      <c r="AO1194" s="53" t="s">
        <v>205</v>
      </c>
    </row>
    <row r="1195" spans="1:41" ht="31.5" x14ac:dyDescent="0.2">
      <c r="A1195" s="53" t="s">
        <v>2345</v>
      </c>
      <c r="B1195" s="53" t="s">
        <v>2395</v>
      </c>
      <c r="C1195" s="54" t="s">
        <v>2396</v>
      </c>
      <c r="D1195" s="53" t="s">
        <v>131</v>
      </c>
      <c r="E1195" s="54">
        <v>2022</v>
      </c>
      <c r="F1195" s="54">
        <v>2022</v>
      </c>
      <c r="G1195" s="54" t="s">
        <v>4857</v>
      </c>
      <c r="H1195" s="55" t="s">
        <v>2595</v>
      </c>
      <c r="I1195" s="55" t="s">
        <v>2595</v>
      </c>
      <c r="J1195" s="55">
        <v>0</v>
      </c>
      <c r="K1195" s="55">
        <v>3.5645723200000003</v>
      </c>
      <c r="L1195" s="55">
        <v>0</v>
      </c>
      <c r="M1195" s="55">
        <v>0</v>
      </c>
      <c r="N1195" s="55">
        <v>3.5645723200000003</v>
      </c>
      <c r="O1195" s="55">
        <v>0</v>
      </c>
      <c r="P1195" s="55">
        <v>3.5645723200000003</v>
      </c>
      <c r="Q1195" s="55">
        <v>0</v>
      </c>
      <c r="R1195" s="55">
        <v>0</v>
      </c>
      <c r="S1195" s="55">
        <v>3.5645723200000003</v>
      </c>
      <c r="T1195" s="55">
        <v>0</v>
      </c>
      <c r="U1195" s="55">
        <v>0</v>
      </c>
      <c r="V1195" s="55">
        <f t="shared" si="52"/>
        <v>3.5645723200000003</v>
      </c>
      <c r="W1195" s="55">
        <f t="shared" si="53"/>
        <v>0</v>
      </c>
      <c r="X1195" s="55">
        <f t="shared" si="54"/>
        <v>3.5645723200000003</v>
      </c>
      <c r="Y1195" s="55">
        <v>0</v>
      </c>
      <c r="Z1195" s="55">
        <v>3.5645723200000003</v>
      </c>
      <c r="AA1195" s="55">
        <v>3.5645723200000003</v>
      </c>
      <c r="AB1195" s="55">
        <v>3.5645723200000003</v>
      </c>
      <c r="AC1195" s="55">
        <v>0</v>
      </c>
      <c r="AD1195" s="55">
        <v>0</v>
      </c>
      <c r="AE1195" s="55">
        <v>0</v>
      </c>
      <c r="AF1195" s="55">
        <v>0</v>
      </c>
      <c r="AG1195" s="55">
        <v>0</v>
      </c>
      <c r="AH1195" s="55">
        <v>0</v>
      </c>
      <c r="AI1195" s="55">
        <v>0</v>
      </c>
      <c r="AJ1195" s="55" t="s">
        <v>2595</v>
      </c>
      <c r="AK1195" s="55">
        <v>0</v>
      </c>
      <c r="AL1195" s="55" t="s">
        <v>2595</v>
      </c>
      <c r="AM1195" s="55">
        <v>0</v>
      </c>
      <c r="AN1195" s="55">
        <v>0</v>
      </c>
      <c r="AO1195" s="53" t="s">
        <v>205</v>
      </c>
    </row>
    <row r="1196" spans="1:41" ht="15.75" x14ac:dyDescent="0.2">
      <c r="A1196" s="53" t="s">
        <v>2345</v>
      </c>
      <c r="B1196" s="53" t="s">
        <v>2397</v>
      </c>
      <c r="C1196" s="54" t="s">
        <v>2398</v>
      </c>
      <c r="D1196" s="53" t="s">
        <v>131</v>
      </c>
      <c r="E1196" s="54">
        <v>2022</v>
      </c>
      <c r="F1196" s="54">
        <v>2022</v>
      </c>
      <c r="G1196" s="54" t="s">
        <v>4857</v>
      </c>
      <c r="H1196" s="55" t="s">
        <v>2595</v>
      </c>
      <c r="I1196" s="55" t="s">
        <v>2595</v>
      </c>
      <c r="J1196" s="55">
        <v>0</v>
      </c>
      <c r="K1196" s="55">
        <v>1.0912845199999999</v>
      </c>
      <c r="L1196" s="55">
        <v>0</v>
      </c>
      <c r="M1196" s="55">
        <v>0</v>
      </c>
      <c r="N1196" s="55">
        <v>1.0912845199999999</v>
      </c>
      <c r="O1196" s="55">
        <v>0</v>
      </c>
      <c r="P1196" s="55">
        <v>1.0912845199999999</v>
      </c>
      <c r="Q1196" s="55">
        <v>0</v>
      </c>
      <c r="R1196" s="55">
        <v>0</v>
      </c>
      <c r="S1196" s="55">
        <v>1.0912845199999999</v>
      </c>
      <c r="T1196" s="55">
        <v>0</v>
      </c>
      <c r="U1196" s="55">
        <v>0</v>
      </c>
      <c r="V1196" s="55">
        <f t="shared" ref="V1196:V1259" si="55">K1196-J1196</f>
        <v>1.0912845199999999</v>
      </c>
      <c r="W1196" s="55">
        <f t="shared" ref="W1196:W1259" si="56">U1196</f>
        <v>0</v>
      </c>
      <c r="X1196" s="55">
        <f t="shared" ref="X1196:X1259" si="57">V1196</f>
        <v>1.0912845199999999</v>
      </c>
      <c r="Y1196" s="55">
        <v>0</v>
      </c>
      <c r="Z1196" s="55">
        <v>1.0912845199999999</v>
      </c>
      <c r="AA1196" s="55">
        <v>1.0912845199999999</v>
      </c>
      <c r="AB1196" s="55">
        <v>1.0912845199999999</v>
      </c>
      <c r="AC1196" s="55">
        <v>0</v>
      </c>
      <c r="AD1196" s="55">
        <v>0</v>
      </c>
      <c r="AE1196" s="55">
        <v>0</v>
      </c>
      <c r="AF1196" s="55">
        <v>0</v>
      </c>
      <c r="AG1196" s="55">
        <v>0</v>
      </c>
      <c r="AH1196" s="55">
        <v>0</v>
      </c>
      <c r="AI1196" s="55">
        <v>0</v>
      </c>
      <c r="AJ1196" s="55" t="s">
        <v>2595</v>
      </c>
      <c r="AK1196" s="55">
        <v>0</v>
      </c>
      <c r="AL1196" s="55" t="s">
        <v>2595</v>
      </c>
      <c r="AM1196" s="55">
        <v>0</v>
      </c>
      <c r="AN1196" s="55">
        <v>0</v>
      </c>
      <c r="AO1196" s="53" t="s">
        <v>205</v>
      </c>
    </row>
    <row r="1197" spans="1:41" ht="47.25" x14ac:dyDescent="0.2">
      <c r="A1197" s="53" t="s">
        <v>2345</v>
      </c>
      <c r="B1197" s="53" t="s">
        <v>2399</v>
      </c>
      <c r="C1197" s="54" t="s">
        <v>2400</v>
      </c>
      <c r="D1197" s="53" t="s">
        <v>131</v>
      </c>
      <c r="E1197" s="54">
        <v>2023</v>
      </c>
      <c r="F1197" s="54">
        <v>2023</v>
      </c>
      <c r="G1197" s="54" t="s">
        <v>4863</v>
      </c>
      <c r="H1197" s="55" t="s">
        <v>2595</v>
      </c>
      <c r="I1197" s="55" t="s">
        <v>2595</v>
      </c>
      <c r="J1197" s="55">
        <v>0</v>
      </c>
      <c r="K1197" s="55">
        <v>9.8007559099999995</v>
      </c>
      <c r="L1197" s="55">
        <v>0</v>
      </c>
      <c r="M1197" s="55">
        <v>0</v>
      </c>
      <c r="N1197" s="55">
        <v>9.8007559099999995</v>
      </c>
      <c r="O1197" s="55">
        <v>0</v>
      </c>
      <c r="P1197" s="55">
        <v>9.8007559099999995</v>
      </c>
      <c r="Q1197" s="55">
        <v>0</v>
      </c>
      <c r="R1197" s="55">
        <v>0</v>
      </c>
      <c r="S1197" s="55">
        <v>9.8007559099999995</v>
      </c>
      <c r="T1197" s="55">
        <v>0</v>
      </c>
      <c r="U1197" s="55">
        <v>0</v>
      </c>
      <c r="V1197" s="55">
        <f t="shared" si="55"/>
        <v>9.8007559099999995</v>
      </c>
      <c r="W1197" s="55">
        <f t="shared" si="56"/>
        <v>0</v>
      </c>
      <c r="X1197" s="55">
        <f t="shared" si="57"/>
        <v>9.8007559099999995</v>
      </c>
      <c r="Y1197" s="55">
        <v>0</v>
      </c>
      <c r="Z1197" s="55">
        <v>9.8007559099999995</v>
      </c>
      <c r="AA1197" s="55">
        <v>0</v>
      </c>
      <c r="AB1197" s="55">
        <v>0</v>
      </c>
      <c r="AC1197" s="55">
        <v>9.8007559099999995</v>
      </c>
      <c r="AD1197" s="55">
        <v>9.8007559099999995</v>
      </c>
      <c r="AE1197" s="55">
        <v>0</v>
      </c>
      <c r="AF1197" s="55">
        <v>0</v>
      </c>
      <c r="AG1197" s="55">
        <v>0</v>
      </c>
      <c r="AH1197" s="55">
        <v>0</v>
      </c>
      <c r="AI1197" s="55">
        <v>0</v>
      </c>
      <c r="AJ1197" s="55" t="s">
        <v>2595</v>
      </c>
      <c r="AK1197" s="55">
        <v>0</v>
      </c>
      <c r="AL1197" s="55" t="s">
        <v>2595</v>
      </c>
      <c r="AM1197" s="55">
        <v>9.8007559099999995</v>
      </c>
      <c r="AN1197" s="55">
        <v>9.8007559099999995</v>
      </c>
      <c r="AO1197" s="53" t="s">
        <v>205</v>
      </c>
    </row>
    <row r="1198" spans="1:41" ht="63" x14ac:dyDescent="0.2">
      <c r="A1198" s="53" t="s">
        <v>2345</v>
      </c>
      <c r="B1198" s="53" t="s">
        <v>2401</v>
      </c>
      <c r="C1198" s="54" t="s">
        <v>2402</v>
      </c>
      <c r="D1198" s="53" t="s">
        <v>131</v>
      </c>
      <c r="E1198" s="54">
        <v>2023</v>
      </c>
      <c r="F1198" s="54">
        <v>2023</v>
      </c>
      <c r="G1198" s="54" t="s">
        <v>4863</v>
      </c>
      <c r="H1198" s="55" t="s">
        <v>2595</v>
      </c>
      <c r="I1198" s="55" t="s">
        <v>2595</v>
      </c>
      <c r="J1198" s="55">
        <v>0</v>
      </c>
      <c r="K1198" s="55">
        <v>19.272727379999999</v>
      </c>
      <c r="L1198" s="55">
        <v>0</v>
      </c>
      <c r="M1198" s="55">
        <v>0</v>
      </c>
      <c r="N1198" s="55">
        <v>19.272727379999999</v>
      </c>
      <c r="O1198" s="55">
        <v>0</v>
      </c>
      <c r="P1198" s="55">
        <v>21.655167720000001</v>
      </c>
      <c r="Q1198" s="55">
        <v>0</v>
      </c>
      <c r="R1198" s="55">
        <v>0</v>
      </c>
      <c r="S1198" s="55">
        <v>21.655167720000001</v>
      </c>
      <c r="T1198" s="55">
        <v>0</v>
      </c>
      <c r="U1198" s="55">
        <v>0</v>
      </c>
      <c r="V1198" s="55">
        <f t="shared" si="55"/>
        <v>19.272727379999999</v>
      </c>
      <c r="W1198" s="55">
        <f t="shared" si="56"/>
        <v>0</v>
      </c>
      <c r="X1198" s="55">
        <f t="shared" si="57"/>
        <v>19.272727379999999</v>
      </c>
      <c r="Y1198" s="55">
        <v>0</v>
      </c>
      <c r="Z1198" s="55">
        <v>21.655167720000001</v>
      </c>
      <c r="AA1198" s="55">
        <v>0</v>
      </c>
      <c r="AB1198" s="55">
        <v>0</v>
      </c>
      <c r="AC1198" s="55">
        <v>19.272727379999999</v>
      </c>
      <c r="AD1198" s="55">
        <v>21.655167720000001</v>
      </c>
      <c r="AE1198" s="55">
        <v>0</v>
      </c>
      <c r="AF1198" s="55">
        <v>0</v>
      </c>
      <c r="AG1198" s="55">
        <v>0</v>
      </c>
      <c r="AH1198" s="55">
        <v>0</v>
      </c>
      <c r="AI1198" s="55">
        <v>0</v>
      </c>
      <c r="AJ1198" s="55" t="s">
        <v>2595</v>
      </c>
      <c r="AK1198" s="55">
        <v>0</v>
      </c>
      <c r="AL1198" s="55" t="s">
        <v>2595</v>
      </c>
      <c r="AM1198" s="55">
        <v>19.272727379999999</v>
      </c>
      <c r="AN1198" s="55">
        <v>21.655167720000001</v>
      </c>
      <c r="AO1198" s="53" t="s">
        <v>205</v>
      </c>
    </row>
    <row r="1199" spans="1:41" ht="47.25" x14ac:dyDescent="0.2">
      <c r="A1199" s="53" t="s">
        <v>2345</v>
      </c>
      <c r="B1199" s="53" t="s">
        <v>2403</v>
      </c>
      <c r="C1199" s="54" t="s">
        <v>2404</v>
      </c>
      <c r="D1199" s="53" t="s">
        <v>131</v>
      </c>
      <c r="E1199" s="54">
        <v>2023</v>
      </c>
      <c r="F1199" s="54">
        <v>2024</v>
      </c>
      <c r="G1199" s="54" t="s">
        <v>4863</v>
      </c>
      <c r="H1199" s="55" t="s">
        <v>2595</v>
      </c>
      <c r="I1199" s="55" t="s">
        <v>2595</v>
      </c>
      <c r="J1199" s="55">
        <v>0</v>
      </c>
      <c r="K1199" s="55">
        <v>18.40731078</v>
      </c>
      <c r="L1199" s="55">
        <v>0</v>
      </c>
      <c r="M1199" s="55">
        <v>0</v>
      </c>
      <c r="N1199" s="55">
        <v>18.40731078</v>
      </c>
      <c r="O1199" s="55">
        <v>0</v>
      </c>
      <c r="P1199" s="55">
        <v>18.40731078</v>
      </c>
      <c r="Q1199" s="55">
        <v>0</v>
      </c>
      <c r="R1199" s="55">
        <v>0</v>
      </c>
      <c r="S1199" s="55">
        <v>18.40731078</v>
      </c>
      <c r="T1199" s="55">
        <v>0</v>
      </c>
      <c r="U1199" s="55">
        <v>0</v>
      </c>
      <c r="V1199" s="55">
        <f t="shared" si="55"/>
        <v>18.40731078</v>
      </c>
      <c r="W1199" s="55">
        <f t="shared" si="56"/>
        <v>0</v>
      </c>
      <c r="X1199" s="55">
        <f t="shared" si="57"/>
        <v>18.40731078</v>
      </c>
      <c r="Y1199" s="55">
        <v>0</v>
      </c>
      <c r="Z1199" s="55">
        <v>18.40731078</v>
      </c>
      <c r="AA1199" s="55">
        <v>0</v>
      </c>
      <c r="AB1199" s="55">
        <v>0</v>
      </c>
      <c r="AC1199" s="55">
        <v>9.0055336500000003</v>
      </c>
      <c r="AD1199" s="55">
        <v>9.0055336500000003</v>
      </c>
      <c r="AE1199" s="55">
        <v>9.401777130000001</v>
      </c>
      <c r="AF1199" s="55">
        <v>9.401777130000001</v>
      </c>
      <c r="AG1199" s="55">
        <v>0</v>
      </c>
      <c r="AH1199" s="55">
        <v>0</v>
      </c>
      <c r="AI1199" s="55">
        <v>0</v>
      </c>
      <c r="AJ1199" s="55" t="s">
        <v>2595</v>
      </c>
      <c r="AK1199" s="55">
        <v>0</v>
      </c>
      <c r="AL1199" s="55" t="s">
        <v>2595</v>
      </c>
      <c r="AM1199" s="55">
        <v>18.40731078</v>
      </c>
      <c r="AN1199" s="55">
        <v>18.40731078</v>
      </c>
      <c r="AO1199" s="53" t="s">
        <v>205</v>
      </c>
    </row>
    <row r="1200" spans="1:41" ht="15.75" x14ac:dyDescent="0.2">
      <c r="A1200" s="53" t="s">
        <v>2345</v>
      </c>
      <c r="B1200" s="53" t="s">
        <v>4895</v>
      </c>
      <c r="C1200" s="54" t="s">
        <v>2405</v>
      </c>
      <c r="D1200" s="53" t="s">
        <v>131</v>
      </c>
      <c r="E1200" s="54">
        <v>2024</v>
      </c>
      <c r="F1200" s="54">
        <v>2024</v>
      </c>
      <c r="G1200" s="54" t="s">
        <v>4863</v>
      </c>
      <c r="H1200" s="55" t="s">
        <v>2595</v>
      </c>
      <c r="I1200" s="55" t="s">
        <v>2595</v>
      </c>
      <c r="J1200" s="55">
        <v>0</v>
      </c>
      <c r="K1200" s="55">
        <v>3.4816864199999999</v>
      </c>
      <c r="L1200" s="55">
        <v>0</v>
      </c>
      <c r="M1200" s="55">
        <v>0</v>
      </c>
      <c r="N1200" s="55">
        <v>3.4816864199999999</v>
      </c>
      <c r="O1200" s="55">
        <v>0</v>
      </c>
      <c r="P1200" s="55">
        <v>3.4816864199999999</v>
      </c>
      <c r="Q1200" s="55">
        <v>0</v>
      </c>
      <c r="R1200" s="55">
        <v>0</v>
      </c>
      <c r="S1200" s="55">
        <v>3.4816864199999999</v>
      </c>
      <c r="T1200" s="55">
        <v>0</v>
      </c>
      <c r="U1200" s="55">
        <v>0</v>
      </c>
      <c r="V1200" s="55">
        <f t="shared" si="55"/>
        <v>3.4816864199999999</v>
      </c>
      <c r="W1200" s="55">
        <f t="shared" si="56"/>
        <v>0</v>
      </c>
      <c r="X1200" s="55">
        <f t="shared" si="57"/>
        <v>3.4816864199999999</v>
      </c>
      <c r="Y1200" s="55">
        <v>0</v>
      </c>
      <c r="Z1200" s="55">
        <v>3.4816864199999999</v>
      </c>
      <c r="AA1200" s="55">
        <v>0</v>
      </c>
      <c r="AB1200" s="55">
        <v>0</v>
      </c>
      <c r="AC1200" s="55">
        <v>0</v>
      </c>
      <c r="AD1200" s="55">
        <v>0</v>
      </c>
      <c r="AE1200" s="55">
        <v>3.4816864199999999</v>
      </c>
      <c r="AF1200" s="55">
        <v>3.4816864199999999</v>
      </c>
      <c r="AG1200" s="55">
        <v>0</v>
      </c>
      <c r="AH1200" s="55">
        <v>0</v>
      </c>
      <c r="AI1200" s="55">
        <v>0</v>
      </c>
      <c r="AJ1200" s="55" t="s">
        <v>2595</v>
      </c>
      <c r="AK1200" s="55">
        <v>0</v>
      </c>
      <c r="AL1200" s="55" t="s">
        <v>2595</v>
      </c>
      <c r="AM1200" s="55">
        <v>3.4816864199999999</v>
      </c>
      <c r="AN1200" s="55">
        <v>3.4816864199999999</v>
      </c>
      <c r="AO1200" s="53" t="s">
        <v>205</v>
      </c>
    </row>
    <row r="1201" spans="1:41" ht="31.5" x14ac:dyDescent="0.2">
      <c r="A1201" s="53" t="s">
        <v>2345</v>
      </c>
      <c r="B1201" s="53" t="s">
        <v>4896</v>
      </c>
      <c r="C1201" s="54" t="s">
        <v>2406</v>
      </c>
      <c r="D1201" s="53" t="s">
        <v>131</v>
      </c>
      <c r="E1201" s="54">
        <v>2024</v>
      </c>
      <c r="F1201" s="54">
        <v>2024</v>
      </c>
      <c r="G1201" s="54" t="s">
        <v>4863</v>
      </c>
      <c r="H1201" s="55" t="s">
        <v>2595</v>
      </c>
      <c r="I1201" s="55" t="s">
        <v>2595</v>
      </c>
      <c r="J1201" s="55">
        <v>0</v>
      </c>
      <c r="K1201" s="55">
        <v>4.3146535100000003</v>
      </c>
      <c r="L1201" s="55">
        <v>0</v>
      </c>
      <c r="M1201" s="55">
        <v>0</v>
      </c>
      <c r="N1201" s="55">
        <v>4.3146535100000003</v>
      </c>
      <c r="O1201" s="55">
        <v>0</v>
      </c>
      <c r="P1201" s="55">
        <v>4.3146535100000003</v>
      </c>
      <c r="Q1201" s="55">
        <v>0</v>
      </c>
      <c r="R1201" s="55">
        <v>0</v>
      </c>
      <c r="S1201" s="55">
        <v>4.3146535100000003</v>
      </c>
      <c r="T1201" s="55">
        <v>0</v>
      </c>
      <c r="U1201" s="55">
        <v>0</v>
      </c>
      <c r="V1201" s="55">
        <f t="shared" si="55"/>
        <v>4.3146535100000003</v>
      </c>
      <c r="W1201" s="55">
        <f t="shared" si="56"/>
        <v>0</v>
      </c>
      <c r="X1201" s="55">
        <f t="shared" si="57"/>
        <v>4.3146535100000003</v>
      </c>
      <c r="Y1201" s="55">
        <v>0</v>
      </c>
      <c r="Z1201" s="55">
        <v>4.3146535100000003</v>
      </c>
      <c r="AA1201" s="55">
        <v>0</v>
      </c>
      <c r="AB1201" s="55">
        <v>0</v>
      </c>
      <c r="AC1201" s="55">
        <v>0</v>
      </c>
      <c r="AD1201" s="55">
        <v>0</v>
      </c>
      <c r="AE1201" s="55">
        <v>4.3146535100000003</v>
      </c>
      <c r="AF1201" s="55">
        <v>4.3146535100000003</v>
      </c>
      <c r="AG1201" s="55">
        <v>0</v>
      </c>
      <c r="AH1201" s="55">
        <v>0</v>
      </c>
      <c r="AI1201" s="55">
        <v>0</v>
      </c>
      <c r="AJ1201" s="55" t="s">
        <v>2595</v>
      </c>
      <c r="AK1201" s="55">
        <v>0</v>
      </c>
      <c r="AL1201" s="55" t="s">
        <v>2595</v>
      </c>
      <c r="AM1201" s="55">
        <v>4.3146535100000003</v>
      </c>
      <c r="AN1201" s="55">
        <v>4.3146535100000003</v>
      </c>
      <c r="AO1201" s="53" t="s">
        <v>205</v>
      </c>
    </row>
    <row r="1202" spans="1:41" ht="47.25" x14ac:dyDescent="0.2">
      <c r="A1202" s="53" t="s">
        <v>2345</v>
      </c>
      <c r="B1202" s="53" t="s">
        <v>2407</v>
      </c>
      <c r="C1202" s="54" t="s">
        <v>2408</v>
      </c>
      <c r="D1202" s="53" t="s">
        <v>131</v>
      </c>
      <c r="E1202" s="54">
        <v>2024</v>
      </c>
      <c r="F1202" s="54">
        <v>2025</v>
      </c>
      <c r="G1202" s="54" t="s">
        <v>4862</v>
      </c>
      <c r="H1202" s="55" t="s">
        <v>2595</v>
      </c>
      <c r="I1202" s="55" t="s">
        <v>2595</v>
      </c>
      <c r="J1202" s="55">
        <v>0</v>
      </c>
      <c r="K1202" s="55">
        <v>10.84882182</v>
      </c>
      <c r="L1202" s="55">
        <v>0</v>
      </c>
      <c r="M1202" s="55">
        <v>0</v>
      </c>
      <c r="N1202" s="55">
        <v>10.84882182</v>
      </c>
      <c r="O1202" s="55">
        <v>0</v>
      </c>
      <c r="P1202" s="55">
        <v>10.84882182</v>
      </c>
      <c r="Q1202" s="55">
        <v>0</v>
      </c>
      <c r="R1202" s="55">
        <v>0</v>
      </c>
      <c r="S1202" s="55">
        <v>10.84882182</v>
      </c>
      <c r="T1202" s="55">
        <v>0</v>
      </c>
      <c r="U1202" s="55">
        <v>0</v>
      </c>
      <c r="V1202" s="55">
        <f t="shared" si="55"/>
        <v>10.84882182</v>
      </c>
      <c r="W1202" s="55">
        <f t="shared" si="56"/>
        <v>0</v>
      </c>
      <c r="X1202" s="55">
        <f t="shared" si="57"/>
        <v>10.84882182</v>
      </c>
      <c r="Y1202" s="55">
        <v>0</v>
      </c>
      <c r="Z1202" s="55">
        <v>10.84882182</v>
      </c>
      <c r="AA1202" s="55">
        <v>0</v>
      </c>
      <c r="AB1202" s="55">
        <v>0</v>
      </c>
      <c r="AC1202" s="55">
        <v>0</v>
      </c>
      <c r="AD1202" s="55">
        <v>0</v>
      </c>
      <c r="AE1202" s="55">
        <v>5.3232688000000001</v>
      </c>
      <c r="AF1202" s="55">
        <v>5.3232688000000001</v>
      </c>
      <c r="AG1202" s="55">
        <v>5.5255530200000003</v>
      </c>
      <c r="AH1202" s="55">
        <v>5.5255530200000003</v>
      </c>
      <c r="AI1202" s="55">
        <v>0</v>
      </c>
      <c r="AJ1202" s="55" t="s">
        <v>2595</v>
      </c>
      <c r="AK1202" s="55">
        <v>0</v>
      </c>
      <c r="AL1202" s="55" t="s">
        <v>2595</v>
      </c>
      <c r="AM1202" s="55">
        <v>10.84882182</v>
      </c>
      <c r="AN1202" s="55">
        <v>10.84882182</v>
      </c>
      <c r="AO1202" s="53" t="s">
        <v>205</v>
      </c>
    </row>
    <row r="1203" spans="1:41" ht="47.25" x14ac:dyDescent="0.2">
      <c r="A1203" s="53" t="s">
        <v>2345</v>
      </c>
      <c r="B1203" s="53" t="s">
        <v>2409</v>
      </c>
      <c r="C1203" s="54" t="s">
        <v>2410</v>
      </c>
      <c r="D1203" s="53" t="s">
        <v>195</v>
      </c>
      <c r="E1203" s="54">
        <v>2021</v>
      </c>
      <c r="F1203" s="54">
        <v>2021</v>
      </c>
      <c r="G1203" s="54" t="s">
        <v>4857</v>
      </c>
      <c r="H1203" s="55" t="s">
        <v>2595</v>
      </c>
      <c r="I1203" s="55" t="s">
        <v>2595</v>
      </c>
      <c r="J1203" s="55">
        <v>0.39072510999999999</v>
      </c>
      <c r="K1203" s="55">
        <v>0.5275654500000001</v>
      </c>
      <c r="L1203" s="55">
        <v>2.338786E-2</v>
      </c>
      <c r="M1203" s="55">
        <v>0.15029192</v>
      </c>
      <c r="N1203" s="55">
        <v>0.26025598999999999</v>
      </c>
      <c r="O1203" s="55">
        <v>9.3629680000000104E-2</v>
      </c>
      <c r="P1203" s="55">
        <v>0.39072510999999999</v>
      </c>
      <c r="Q1203" s="55">
        <v>2.338786E-2</v>
      </c>
      <c r="R1203" s="55">
        <v>0.15029192</v>
      </c>
      <c r="S1203" s="55">
        <v>0.12341565</v>
      </c>
      <c r="T1203" s="55">
        <v>9.3629680000000104E-2</v>
      </c>
      <c r="U1203" s="55">
        <v>0</v>
      </c>
      <c r="V1203" s="55">
        <f t="shared" si="55"/>
        <v>0.13684034000000012</v>
      </c>
      <c r="W1203" s="55">
        <f t="shared" si="56"/>
        <v>0</v>
      </c>
      <c r="X1203" s="55">
        <f t="shared" si="57"/>
        <v>0.13684034000000012</v>
      </c>
      <c r="Y1203" s="55">
        <v>0</v>
      </c>
      <c r="Z1203" s="55">
        <v>0</v>
      </c>
      <c r="AA1203" s="55">
        <v>0</v>
      </c>
      <c r="AB1203" s="55">
        <v>0</v>
      </c>
      <c r="AC1203" s="55">
        <v>0</v>
      </c>
      <c r="AD1203" s="55">
        <v>0</v>
      </c>
      <c r="AE1203" s="55">
        <v>0</v>
      </c>
      <c r="AF1203" s="55">
        <v>0</v>
      </c>
      <c r="AG1203" s="55">
        <v>0</v>
      </c>
      <c r="AH1203" s="55">
        <v>0</v>
      </c>
      <c r="AI1203" s="55">
        <v>0</v>
      </c>
      <c r="AJ1203" s="55" t="s">
        <v>2595</v>
      </c>
      <c r="AK1203" s="55">
        <v>0</v>
      </c>
      <c r="AL1203" s="55" t="s">
        <v>2595</v>
      </c>
      <c r="AM1203" s="55">
        <v>0</v>
      </c>
      <c r="AN1203" s="55">
        <v>0</v>
      </c>
      <c r="AO1203" s="53" t="s">
        <v>205</v>
      </c>
    </row>
    <row r="1204" spans="1:41" ht="15.75" x14ac:dyDescent="0.2">
      <c r="A1204" s="53" t="s">
        <v>2345</v>
      </c>
      <c r="B1204" s="53" t="s">
        <v>2411</v>
      </c>
      <c r="C1204" s="54" t="s">
        <v>2412</v>
      </c>
      <c r="D1204" s="53" t="s">
        <v>131</v>
      </c>
      <c r="E1204" s="54">
        <v>2023</v>
      </c>
      <c r="F1204" s="54">
        <v>2023</v>
      </c>
      <c r="G1204" s="54" t="s">
        <v>4858</v>
      </c>
      <c r="H1204" s="55" t="s">
        <v>2595</v>
      </c>
      <c r="I1204" s="55" t="s">
        <v>2595</v>
      </c>
      <c r="J1204" s="55">
        <v>0</v>
      </c>
      <c r="K1204" s="55">
        <v>0.33009352999999997</v>
      </c>
      <c r="L1204" s="55">
        <v>0</v>
      </c>
      <c r="M1204" s="55">
        <v>0</v>
      </c>
      <c r="N1204" s="55">
        <v>0.33009352999999997</v>
      </c>
      <c r="O1204" s="55">
        <v>0</v>
      </c>
      <c r="P1204" s="55">
        <v>0.33009352999999997</v>
      </c>
      <c r="Q1204" s="55">
        <v>0</v>
      </c>
      <c r="R1204" s="55">
        <v>0</v>
      </c>
      <c r="S1204" s="55">
        <v>0.33009352999999997</v>
      </c>
      <c r="T1204" s="55">
        <v>0</v>
      </c>
      <c r="U1204" s="55">
        <v>0</v>
      </c>
      <c r="V1204" s="55">
        <f t="shared" si="55"/>
        <v>0.33009352999999997</v>
      </c>
      <c r="W1204" s="55">
        <f t="shared" si="56"/>
        <v>0</v>
      </c>
      <c r="X1204" s="55">
        <f t="shared" si="57"/>
        <v>0.33009352999999997</v>
      </c>
      <c r="Y1204" s="55">
        <v>0</v>
      </c>
      <c r="Z1204" s="55">
        <v>0.33009352999999997</v>
      </c>
      <c r="AA1204" s="55">
        <v>0</v>
      </c>
      <c r="AB1204" s="55">
        <v>0</v>
      </c>
      <c r="AC1204" s="55">
        <v>0.33009352999999997</v>
      </c>
      <c r="AD1204" s="55">
        <v>0.33009352999999997</v>
      </c>
      <c r="AE1204" s="55">
        <v>0</v>
      </c>
      <c r="AF1204" s="55">
        <v>0</v>
      </c>
      <c r="AG1204" s="55">
        <v>0</v>
      </c>
      <c r="AH1204" s="55">
        <v>0</v>
      </c>
      <c r="AI1204" s="55">
        <v>0</v>
      </c>
      <c r="AJ1204" s="55" t="s">
        <v>2595</v>
      </c>
      <c r="AK1204" s="55">
        <v>0</v>
      </c>
      <c r="AL1204" s="55" t="s">
        <v>2595</v>
      </c>
      <c r="AM1204" s="55">
        <v>0.33009352999999997</v>
      </c>
      <c r="AN1204" s="55">
        <v>0.33009352999999997</v>
      </c>
      <c r="AO1204" s="53" t="s">
        <v>205</v>
      </c>
    </row>
    <row r="1205" spans="1:41" ht="31.5" x14ac:dyDescent="0.2">
      <c r="A1205" s="53" t="s">
        <v>2345</v>
      </c>
      <c r="B1205" s="53" t="s">
        <v>2413</v>
      </c>
      <c r="C1205" s="54" t="s">
        <v>2414</v>
      </c>
      <c r="D1205" s="53" t="s">
        <v>131</v>
      </c>
      <c r="E1205" s="54">
        <v>2023</v>
      </c>
      <c r="F1205" s="54">
        <v>2023</v>
      </c>
      <c r="G1205" s="54" t="s">
        <v>4858</v>
      </c>
      <c r="H1205" s="55" t="s">
        <v>2595</v>
      </c>
      <c r="I1205" s="55" t="s">
        <v>2595</v>
      </c>
      <c r="J1205" s="55">
        <v>0</v>
      </c>
      <c r="K1205" s="55">
        <v>0.42309127999999996</v>
      </c>
      <c r="L1205" s="55">
        <v>0</v>
      </c>
      <c r="M1205" s="55">
        <v>0</v>
      </c>
      <c r="N1205" s="55">
        <v>0.42309127999999996</v>
      </c>
      <c r="O1205" s="55">
        <v>0</v>
      </c>
      <c r="P1205" s="55">
        <v>0.42309127999999996</v>
      </c>
      <c r="Q1205" s="55">
        <v>0</v>
      </c>
      <c r="R1205" s="55">
        <v>0</v>
      </c>
      <c r="S1205" s="55">
        <v>0.42309127999999996</v>
      </c>
      <c r="T1205" s="55">
        <v>0</v>
      </c>
      <c r="U1205" s="55">
        <v>0</v>
      </c>
      <c r="V1205" s="55">
        <f t="shared" si="55"/>
        <v>0.42309127999999996</v>
      </c>
      <c r="W1205" s="55">
        <f t="shared" si="56"/>
        <v>0</v>
      </c>
      <c r="X1205" s="55">
        <f t="shared" si="57"/>
        <v>0.42309127999999996</v>
      </c>
      <c r="Y1205" s="55">
        <v>0</v>
      </c>
      <c r="Z1205" s="55">
        <v>0.42309127999999996</v>
      </c>
      <c r="AA1205" s="55">
        <v>0</v>
      </c>
      <c r="AB1205" s="55">
        <v>0</v>
      </c>
      <c r="AC1205" s="55">
        <v>0.42309127999999996</v>
      </c>
      <c r="AD1205" s="55">
        <v>0.42309127999999996</v>
      </c>
      <c r="AE1205" s="55">
        <v>0</v>
      </c>
      <c r="AF1205" s="55">
        <v>0</v>
      </c>
      <c r="AG1205" s="55">
        <v>0</v>
      </c>
      <c r="AH1205" s="55">
        <v>0</v>
      </c>
      <c r="AI1205" s="55">
        <v>0</v>
      </c>
      <c r="AJ1205" s="55" t="s">
        <v>2595</v>
      </c>
      <c r="AK1205" s="55">
        <v>0</v>
      </c>
      <c r="AL1205" s="55" t="s">
        <v>2595</v>
      </c>
      <c r="AM1205" s="55">
        <v>0.42309127999999996</v>
      </c>
      <c r="AN1205" s="55">
        <v>0.42309127999999996</v>
      </c>
      <c r="AO1205" s="53" t="s">
        <v>205</v>
      </c>
    </row>
    <row r="1206" spans="1:41" ht="31.5" x14ac:dyDescent="0.2">
      <c r="A1206" s="53" t="s">
        <v>2345</v>
      </c>
      <c r="B1206" s="53" t="s">
        <v>2415</v>
      </c>
      <c r="C1206" s="54" t="s">
        <v>2416</v>
      </c>
      <c r="D1206" s="53" t="s">
        <v>131</v>
      </c>
      <c r="E1206" s="54">
        <v>2023</v>
      </c>
      <c r="F1206" s="54">
        <v>2024</v>
      </c>
      <c r="G1206" s="54" t="s">
        <v>4863</v>
      </c>
      <c r="H1206" s="55" t="s">
        <v>2595</v>
      </c>
      <c r="I1206" s="55" t="s">
        <v>2595</v>
      </c>
      <c r="J1206" s="55">
        <v>0</v>
      </c>
      <c r="K1206" s="55">
        <v>3.1312266200000001</v>
      </c>
      <c r="L1206" s="55">
        <v>0</v>
      </c>
      <c r="M1206" s="55">
        <v>0</v>
      </c>
      <c r="N1206" s="55">
        <v>3.1312266200000001</v>
      </c>
      <c r="O1206" s="55">
        <v>0</v>
      </c>
      <c r="P1206" s="55">
        <v>3.1312266200000001</v>
      </c>
      <c r="Q1206" s="55">
        <v>0</v>
      </c>
      <c r="R1206" s="55">
        <v>0</v>
      </c>
      <c r="S1206" s="55">
        <v>3.1312266200000001</v>
      </c>
      <c r="T1206" s="55">
        <v>0</v>
      </c>
      <c r="U1206" s="55">
        <v>0</v>
      </c>
      <c r="V1206" s="55">
        <f t="shared" si="55"/>
        <v>3.1312266200000001</v>
      </c>
      <c r="W1206" s="55">
        <f t="shared" si="56"/>
        <v>0</v>
      </c>
      <c r="X1206" s="55">
        <f t="shared" si="57"/>
        <v>3.1312266200000001</v>
      </c>
      <c r="Y1206" s="55">
        <v>0</v>
      </c>
      <c r="Z1206" s="55">
        <v>3.1312266200000001</v>
      </c>
      <c r="AA1206" s="55">
        <v>0</v>
      </c>
      <c r="AB1206" s="55">
        <v>0</v>
      </c>
      <c r="AC1206" s="55">
        <v>1.53191126</v>
      </c>
      <c r="AD1206" s="55">
        <v>1.53191126</v>
      </c>
      <c r="AE1206" s="55">
        <v>1.5993153600000001</v>
      </c>
      <c r="AF1206" s="55">
        <v>1.5993153600000001</v>
      </c>
      <c r="AG1206" s="55">
        <v>0</v>
      </c>
      <c r="AH1206" s="55">
        <v>0</v>
      </c>
      <c r="AI1206" s="55">
        <v>0</v>
      </c>
      <c r="AJ1206" s="55" t="s">
        <v>2595</v>
      </c>
      <c r="AK1206" s="55">
        <v>0</v>
      </c>
      <c r="AL1206" s="55" t="s">
        <v>2595</v>
      </c>
      <c r="AM1206" s="55">
        <v>3.1312266200000001</v>
      </c>
      <c r="AN1206" s="55">
        <v>3.1312266200000001</v>
      </c>
      <c r="AO1206" s="53" t="s">
        <v>205</v>
      </c>
    </row>
    <row r="1207" spans="1:41" ht="15.75" x14ac:dyDescent="0.2">
      <c r="A1207" s="53" t="s">
        <v>2345</v>
      </c>
      <c r="B1207" s="53" t="s">
        <v>2417</v>
      </c>
      <c r="C1207" s="54" t="s">
        <v>2418</v>
      </c>
      <c r="D1207" s="53" t="s">
        <v>131</v>
      </c>
      <c r="E1207" s="54">
        <v>2025</v>
      </c>
      <c r="F1207" s="54">
        <v>2025</v>
      </c>
      <c r="G1207" s="54" t="s">
        <v>4862</v>
      </c>
      <c r="H1207" s="55" t="s">
        <v>2595</v>
      </c>
      <c r="I1207" s="55" t="s">
        <v>2595</v>
      </c>
      <c r="J1207" s="55">
        <v>0</v>
      </c>
      <c r="K1207" s="55">
        <v>1.28274749</v>
      </c>
      <c r="L1207" s="55">
        <v>0</v>
      </c>
      <c r="M1207" s="55">
        <v>0</v>
      </c>
      <c r="N1207" s="55">
        <v>1.28274749</v>
      </c>
      <c r="O1207" s="55">
        <v>0</v>
      </c>
      <c r="P1207" s="55">
        <v>1.28274749</v>
      </c>
      <c r="Q1207" s="55">
        <v>0</v>
      </c>
      <c r="R1207" s="55">
        <v>0</v>
      </c>
      <c r="S1207" s="55">
        <v>1.28274749</v>
      </c>
      <c r="T1207" s="55">
        <v>0</v>
      </c>
      <c r="U1207" s="55">
        <v>0</v>
      </c>
      <c r="V1207" s="55">
        <f t="shared" si="55"/>
        <v>1.28274749</v>
      </c>
      <c r="W1207" s="55">
        <f t="shared" si="56"/>
        <v>0</v>
      </c>
      <c r="X1207" s="55">
        <f t="shared" si="57"/>
        <v>1.28274749</v>
      </c>
      <c r="Y1207" s="55">
        <v>0</v>
      </c>
      <c r="Z1207" s="55">
        <v>1.28274749</v>
      </c>
      <c r="AA1207" s="55">
        <v>0</v>
      </c>
      <c r="AB1207" s="55">
        <v>0</v>
      </c>
      <c r="AC1207" s="55">
        <v>0</v>
      </c>
      <c r="AD1207" s="55">
        <v>0</v>
      </c>
      <c r="AE1207" s="55">
        <v>0</v>
      </c>
      <c r="AF1207" s="55">
        <v>0</v>
      </c>
      <c r="AG1207" s="55">
        <v>1.28274749</v>
      </c>
      <c r="AH1207" s="55">
        <v>1.28274749</v>
      </c>
      <c r="AI1207" s="55">
        <v>0</v>
      </c>
      <c r="AJ1207" s="55" t="s">
        <v>2595</v>
      </c>
      <c r="AK1207" s="55">
        <v>0</v>
      </c>
      <c r="AL1207" s="55" t="s">
        <v>2595</v>
      </c>
      <c r="AM1207" s="55">
        <v>1.28274749</v>
      </c>
      <c r="AN1207" s="55">
        <v>1.28274749</v>
      </c>
      <c r="AO1207" s="53" t="s">
        <v>205</v>
      </c>
    </row>
    <row r="1208" spans="1:41" ht="15.75" x14ac:dyDescent="0.2">
      <c r="A1208" s="53" t="s">
        <v>2345</v>
      </c>
      <c r="B1208" s="53" t="s">
        <v>2419</v>
      </c>
      <c r="C1208" s="54" t="s">
        <v>2420</v>
      </c>
      <c r="D1208" s="53" t="s">
        <v>131</v>
      </c>
      <c r="E1208" s="54">
        <v>2023</v>
      </c>
      <c r="F1208" s="54">
        <v>2023</v>
      </c>
      <c r="G1208" s="54" t="s">
        <v>4858</v>
      </c>
      <c r="H1208" s="55" t="s">
        <v>2595</v>
      </c>
      <c r="I1208" s="55" t="s">
        <v>2595</v>
      </c>
      <c r="J1208" s="55">
        <v>0</v>
      </c>
      <c r="K1208" s="55">
        <v>0.34930889000000004</v>
      </c>
      <c r="L1208" s="55">
        <v>0</v>
      </c>
      <c r="M1208" s="55">
        <v>0</v>
      </c>
      <c r="N1208" s="55">
        <v>0.34930889000000004</v>
      </c>
      <c r="O1208" s="55">
        <v>0</v>
      </c>
      <c r="P1208" s="55">
        <v>0.46225210999999999</v>
      </c>
      <c r="Q1208" s="55">
        <v>0</v>
      </c>
      <c r="R1208" s="55">
        <v>0</v>
      </c>
      <c r="S1208" s="55">
        <v>0.46225210999999999</v>
      </c>
      <c r="T1208" s="55">
        <v>0</v>
      </c>
      <c r="U1208" s="55">
        <v>0</v>
      </c>
      <c r="V1208" s="55">
        <f t="shared" si="55"/>
        <v>0.34930889000000004</v>
      </c>
      <c r="W1208" s="55">
        <f t="shared" si="56"/>
        <v>0</v>
      </c>
      <c r="X1208" s="55">
        <f t="shared" si="57"/>
        <v>0.34930889000000004</v>
      </c>
      <c r="Y1208" s="55">
        <v>0</v>
      </c>
      <c r="Z1208" s="55">
        <v>0.46225210999999999</v>
      </c>
      <c r="AA1208" s="55">
        <v>0</v>
      </c>
      <c r="AB1208" s="55">
        <v>0</v>
      </c>
      <c r="AC1208" s="55">
        <v>0.34930889000000004</v>
      </c>
      <c r="AD1208" s="55">
        <v>0.46225210999999999</v>
      </c>
      <c r="AE1208" s="55">
        <v>0</v>
      </c>
      <c r="AF1208" s="55">
        <v>0</v>
      </c>
      <c r="AG1208" s="55">
        <v>0</v>
      </c>
      <c r="AH1208" s="55">
        <v>0</v>
      </c>
      <c r="AI1208" s="55">
        <v>0</v>
      </c>
      <c r="AJ1208" s="55" t="s">
        <v>2595</v>
      </c>
      <c r="AK1208" s="55">
        <v>0</v>
      </c>
      <c r="AL1208" s="55" t="s">
        <v>2595</v>
      </c>
      <c r="AM1208" s="55">
        <v>0.34930889000000004</v>
      </c>
      <c r="AN1208" s="55">
        <v>0.46225210999999999</v>
      </c>
      <c r="AO1208" s="53" t="s">
        <v>2421</v>
      </c>
    </row>
    <row r="1209" spans="1:41" ht="15.75" x14ac:dyDescent="0.2">
      <c r="A1209" s="53" t="s">
        <v>2345</v>
      </c>
      <c r="B1209" s="53" t="s">
        <v>2422</v>
      </c>
      <c r="C1209" s="54" t="s">
        <v>2423</v>
      </c>
      <c r="D1209" s="53" t="s">
        <v>131</v>
      </c>
      <c r="E1209" s="54">
        <v>2024</v>
      </c>
      <c r="F1209" s="54">
        <v>2024</v>
      </c>
      <c r="G1209" s="54" t="s">
        <v>4863</v>
      </c>
      <c r="H1209" s="55" t="s">
        <v>2595</v>
      </c>
      <c r="I1209" s="55" t="s">
        <v>2595</v>
      </c>
      <c r="J1209" s="55">
        <v>0</v>
      </c>
      <c r="K1209" s="55">
        <v>5.7678126399999998</v>
      </c>
      <c r="L1209" s="55">
        <v>0</v>
      </c>
      <c r="M1209" s="55">
        <v>0</v>
      </c>
      <c r="N1209" s="55">
        <v>5.7678126399999998</v>
      </c>
      <c r="O1209" s="55">
        <v>0</v>
      </c>
      <c r="P1209" s="55">
        <v>5.7678126399999998</v>
      </c>
      <c r="Q1209" s="55">
        <v>0</v>
      </c>
      <c r="R1209" s="55">
        <v>0</v>
      </c>
      <c r="S1209" s="55">
        <v>5.7678126399999998</v>
      </c>
      <c r="T1209" s="55">
        <v>0</v>
      </c>
      <c r="U1209" s="55">
        <v>0</v>
      </c>
      <c r="V1209" s="55">
        <f t="shared" si="55"/>
        <v>5.7678126399999998</v>
      </c>
      <c r="W1209" s="55">
        <f t="shared" si="56"/>
        <v>0</v>
      </c>
      <c r="X1209" s="55">
        <f t="shared" si="57"/>
        <v>5.7678126399999998</v>
      </c>
      <c r="Y1209" s="55">
        <v>0</v>
      </c>
      <c r="Z1209" s="55">
        <v>5.7678126399999998</v>
      </c>
      <c r="AA1209" s="55">
        <v>0</v>
      </c>
      <c r="AB1209" s="55">
        <v>0</v>
      </c>
      <c r="AC1209" s="55">
        <v>0</v>
      </c>
      <c r="AD1209" s="55">
        <v>0</v>
      </c>
      <c r="AE1209" s="55">
        <v>5.7678126399999998</v>
      </c>
      <c r="AF1209" s="55">
        <v>5.7678126399999998</v>
      </c>
      <c r="AG1209" s="55">
        <v>0</v>
      </c>
      <c r="AH1209" s="55">
        <v>0</v>
      </c>
      <c r="AI1209" s="55">
        <v>0</v>
      </c>
      <c r="AJ1209" s="55" t="s">
        <v>2595</v>
      </c>
      <c r="AK1209" s="55">
        <v>0</v>
      </c>
      <c r="AL1209" s="55" t="s">
        <v>2595</v>
      </c>
      <c r="AM1209" s="55">
        <v>5.7678126399999998</v>
      </c>
      <c r="AN1209" s="55">
        <v>5.7678126399999998</v>
      </c>
      <c r="AO1209" s="53" t="s">
        <v>205</v>
      </c>
    </row>
    <row r="1210" spans="1:41" ht="31.5" x14ac:dyDescent="0.2">
      <c r="A1210" s="53" t="s">
        <v>2345</v>
      </c>
      <c r="B1210" s="53" t="s">
        <v>2424</v>
      </c>
      <c r="C1210" s="54" t="s">
        <v>2425</v>
      </c>
      <c r="D1210" s="53" t="s">
        <v>131</v>
      </c>
      <c r="E1210" s="54">
        <v>2022</v>
      </c>
      <c r="F1210" s="54">
        <v>2022</v>
      </c>
      <c r="G1210" s="54" t="s">
        <v>4857</v>
      </c>
      <c r="H1210" s="55" t="s">
        <v>2595</v>
      </c>
      <c r="I1210" s="55" t="s">
        <v>2595</v>
      </c>
      <c r="J1210" s="55">
        <v>0</v>
      </c>
      <c r="K1210" s="55">
        <v>0.46167910000000001</v>
      </c>
      <c r="L1210" s="55">
        <v>0</v>
      </c>
      <c r="M1210" s="55">
        <v>0</v>
      </c>
      <c r="N1210" s="55">
        <v>0.46167910000000001</v>
      </c>
      <c r="O1210" s="55">
        <v>0</v>
      </c>
      <c r="P1210" s="55">
        <v>0.52509127</v>
      </c>
      <c r="Q1210" s="55">
        <v>0</v>
      </c>
      <c r="R1210" s="55">
        <v>0</v>
      </c>
      <c r="S1210" s="55">
        <v>0.52509127</v>
      </c>
      <c r="T1210" s="55">
        <v>0</v>
      </c>
      <c r="U1210" s="55">
        <v>0</v>
      </c>
      <c r="V1210" s="55">
        <f t="shared" si="55"/>
        <v>0.46167910000000001</v>
      </c>
      <c r="W1210" s="55">
        <f t="shared" si="56"/>
        <v>0</v>
      </c>
      <c r="X1210" s="55">
        <f t="shared" si="57"/>
        <v>0.46167910000000001</v>
      </c>
      <c r="Y1210" s="55">
        <v>0</v>
      </c>
      <c r="Z1210" s="55">
        <v>0.52509127</v>
      </c>
      <c r="AA1210" s="55">
        <v>0.46167910000000001</v>
      </c>
      <c r="AB1210" s="55">
        <v>0.52509127</v>
      </c>
      <c r="AC1210" s="55">
        <v>0</v>
      </c>
      <c r="AD1210" s="55">
        <v>0</v>
      </c>
      <c r="AE1210" s="55">
        <v>0</v>
      </c>
      <c r="AF1210" s="55">
        <v>0</v>
      </c>
      <c r="AG1210" s="55">
        <v>0</v>
      </c>
      <c r="AH1210" s="55">
        <v>0</v>
      </c>
      <c r="AI1210" s="55">
        <v>0</v>
      </c>
      <c r="AJ1210" s="55" t="s">
        <v>2595</v>
      </c>
      <c r="AK1210" s="55">
        <v>0</v>
      </c>
      <c r="AL1210" s="55" t="s">
        <v>2595</v>
      </c>
      <c r="AM1210" s="55">
        <v>0</v>
      </c>
      <c r="AN1210" s="55">
        <v>0</v>
      </c>
      <c r="AO1210" s="53" t="s">
        <v>2421</v>
      </c>
    </row>
    <row r="1211" spans="1:41" ht="15.75" x14ac:dyDescent="0.2">
      <c r="A1211" s="53" t="s">
        <v>2345</v>
      </c>
      <c r="B1211" s="53" t="s">
        <v>2426</v>
      </c>
      <c r="C1211" s="54" t="s">
        <v>2427</v>
      </c>
      <c r="D1211" s="53" t="s">
        <v>131</v>
      </c>
      <c r="E1211" s="54">
        <v>2024</v>
      </c>
      <c r="F1211" s="54">
        <v>2024</v>
      </c>
      <c r="G1211" s="54" t="s">
        <v>4863</v>
      </c>
      <c r="H1211" s="55" t="s">
        <v>2595</v>
      </c>
      <c r="I1211" s="55" t="s">
        <v>2595</v>
      </c>
      <c r="J1211" s="55">
        <v>0</v>
      </c>
      <c r="K1211" s="55">
        <v>3.2292749199999999</v>
      </c>
      <c r="L1211" s="55">
        <v>0</v>
      </c>
      <c r="M1211" s="55">
        <v>0</v>
      </c>
      <c r="N1211" s="55">
        <v>3.2292749199999999</v>
      </c>
      <c r="O1211" s="55">
        <v>0</v>
      </c>
      <c r="P1211" s="55">
        <v>3.2292749199999999</v>
      </c>
      <c r="Q1211" s="55">
        <v>0</v>
      </c>
      <c r="R1211" s="55">
        <v>0</v>
      </c>
      <c r="S1211" s="55">
        <v>3.2292749199999999</v>
      </c>
      <c r="T1211" s="55">
        <v>0</v>
      </c>
      <c r="U1211" s="55">
        <v>0</v>
      </c>
      <c r="V1211" s="55">
        <f t="shared" si="55"/>
        <v>3.2292749199999999</v>
      </c>
      <c r="W1211" s="55">
        <f t="shared" si="56"/>
        <v>0</v>
      </c>
      <c r="X1211" s="55">
        <f t="shared" si="57"/>
        <v>3.2292749199999999</v>
      </c>
      <c r="Y1211" s="55">
        <v>0</v>
      </c>
      <c r="Z1211" s="55">
        <v>3.2292749199999999</v>
      </c>
      <c r="AA1211" s="55">
        <v>0</v>
      </c>
      <c r="AB1211" s="55">
        <v>0</v>
      </c>
      <c r="AC1211" s="55">
        <v>0</v>
      </c>
      <c r="AD1211" s="55">
        <v>0</v>
      </c>
      <c r="AE1211" s="55">
        <v>3.2292749199999999</v>
      </c>
      <c r="AF1211" s="55">
        <v>3.2292749199999999</v>
      </c>
      <c r="AG1211" s="55">
        <v>0</v>
      </c>
      <c r="AH1211" s="55">
        <v>0</v>
      </c>
      <c r="AI1211" s="55">
        <v>0</v>
      </c>
      <c r="AJ1211" s="55" t="s">
        <v>2595</v>
      </c>
      <c r="AK1211" s="55">
        <v>0</v>
      </c>
      <c r="AL1211" s="55" t="s">
        <v>2595</v>
      </c>
      <c r="AM1211" s="55">
        <v>3.2292749199999999</v>
      </c>
      <c r="AN1211" s="55">
        <v>3.2292749199999999</v>
      </c>
      <c r="AO1211" s="53" t="s">
        <v>205</v>
      </c>
    </row>
    <row r="1212" spans="1:41" ht="15.75" x14ac:dyDescent="0.2">
      <c r="A1212" s="53" t="s">
        <v>2345</v>
      </c>
      <c r="B1212" s="53" t="s">
        <v>2428</v>
      </c>
      <c r="C1212" s="54" t="s">
        <v>2429</v>
      </c>
      <c r="D1212" s="53" t="s">
        <v>128</v>
      </c>
      <c r="E1212" s="54">
        <v>2020</v>
      </c>
      <c r="F1212" s="54">
        <v>2024</v>
      </c>
      <c r="G1212" s="54" t="s">
        <v>4863</v>
      </c>
      <c r="H1212" s="55" t="s">
        <v>2595</v>
      </c>
      <c r="I1212" s="55" t="s">
        <v>2595</v>
      </c>
      <c r="J1212" s="55">
        <v>5.6235833300000007</v>
      </c>
      <c r="K1212" s="55">
        <v>13.467270990000001</v>
      </c>
      <c r="L1212" s="55">
        <v>0</v>
      </c>
      <c r="M1212" s="55">
        <v>0</v>
      </c>
      <c r="N1212" s="55">
        <v>13.467270990000001</v>
      </c>
      <c r="O1212" s="55">
        <v>0</v>
      </c>
      <c r="P1212" s="55">
        <v>13.467270990000001</v>
      </c>
      <c r="Q1212" s="55">
        <v>0</v>
      </c>
      <c r="R1212" s="55">
        <v>0</v>
      </c>
      <c r="S1212" s="55">
        <v>13.467270990000001</v>
      </c>
      <c r="T1212" s="55">
        <v>0</v>
      </c>
      <c r="U1212" s="55">
        <v>0</v>
      </c>
      <c r="V1212" s="55">
        <f t="shared" si="55"/>
        <v>7.8436876600000005</v>
      </c>
      <c r="W1212" s="55">
        <f t="shared" si="56"/>
        <v>0</v>
      </c>
      <c r="X1212" s="55">
        <f t="shared" si="57"/>
        <v>7.8436876600000005</v>
      </c>
      <c r="Y1212" s="55">
        <v>0</v>
      </c>
      <c r="Z1212" s="55">
        <v>7.8436876599999996</v>
      </c>
      <c r="AA1212" s="55">
        <v>0</v>
      </c>
      <c r="AB1212" s="55">
        <v>0</v>
      </c>
      <c r="AC1212" s="55">
        <v>0</v>
      </c>
      <c r="AD1212" s="55">
        <v>0</v>
      </c>
      <c r="AE1212" s="55">
        <v>7.8436876599999996</v>
      </c>
      <c r="AF1212" s="55">
        <v>7.8436876599999996</v>
      </c>
      <c r="AG1212" s="55">
        <v>0</v>
      </c>
      <c r="AH1212" s="55">
        <v>0</v>
      </c>
      <c r="AI1212" s="55">
        <v>0</v>
      </c>
      <c r="AJ1212" s="55" t="s">
        <v>2595</v>
      </c>
      <c r="AK1212" s="55">
        <v>0</v>
      </c>
      <c r="AL1212" s="55" t="s">
        <v>2595</v>
      </c>
      <c r="AM1212" s="55">
        <v>7.8436876599999996</v>
      </c>
      <c r="AN1212" s="55">
        <v>7.8436876599999996</v>
      </c>
      <c r="AO1212" s="53" t="s">
        <v>205</v>
      </c>
    </row>
    <row r="1213" spans="1:41" ht="15.75" x14ac:dyDescent="0.2">
      <c r="A1213" s="53" t="s">
        <v>2345</v>
      </c>
      <c r="B1213" s="53" t="s">
        <v>2430</v>
      </c>
      <c r="C1213" s="54" t="s">
        <v>2431</v>
      </c>
      <c r="D1213" s="53" t="s">
        <v>131</v>
      </c>
      <c r="E1213" s="54">
        <v>2024</v>
      </c>
      <c r="F1213" s="54">
        <v>2025</v>
      </c>
      <c r="G1213" s="54" t="s">
        <v>4861</v>
      </c>
      <c r="H1213" s="55" t="s">
        <v>2595</v>
      </c>
      <c r="I1213" s="55" t="s">
        <v>2595</v>
      </c>
      <c r="J1213" s="55">
        <v>0</v>
      </c>
      <c r="K1213" s="55">
        <v>22.160104390000001</v>
      </c>
      <c r="L1213" s="55">
        <v>0</v>
      </c>
      <c r="M1213" s="55">
        <v>0</v>
      </c>
      <c r="N1213" s="55">
        <v>22.160104390000001</v>
      </c>
      <c r="O1213" s="55">
        <v>0</v>
      </c>
      <c r="P1213" s="55">
        <v>22.160104390000001</v>
      </c>
      <c r="Q1213" s="55">
        <v>0</v>
      </c>
      <c r="R1213" s="55">
        <v>0</v>
      </c>
      <c r="S1213" s="55">
        <v>22.160104390000001</v>
      </c>
      <c r="T1213" s="55">
        <v>0</v>
      </c>
      <c r="U1213" s="55">
        <v>0</v>
      </c>
      <c r="V1213" s="55">
        <f t="shared" si="55"/>
        <v>22.160104390000001</v>
      </c>
      <c r="W1213" s="55">
        <f t="shared" si="56"/>
        <v>0</v>
      </c>
      <c r="X1213" s="55">
        <f t="shared" si="57"/>
        <v>22.160104390000001</v>
      </c>
      <c r="Y1213" s="55">
        <v>0</v>
      </c>
      <c r="Z1213" s="55">
        <v>22.160104390000001</v>
      </c>
      <c r="AA1213" s="55">
        <v>0</v>
      </c>
      <c r="AB1213" s="55">
        <v>0</v>
      </c>
      <c r="AC1213" s="55">
        <v>0</v>
      </c>
      <c r="AD1213" s="55">
        <v>0</v>
      </c>
      <c r="AE1213" s="55">
        <v>14.55985834</v>
      </c>
      <c r="AF1213" s="55">
        <v>14.55985834</v>
      </c>
      <c r="AG1213" s="55">
        <v>7.60024605</v>
      </c>
      <c r="AH1213" s="55">
        <v>7.60024605</v>
      </c>
      <c r="AI1213" s="55">
        <v>0</v>
      </c>
      <c r="AJ1213" s="55" t="s">
        <v>2595</v>
      </c>
      <c r="AK1213" s="55">
        <v>0</v>
      </c>
      <c r="AL1213" s="55" t="s">
        <v>2595</v>
      </c>
      <c r="AM1213" s="55">
        <v>22.160104390000001</v>
      </c>
      <c r="AN1213" s="55">
        <v>22.160104390000001</v>
      </c>
      <c r="AO1213" s="53" t="s">
        <v>205</v>
      </c>
    </row>
    <row r="1214" spans="1:41" ht="15.75" x14ac:dyDescent="0.2">
      <c r="A1214" s="53" t="s">
        <v>2345</v>
      </c>
      <c r="B1214" s="53" t="s">
        <v>2432</v>
      </c>
      <c r="C1214" s="54" t="s">
        <v>2433</v>
      </c>
      <c r="D1214" s="53" t="s">
        <v>131</v>
      </c>
      <c r="E1214" s="54">
        <v>2023</v>
      </c>
      <c r="F1214" s="54">
        <v>2025</v>
      </c>
      <c r="G1214" s="54" t="s">
        <v>4862</v>
      </c>
      <c r="H1214" s="55" t="s">
        <v>2595</v>
      </c>
      <c r="I1214" s="55" t="s">
        <v>2595</v>
      </c>
      <c r="J1214" s="55">
        <v>0</v>
      </c>
      <c r="K1214" s="55">
        <v>43.200504410000001</v>
      </c>
      <c r="L1214" s="55">
        <v>0</v>
      </c>
      <c r="M1214" s="55">
        <v>0</v>
      </c>
      <c r="N1214" s="55">
        <v>43.200504410000001</v>
      </c>
      <c r="O1214" s="55">
        <v>0</v>
      </c>
      <c r="P1214" s="55">
        <v>43.200504410000001</v>
      </c>
      <c r="Q1214" s="55">
        <v>0</v>
      </c>
      <c r="R1214" s="55">
        <v>0</v>
      </c>
      <c r="S1214" s="55">
        <v>43.200504410000001</v>
      </c>
      <c r="T1214" s="55">
        <v>0</v>
      </c>
      <c r="U1214" s="55">
        <v>0</v>
      </c>
      <c r="V1214" s="55">
        <f t="shared" si="55"/>
        <v>43.200504410000001</v>
      </c>
      <c r="W1214" s="55">
        <f t="shared" si="56"/>
        <v>0</v>
      </c>
      <c r="X1214" s="55">
        <f t="shared" si="57"/>
        <v>43.200504410000001</v>
      </c>
      <c r="Y1214" s="55">
        <v>0</v>
      </c>
      <c r="Z1214" s="55">
        <v>43.200504410000001</v>
      </c>
      <c r="AA1214" s="55">
        <v>0</v>
      </c>
      <c r="AB1214" s="55">
        <v>0</v>
      </c>
      <c r="AC1214" s="55">
        <v>8.9196203799999996</v>
      </c>
      <c r="AD1214" s="55">
        <v>8.9196203799999996</v>
      </c>
      <c r="AE1214" s="55">
        <v>31.040278910000001</v>
      </c>
      <c r="AF1214" s="55">
        <v>31.040278910000001</v>
      </c>
      <c r="AG1214" s="55">
        <v>3.2406051200000001</v>
      </c>
      <c r="AH1214" s="55">
        <v>3.2406051200000001</v>
      </c>
      <c r="AI1214" s="55">
        <v>0</v>
      </c>
      <c r="AJ1214" s="55" t="s">
        <v>2595</v>
      </c>
      <c r="AK1214" s="55">
        <v>0</v>
      </c>
      <c r="AL1214" s="55" t="s">
        <v>2595</v>
      </c>
      <c r="AM1214" s="55">
        <v>43.200504410000001</v>
      </c>
      <c r="AN1214" s="55">
        <v>43.200504410000001</v>
      </c>
      <c r="AO1214" s="53" t="s">
        <v>205</v>
      </c>
    </row>
    <row r="1215" spans="1:41" ht="15.75" x14ac:dyDescent="0.2">
      <c r="A1215" s="53" t="s">
        <v>2345</v>
      </c>
      <c r="B1215" s="53" t="s">
        <v>2434</v>
      </c>
      <c r="C1215" s="54" t="s">
        <v>2435</v>
      </c>
      <c r="D1215" s="53" t="s">
        <v>131</v>
      </c>
      <c r="E1215" s="54">
        <v>2022</v>
      </c>
      <c r="F1215" s="54">
        <v>2024</v>
      </c>
      <c r="G1215" s="54" t="s">
        <v>4863</v>
      </c>
      <c r="H1215" s="55" t="s">
        <v>2595</v>
      </c>
      <c r="I1215" s="55" t="s">
        <v>2595</v>
      </c>
      <c r="J1215" s="55">
        <v>0</v>
      </c>
      <c r="K1215" s="55">
        <v>6.2967454299999996</v>
      </c>
      <c r="L1215" s="55">
        <v>0</v>
      </c>
      <c r="M1215" s="55">
        <v>0</v>
      </c>
      <c r="N1215" s="55">
        <v>6.2967454299999996</v>
      </c>
      <c r="O1215" s="55">
        <v>0</v>
      </c>
      <c r="P1215" s="55">
        <v>6.2967454299999996</v>
      </c>
      <c r="Q1215" s="55">
        <v>0</v>
      </c>
      <c r="R1215" s="55">
        <v>0</v>
      </c>
      <c r="S1215" s="55">
        <v>6.2967454299999996</v>
      </c>
      <c r="T1215" s="55">
        <v>0</v>
      </c>
      <c r="U1215" s="55">
        <v>0</v>
      </c>
      <c r="V1215" s="55">
        <f t="shared" si="55"/>
        <v>6.2967454299999996</v>
      </c>
      <c r="W1215" s="55">
        <f t="shared" si="56"/>
        <v>0</v>
      </c>
      <c r="X1215" s="55">
        <f t="shared" si="57"/>
        <v>6.2967454299999996</v>
      </c>
      <c r="Y1215" s="55">
        <v>0</v>
      </c>
      <c r="Z1215" s="55">
        <v>6.2967454299999996</v>
      </c>
      <c r="AA1215" s="55">
        <v>1.4747139500000002</v>
      </c>
      <c r="AB1215" s="55">
        <v>1.4747139500000002</v>
      </c>
      <c r="AC1215" s="55">
        <v>0</v>
      </c>
      <c r="AD1215" s="55">
        <v>0</v>
      </c>
      <c r="AE1215" s="55">
        <v>4.8220314799999997</v>
      </c>
      <c r="AF1215" s="55">
        <v>4.8220314799999997</v>
      </c>
      <c r="AG1215" s="55">
        <v>0</v>
      </c>
      <c r="AH1215" s="55">
        <v>0</v>
      </c>
      <c r="AI1215" s="55">
        <v>0</v>
      </c>
      <c r="AJ1215" s="55" t="s">
        <v>2595</v>
      </c>
      <c r="AK1215" s="55">
        <v>0</v>
      </c>
      <c r="AL1215" s="55" t="s">
        <v>2595</v>
      </c>
      <c r="AM1215" s="55">
        <v>4.8220314799999997</v>
      </c>
      <c r="AN1215" s="55">
        <v>4.8220314799999997</v>
      </c>
      <c r="AO1215" s="53" t="s">
        <v>205</v>
      </c>
    </row>
    <row r="1216" spans="1:41" ht="15.75" x14ac:dyDescent="0.2">
      <c r="A1216" s="53" t="s">
        <v>2345</v>
      </c>
      <c r="B1216" s="53" t="s">
        <v>2436</v>
      </c>
      <c r="C1216" s="54" t="s">
        <v>2437</v>
      </c>
      <c r="D1216" s="53" t="s">
        <v>131</v>
      </c>
      <c r="E1216" s="54">
        <v>2022</v>
      </c>
      <c r="F1216" s="54">
        <v>2024</v>
      </c>
      <c r="G1216" s="54" t="s">
        <v>4863</v>
      </c>
      <c r="H1216" s="55" t="s">
        <v>2595</v>
      </c>
      <c r="I1216" s="55" t="s">
        <v>2595</v>
      </c>
      <c r="J1216" s="55">
        <v>0</v>
      </c>
      <c r="K1216" s="55">
        <v>6.8145766999999999</v>
      </c>
      <c r="L1216" s="55">
        <v>0</v>
      </c>
      <c r="M1216" s="55">
        <v>0</v>
      </c>
      <c r="N1216" s="55">
        <v>6.8145766999999999</v>
      </c>
      <c r="O1216" s="55">
        <v>0</v>
      </c>
      <c r="P1216" s="55">
        <v>6.8145766999999999</v>
      </c>
      <c r="Q1216" s="55">
        <v>0</v>
      </c>
      <c r="R1216" s="55">
        <v>0</v>
      </c>
      <c r="S1216" s="55">
        <v>6.8145766999999999</v>
      </c>
      <c r="T1216" s="55">
        <v>0</v>
      </c>
      <c r="U1216" s="55">
        <v>0</v>
      </c>
      <c r="V1216" s="55">
        <f t="shared" si="55"/>
        <v>6.8145766999999999</v>
      </c>
      <c r="W1216" s="55">
        <f t="shared" si="56"/>
        <v>0</v>
      </c>
      <c r="X1216" s="55">
        <f t="shared" si="57"/>
        <v>6.8145766999999999</v>
      </c>
      <c r="Y1216" s="55">
        <v>0</v>
      </c>
      <c r="Z1216" s="55">
        <v>6.8145766999999999</v>
      </c>
      <c r="AA1216" s="55">
        <v>2.17444667</v>
      </c>
      <c r="AB1216" s="55">
        <v>2.17444667</v>
      </c>
      <c r="AC1216" s="55">
        <v>2.27012232</v>
      </c>
      <c r="AD1216" s="55">
        <v>2.27012232</v>
      </c>
      <c r="AE1216" s="55">
        <v>2.3700077099999999</v>
      </c>
      <c r="AF1216" s="55">
        <v>2.3700077099999999</v>
      </c>
      <c r="AG1216" s="55">
        <v>0</v>
      </c>
      <c r="AH1216" s="55">
        <v>0</v>
      </c>
      <c r="AI1216" s="55">
        <v>0</v>
      </c>
      <c r="AJ1216" s="55" t="s">
        <v>2595</v>
      </c>
      <c r="AK1216" s="55">
        <v>0</v>
      </c>
      <c r="AL1216" s="55" t="s">
        <v>2595</v>
      </c>
      <c r="AM1216" s="55">
        <v>4.6401300299999999</v>
      </c>
      <c r="AN1216" s="55">
        <v>4.6401300299999999</v>
      </c>
      <c r="AO1216" s="53" t="s">
        <v>205</v>
      </c>
    </row>
    <row r="1217" spans="1:41" ht="15.75" x14ac:dyDescent="0.2">
      <c r="A1217" s="53" t="s">
        <v>2345</v>
      </c>
      <c r="B1217" s="53" t="s">
        <v>2438</v>
      </c>
      <c r="C1217" s="54" t="s">
        <v>2439</v>
      </c>
      <c r="D1217" s="53" t="s">
        <v>131</v>
      </c>
      <c r="E1217" s="54">
        <v>2024</v>
      </c>
      <c r="F1217" s="54">
        <v>2024</v>
      </c>
      <c r="G1217" s="54" t="s">
        <v>4863</v>
      </c>
      <c r="H1217" s="55" t="s">
        <v>2595</v>
      </c>
      <c r="I1217" s="55" t="s">
        <v>2595</v>
      </c>
      <c r="J1217" s="55">
        <v>0</v>
      </c>
      <c r="K1217" s="55">
        <v>6.3317459999999999</v>
      </c>
      <c r="L1217" s="55">
        <v>0</v>
      </c>
      <c r="M1217" s="55">
        <v>0</v>
      </c>
      <c r="N1217" s="55">
        <v>6.3317459999999999</v>
      </c>
      <c r="O1217" s="55">
        <v>0</v>
      </c>
      <c r="P1217" s="55">
        <v>6.3317459999999999</v>
      </c>
      <c r="Q1217" s="55">
        <v>0</v>
      </c>
      <c r="R1217" s="55">
        <v>0</v>
      </c>
      <c r="S1217" s="55">
        <v>6.3317459999999999</v>
      </c>
      <c r="T1217" s="55">
        <v>0</v>
      </c>
      <c r="U1217" s="55">
        <v>0</v>
      </c>
      <c r="V1217" s="55">
        <f t="shared" si="55"/>
        <v>6.3317459999999999</v>
      </c>
      <c r="W1217" s="55">
        <f t="shared" si="56"/>
        <v>0</v>
      </c>
      <c r="X1217" s="55">
        <f t="shared" si="57"/>
        <v>6.3317459999999999</v>
      </c>
      <c r="Y1217" s="55">
        <v>0</v>
      </c>
      <c r="Z1217" s="55">
        <v>6.3317459999999999</v>
      </c>
      <c r="AA1217" s="55">
        <v>0</v>
      </c>
      <c r="AB1217" s="55">
        <v>0</v>
      </c>
      <c r="AC1217" s="55">
        <v>0</v>
      </c>
      <c r="AD1217" s="55">
        <v>0</v>
      </c>
      <c r="AE1217" s="55">
        <v>6.3317459999999999</v>
      </c>
      <c r="AF1217" s="55">
        <v>6.3317459999999999</v>
      </c>
      <c r="AG1217" s="55">
        <v>0</v>
      </c>
      <c r="AH1217" s="55">
        <v>0</v>
      </c>
      <c r="AI1217" s="55">
        <v>0</v>
      </c>
      <c r="AJ1217" s="55" t="s">
        <v>2595</v>
      </c>
      <c r="AK1217" s="55">
        <v>0</v>
      </c>
      <c r="AL1217" s="55" t="s">
        <v>2595</v>
      </c>
      <c r="AM1217" s="55">
        <v>6.3317459999999999</v>
      </c>
      <c r="AN1217" s="55">
        <v>6.3317459999999999</v>
      </c>
      <c r="AO1217" s="53" t="s">
        <v>205</v>
      </c>
    </row>
    <row r="1218" spans="1:41" ht="15.75" x14ac:dyDescent="0.2">
      <c r="A1218" s="53" t="s">
        <v>2345</v>
      </c>
      <c r="B1218" s="53" t="s">
        <v>2440</v>
      </c>
      <c r="C1218" s="54" t="s">
        <v>2441</v>
      </c>
      <c r="D1218" s="53" t="s">
        <v>131</v>
      </c>
      <c r="E1218" s="54">
        <v>2024</v>
      </c>
      <c r="F1218" s="54">
        <v>2024</v>
      </c>
      <c r="G1218" s="54" t="s">
        <v>4863</v>
      </c>
      <c r="H1218" s="55" t="s">
        <v>2595</v>
      </c>
      <c r="I1218" s="55" t="s">
        <v>2595</v>
      </c>
      <c r="J1218" s="55">
        <v>0</v>
      </c>
      <c r="K1218" s="55">
        <v>8.0555253699999998</v>
      </c>
      <c r="L1218" s="55">
        <v>0</v>
      </c>
      <c r="M1218" s="55">
        <v>0</v>
      </c>
      <c r="N1218" s="55">
        <v>8.0555253699999998</v>
      </c>
      <c r="O1218" s="55">
        <v>0</v>
      </c>
      <c r="P1218" s="55">
        <v>8.0555253699999998</v>
      </c>
      <c r="Q1218" s="55">
        <v>0</v>
      </c>
      <c r="R1218" s="55">
        <v>0</v>
      </c>
      <c r="S1218" s="55">
        <v>8.0555253699999998</v>
      </c>
      <c r="T1218" s="55">
        <v>0</v>
      </c>
      <c r="U1218" s="55">
        <v>0</v>
      </c>
      <c r="V1218" s="55">
        <f t="shared" si="55"/>
        <v>8.0555253699999998</v>
      </c>
      <c r="W1218" s="55">
        <f t="shared" si="56"/>
        <v>0</v>
      </c>
      <c r="X1218" s="55">
        <f t="shared" si="57"/>
        <v>8.0555253699999998</v>
      </c>
      <c r="Y1218" s="55">
        <v>0</v>
      </c>
      <c r="Z1218" s="55">
        <v>8.0555253699999998</v>
      </c>
      <c r="AA1218" s="55">
        <v>0</v>
      </c>
      <c r="AB1218" s="55">
        <v>0</v>
      </c>
      <c r="AC1218" s="55">
        <v>0</v>
      </c>
      <c r="AD1218" s="55">
        <v>0</v>
      </c>
      <c r="AE1218" s="55">
        <v>8.0555253699999998</v>
      </c>
      <c r="AF1218" s="55">
        <v>8.0555253699999998</v>
      </c>
      <c r="AG1218" s="55">
        <v>0</v>
      </c>
      <c r="AH1218" s="55">
        <v>0</v>
      </c>
      <c r="AI1218" s="55">
        <v>0</v>
      </c>
      <c r="AJ1218" s="55" t="s">
        <v>2595</v>
      </c>
      <c r="AK1218" s="55">
        <v>0</v>
      </c>
      <c r="AL1218" s="55" t="s">
        <v>2595</v>
      </c>
      <c r="AM1218" s="55">
        <v>8.0555253699999998</v>
      </c>
      <c r="AN1218" s="55">
        <v>8.0555253699999998</v>
      </c>
      <c r="AO1218" s="53" t="s">
        <v>205</v>
      </c>
    </row>
    <row r="1219" spans="1:41" ht="15.75" x14ac:dyDescent="0.2">
      <c r="A1219" s="53" t="s">
        <v>2345</v>
      </c>
      <c r="B1219" s="53" t="s">
        <v>2442</v>
      </c>
      <c r="C1219" s="54" t="s">
        <v>2443</v>
      </c>
      <c r="D1219" s="53" t="s">
        <v>131</v>
      </c>
      <c r="E1219" s="54">
        <v>2023</v>
      </c>
      <c r="F1219" s="54">
        <v>2023</v>
      </c>
      <c r="G1219" s="54" t="s">
        <v>4858</v>
      </c>
      <c r="H1219" s="55" t="s">
        <v>2595</v>
      </c>
      <c r="I1219" s="55" t="s">
        <v>2595</v>
      </c>
      <c r="J1219" s="55">
        <v>0</v>
      </c>
      <c r="K1219" s="55">
        <v>9.17202859</v>
      </c>
      <c r="L1219" s="55">
        <v>0</v>
      </c>
      <c r="M1219" s="55">
        <v>0</v>
      </c>
      <c r="N1219" s="55">
        <v>9.17202859</v>
      </c>
      <c r="O1219" s="55">
        <v>0</v>
      </c>
      <c r="P1219" s="55">
        <v>9.17202859</v>
      </c>
      <c r="Q1219" s="55">
        <v>0</v>
      </c>
      <c r="R1219" s="55">
        <v>0</v>
      </c>
      <c r="S1219" s="55">
        <v>9.17202859</v>
      </c>
      <c r="T1219" s="55">
        <v>0</v>
      </c>
      <c r="U1219" s="55">
        <v>0</v>
      </c>
      <c r="V1219" s="55">
        <f t="shared" si="55"/>
        <v>9.17202859</v>
      </c>
      <c r="W1219" s="55">
        <f t="shared" si="56"/>
        <v>0</v>
      </c>
      <c r="X1219" s="55">
        <f t="shared" si="57"/>
        <v>9.17202859</v>
      </c>
      <c r="Y1219" s="55">
        <v>0</v>
      </c>
      <c r="Z1219" s="55">
        <v>9.17202859</v>
      </c>
      <c r="AA1219" s="55">
        <v>0</v>
      </c>
      <c r="AB1219" s="55">
        <v>0</v>
      </c>
      <c r="AC1219" s="55">
        <v>9.17202859</v>
      </c>
      <c r="AD1219" s="55">
        <v>9.17202859</v>
      </c>
      <c r="AE1219" s="55">
        <v>0</v>
      </c>
      <c r="AF1219" s="55">
        <v>0</v>
      </c>
      <c r="AG1219" s="55">
        <v>0</v>
      </c>
      <c r="AH1219" s="55">
        <v>0</v>
      </c>
      <c r="AI1219" s="55">
        <v>0</v>
      </c>
      <c r="AJ1219" s="55" t="s">
        <v>2595</v>
      </c>
      <c r="AK1219" s="55">
        <v>0</v>
      </c>
      <c r="AL1219" s="55" t="s">
        <v>2595</v>
      </c>
      <c r="AM1219" s="55">
        <v>9.17202859</v>
      </c>
      <c r="AN1219" s="55">
        <v>9.17202859</v>
      </c>
      <c r="AO1219" s="53" t="s">
        <v>205</v>
      </c>
    </row>
    <row r="1220" spans="1:41" ht="15.75" x14ac:dyDescent="0.2">
      <c r="A1220" s="53" t="s">
        <v>2345</v>
      </c>
      <c r="B1220" s="53" t="s">
        <v>2444</v>
      </c>
      <c r="C1220" s="54" t="s">
        <v>2445</v>
      </c>
      <c r="D1220" s="53" t="s">
        <v>131</v>
      </c>
      <c r="E1220" s="54">
        <v>2023</v>
      </c>
      <c r="F1220" s="54">
        <v>2024</v>
      </c>
      <c r="G1220" s="54" t="s">
        <v>4863</v>
      </c>
      <c r="H1220" s="55" t="s">
        <v>2595</v>
      </c>
      <c r="I1220" s="55" t="s">
        <v>2595</v>
      </c>
      <c r="J1220" s="55">
        <v>0</v>
      </c>
      <c r="K1220" s="55">
        <v>7.95982184</v>
      </c>
      <c r="L1220" s="55">
        <v>0</v>
      </c>
      <c r="M1220" s="55">
        <v>0</v>
      </c>
      <c r="N1220" s="55">
        <v>7.95982184</v>
      </c>
      <c r="O1220" s="55">
        <v>0</v>
      </c>
      <c r="P1220" s="55">
        <v>7.95982184</v>
      </c>
      <c r="Q1220" s="55">
        <v>0</v>
      </c>
      <c r="R1220" s="55">
        <v>0</v>
      </c>
      <c r="S1220" s="55">
        <v>7.95982184</v>
      </c>
      <c r="T1220" s="55">
        <v>0</v>
      </c>
      <c r="U1220" s="55">
        <v>0</v>
      </c>
      <c r="V1220" s="55">
        <f t="shared" si="55"/>
        <v>7.95982184</v>
      </c>
      <c r="W1220" s="55">
        <f t="shared" si="56"/>
        <v>0</v>
      </c>
      <c r="X1220" s="55">
        <f t="shared" si="57"/>
        <v>7.95982184</v>
      </c>
      <c r="Y1220" s="55">
        <v>0</v>
      </c>
      <c r="Z1220" s="55">
        <v>7.95982184</v>
      </c>
      <c r="AA1220" s="55">
        <v>0</v>
      </c>
      <c r="AB1220" s="55">
        <v>0</v>
      </c>
      <c r="AC1220" s="55">
        <v>3.8942376899999998</v>
      </c>
      <c r="AD1220" s="55">
        <v>3.8942376899999998</v>
      </c>
      <c r="AE1220" s="55">
        <v>4.0655841500000003</v>
      </c>
      <c r="AF1220" s="55">
        <v>4.0655841500000003</v>
      </c>
      <c r="AG1220" s="55">
        <v>0</v>
      </c>
      <c r="AH1220" s="55">
        <v>0</v>
      </c>
      <c r="AI1220" s="55">
        <v>0</v>
      </c>
      <c r="AJ1220" s="55" t="s">
        <v>2595</v>
      </c>
      <c r="AK1220" s="55">
        <v>0</v>
      </c>
      <c r="AL1220" s="55" t="s">
        <v>2595</v>
      </c>
      <c r="AM1220" s="55">
        <v>7.95982184</v>
      </c>
      <c r="AN1220" s="55">
        <v>7.95982184</v>
      </c>
      <c r="AO1220" s="53" t="s">
        <v>205</v>
      </c>
    </row>
    <row r="1221" spans="1:41" ht="31.5" x14ac:dyDescent="0.2">
      <c r="A1221" s="53" t="s">
        <v>2345</v>
      </c>
      <c r="B1221" s="53" t="s">
        <v>2446</v>
      </c>
      <c r="C1221" s="54" t="s">
        <v>2447</v>
      </c>
      <c r="D1221" s="53" t="s">
        <v>128</v>
      </c>
      <c r="E1221" s="54">
        <v>2020</v>
      </c>
      <c r="F1221" s="54">
        <v>2023</v>
      </c>
      <c r="G1221" s="54" t="s">
        <v>4858</v>
      </c>
      <c r="H1221" s="55" t="s">
        <v>2595</v>
      </c>
      <c r="I1221" s="55" t="s">
        <v>2595</v>
      </c>
      <c r="J1221" s="55">
        <v>3.1263474700000002</v>
      </c>
      <c r="K1221" s="55">
        <v>7.3456451399999994</v>
      </c>
      <c r="L1221" s="55">
        <v>0</v>
      </c>
      <c r="M1221" s="55">
        <v>0</v>
      </c>
      <c r="N1221" s="55">
        <v>7.3456451399999994</v>
      </c>
      <c r="O1221" s="55">
        <v>0</v>
      </c>
      <c r="P1221" s="55">
        <v>7.3456451399999994</v>
      </c>
      <c r="Q1221" s="55">
        <v>0</v>
      </c>
      <c r="R1221" s="55">
        <v>0</v>
      </c>
      <c r="S1221" s="55">
        <v>7.3456451399999994</v>
      </c>
      <c r="T1221" s="55">
        <v>0</v>
      </c>
      <c r="U1221" s="55">
        <v>0</v>
      </c>
      <c r="V1221" s="55">
        <f t="shared" si="55"/>
        <v>4.2192976699999996</v>
      </c>
      <c r="W1221" s="55">
        <f t="shared" si="56"/>
        <v>0</v>
      </c>
      <c r="X1221" s="55">
        <f t="shared" si="57"/>
        <v>4.2192976699999996</v>
      </c>
      <c r="Y1221" s="55">
        <v>0</v>
      </c>
      <c r="Z1221" s="55">
        <v>4.2192976699999996</v>
      </c>
      <c r="AA1221" s="55">
        <v>0</v>
      </c>
      <c r="AB1221" s="55">
        <v>0</v>
      </c>
      <c r="AC1221" s="55">
        <v>4.2192976699999996</v>
      </c>
      <c r="AD1221" s="55">
        <v>4.2192976699999996</v>
      </c>
      <c r="AE1221" s="55">
        <v>0</v>
      </c>
      <c r="AF1221" s="55">
        <v>0</v>
      </c>
      <c r="AG1221" s="55">
        <v>0</v>
      </c>
      <c r="AH1221" s="55">
        <v>0</v>
      </c>
      <c r="AI1221" s="55">
        <v>0</v>
      </c>
      <c r="AJ1221" s="55" t="s">
        <v>2595</v>
      </c>
      <c r="AK1221" s="55">
        <v>0</v>
      </c>
      <c r="AL1221" s="55" t="s">
        <v>2595</v>
      </c>
      <c r="AM1221" s="55">
        <v>4.2192976699999996</v>
      </c>
      <c r="AN1221" s="55">
        <v>4.2192976699999996</v>
      </c>
      <c r="AO1221" s="53" t="s">
        <v>205</v>
      </c>
    </row>
    <row r="1222" spans="1:41" ht="15.75" x14ac:dyDescent="0.2">
      <c r="A1222" s="53" t="s">
        <v>2345</v>
      </c>
      <c r="B1222" s="53" t="s">
        <v>2448</v>
      </c>
      <c r="C1222" s="54" t="s">
        <v>2449</v>
      </c>
      <c r="D1222" s="53" t="s">
        <v>131</v>
      </c>
      <c r="E1222" s="54">
        <v>2024</v>
      </c>
      <c r="F1222" s="54">
        <v>2024</v>
      </c>
      <c r="G1222" s="54" t="s">
        <v>4863</v>
      </c>
      <c r="H1222" s="55" t="s">
        <v>2595</v>
      </c>
      <c r="I1222" s="55" t="s">
        <v>2595</v>
      </c>
      <c r="J1222" s="55">
        <v>0</v>
      </c>
      <c r="K1222" s="55">
        <v>2.7179239499999999</v>
      </c>
      <c r="L1222" s="55">
        <v>0</v>
      </c>
      <c r="M1222" s="55">
        <v>0</v>
      </c>
      <c r="N1222" s="55">
        <v>2.7179239499999999</v>
      </c>
      <c r="O1222" s="55">
        <v>0</v>
      </c>
      <c r="P1222" s="55">
        <v>2.7179239499999999</v>
      </c>
      <c r="Q1222" s="55">
        <v>0</v>
      </c>
      <c r="R1222" s="55">
        <v>0</v>
      </c>
      <c r="S1222" s="55">
        <v>2.7179239499999999</v>
      </c>
      <c r="T1222" s="55">
        <v>0</v>
      </c>
      <c r="U1222" s="55">
        <v>0</v>
      </c>
      <c r="V1222" s="55">
        <f t="shared" si="55"/>
        <v>2.7179239499999999</v>
      </c>
      <c r="W1222" s="55">
        <f t="shared" si="56"/>
        <v>0</v>
      </c>
      <c r="X1222" s="55">
        <f t="shared" si="57"/>
        <v>2.7179239499999999</v>
      </c>
      <c r="Y1222" s="55">
        <v>0</v>
      </c>
      <c r="Z1222" s="55">
        <v>2.7179239499999999</v>
      </c>
      <c r="AA1222" s="55">
        <v>0</v>
      </c>
      <c r="AB1222" s="55">
        <v>0</v>
      </c>
      <c r="AC1222" s="55">
        <v>0</v>
      </c>
      <c r="AD1222" s="55">
        <v>0</v>
      </c>
      <c r="AE1222" s="55">
        <v>2.7179239499999999</v>
      </c>
      <c r="AF1222" s="55">
        <v>2.7179239499999999</v>
      </c>
      <c r="AG1222" s="55">
        <v>0</v>
      </c>
      <c r="AH1222" s="55">
        <v>0</v>
      </c>
      <c r="AI1222" s="55">
        <v>0</v>
      </c>
      <c r="AJ1222" s="55" t="s">
        <v>2595</v>
      </c>
      <c r="AK1222" s="55">
        <v>0</v>
      </c>
      <c r="AL1222" s="55" t="s">
        <v>2595</v>
      </c>
      <c r="AM1222" s="55">
        <v>2.7179239499999999</v>
      </c>
      <c r="AN1222" s="55">
        <v>2.7179239499999999</v>
      </c>
      <c r="AO1222" s="53" t="s">
        <v>205</v>
      </c>
    </row>
    <row r="1223" spans="1:41" ht="47.25" x14ac:dyDescent="0.2">
      <c r="A1223" s="53" t="s">
        <v>2345</v>
      </c>
      <c r="B1223" s="53" t="s">
        <v>4897</v>
      </c>
      <c r="C1223" s="54" t="s">
        <v>2450</v>
      </c>
      <c r="D1223" s="53" t="s">
        <v>131</v>
      </c>
      <c r="E1223" s="54">
        <v>2022</v>
      </c>
      <c r="F1223" s="54">
        <v>2022</v>
      </c>
      <c r="G1223" s="54" t="s">
        <v>4857</v>
      </c>
      <c r="H1223" s="55" t="s">
        <v>2595</v>
      </c>
      <c r="I1223" s="55" t="s">
        <v>2595</v>
      </c>
      <c r="J1223" s="55">
        <v>0</v>
      </c>
      <c r="K1223" s="55">
        <v>2.8556600599999999</v>
      </c>
      <c r="L1223" s="55">
        <v>0</v>
      </c>
      <c r="M1223" s="55">
        <v>0</v>
      </c>
      <c r="N1223" s="55">
        <v>2.8556600599999999</v>
      </c>
      <c r="O1223" s="55">
        <v>0</v>
      </c>
      <c r="P1223" s="55">
        <v>4.4719836100000006</v>
      </c>
      <c r="Q1223" s="55">
        <v>0</v>
      </c>
      <c r="R1223" s="55">
        <v>0</v>
      </c>
      <c r="S1223" s="55">
        <v>4.4719836100000006</v>
      </c>
      <c r="T1223" s="55">
        <v>0</v>
      </c>
      <c r="U1223" s="55">
        <v>0</v>
      </c>
      <c r="V1223" s="55">
        <f t="shared" si="55"/>
        <v>2.8556600599999999</v>
      </c>
      <c r="W1223" s="55">
        <f t="shared" si="56"/>
        <v>0</v>
      </c>
      <c r="X1223" s="55">
        <f t="shared" si="57"/>
        <v>2.8556600599999999</v>
      </c>
      <c r="Y1223" s="55">
        <v>0</v>
      </c>
      <c r="Z1223" s="55">
        <v>4.4719836100000006</v>
      </c>
      <c r="AA1223" s="55">
        <v>2.8556600599999999</v>
      </c>
      <c r="AB1223" s="55">
        <v>4.4719836100000006</v>
      </c>
      <c r="AC1223" s="55">
        <v>0</v>
      </c>
      <c r="AD1223" s="55">
        <v>0</v>
      </c>
      <c r="AE1223" s="55">
        <v>0</v>
      </c>
      <c r="AF1223" s="55">
        <v>0</v>
      </c>
      <c r="AG1223" s="55">
        <v>0</v>
      </c>
      <c r="AH1223" s="55">
        <v>0</v>
      </c>
      <c r="AI1223" s="55">
        <v>0</v>
      </c>
      <c r="AJ1223" s="55" t="s">
        <v>2595</v>
      </c>
      <c r="AK1223" s="55">
        <v>0</v>
      </c>
      <c r="AL1223" s="55" t="s">
        <v>2595</v>
      </c>
      <c r="AM1223" s="55">
        <v>0</v>
      </c>
      <c r="AN1223" s="55">
        <v>0</v>
      </c>
      <c r="AO1223" s="53" t="s">
        <v>2451</v>
      </c>
    </row>
    <row r="1224" spans="1:41" ht="15.75" x14ac:dyDescent="0.2">
      <c r="A1224" s="53" t="s">
        <v>2345</v>
      </c>
      <c r="B1224" s="53" t="s">
        <v>2452</v>
      </c>
      <c r="C1224" s="54" t="s">
        <v>2453</v>
      </c>
      <c r="D1224" s="53" t="s">
        <v>131</v>
      </c>
      <c r="E1224" s="54">
        <v>2022</v>
      </c>
      <c r="F1224" s="54">
        <v>2025</v>
      </c>
      <c r="G1224" s="54" t="s">
        <v>4862</v>
      </c>
      <c r="H1224" s="55" t="s">
        <v>2595</v>
      </c>
      <c r="I1224" s="55" t="s">
        <v>2595</v>
      </c>
      <c r="J1224" s="55">
        <v>0</v>
      </c>
      <c r="K1224" s="55">
        <v>1.0784399499999999</v>
      </c>
      <c r="L1224" s="55">
        <v>0</v>
      </c>
      <c r="M1224" s="55">
        <v>0</v>
      </c>
      <c r="N1224" s="55">
        <v>1.0784399499999999</v>
      </c>
      <c r="O1224" s="55">
        <v>0</v>
      </c>
      <c r="P1224" s="55">
        <v>1.5096289200000002</v>
      </c>
      <c r="Q1224" s="55">
        <v>0</v>
      </c>
      <c r="R1224" s="55">
        <v>0</v>
      </c>
      <c r="S1224" s="55">
        <v>1.5096289200000002</v>
      </c>
      <c r="T1224" s="55">
        <v>0</v>
      </c>
      <c r="U1224" s="55">
        <v>0</v>
      </c>
      <c r="V1224" s="55">
        <f t="shared" si="55"/>
        <v>1.0784399499999999</v>
      </c>
      <c r="W1224" s="55">
        <f t="shared" si="56"/>
        <v>0</v>
      </c>
      <c r="X1224" s="55">
        <f t="shared" si="57"/>
        <v>1.0784399499999999</v>
      </c>
      <c r="Y1224" s="55">
        <v>0</v>
      </c>
      <c r="Z1224" s="55">
        <v>1.5096289200000002</v>
      </c>
      <c r="AA1224" s="55">
        <v>8.2378529999999991E-2</v>
      </c>
      <c r="AB1224" s="55">
        <v>0.11443930000000001</v>
      </c>
      <c r="AC1224" s="55">
        <v>0.25800957000000002</v>
      </c>
      <c r="AD1224" s="55">
        <v>0.36014048000000004</v>
      </c>
      <c r="AE1224" s="55">
        <v>0.26936199</v>
      </c>
      <c r="AF1224" s="55">
        <v>0.37706708</v>
      </c>
      <c r="AG1224" s="55">
        <v>0.46868986000000001</v>
      </c>
      <c r="AH1224" s="55">
        <v>0.65798206000000004</v>
      </c>
      <c r="AI1224" s="55">
        <v>0</v>
      </c>
      <c r="AJ1224" s="55" t="s">
        <v>2595</v>
      </c>
      <c r="AK1224" s="55">
        <v>0</v>
      </c>
      <c r="AL1224" s="55" t="s">
        <v>2595</v>
      </c>
      <c r="AM1224" s="55">
        <v>0.99606141999999998</v>
      </c>
      <c r="AN1224" s="55">
        <v>1.39518962</v>
      </c>
      <c r="AO1224" s="53" t="s">
        <v>205</v>
      </c>
    </row>
    <row r="1225" spans="1:41" ht="15.75" x14ac:dyDescent="0.2">
      <c r="A1225" s="53" t="s">
        <v>2345</v>
      </c>
      <c r="B1225" s="53" t="s">
        <v>2454</v>
      </c>
      <c r="C1225" s="54" t="s">
        <v>2455</v>
      </c>
      <c r="D1225" s="53" t="s">
        <v>131</v>
      </c>
      <c r="E1225" s="54">
        <v>2024</v>
      </c>
      <c r="F1225" s="54">
        <v>2024</v>
      </c>
      <c r="G1225" s="54" t="s">
        <v>4861</v>
      </c>
      <c r="H1225" s="55" t="s">
        <v>2595</v>
      </c>
      <c r="I1225" s="55" t="s">
        <v>2595</v>
      </c>
      <c r="J1225" s="55">
        <v>0</v>
      </c>
      <c r="K1225" s="55">
        <v>9.8103233200000002</v>
      </c>
      <c r="L1225" s="55">
        <v>0</v>
      </c>
      <c r="M1225" s="55">
        <v>0</v>
      </c>
      <c r="N1225" s="55">
        <v>9.8103233200000002</v>
      </c>
      <c r="O1225" s="55">
        <v>0</v>
      </c>
      <c r="P1225" s="55">
        <v>9.8103233200000002</v>
      </c>
      <c r="Q1225" s="55">
        <v>0</v>
      </c>
      <c r="R1225" s="55">
        <v>0</v>
      </c>
      <c r="S1225" s="55">
        <v>9.8103233200000002</v>
      </c>
      <c r="T1225" s="55">
        <v>0</v>
      </c>
      <c r="U1225" s="55">
        <v>0</v>
      </c>
      <c r="V1225" s="55">
        <f t="shared" si="55"/>
        <v>9.8103233200000002</v>
      </c>
      <c r="W1225" s="55">
        <f t="shared" si="56"/>
        <v>0</v>
      </c>
      <c r="X1225" s="55">
        <f t="shared" si="57"/>
        <v>9.8103233200000002</v>
      </c>
      <c r="Y1225" s="55">
        <v>0</v>
      </c>
      <c r="Z1225" s="55">
        <v>9.8103233200000002</v>
      </c>
      <c r="AA1225" s="55">
        <v>0</v>
      </c>
      <c r="AB1225" s="55">
        <v>0</v>
      </c>
      <c r="AC1225" s="55">
        <v>0</v>
      </c>
      <c r="AD1225" s="55">
        <v>0</v>
      </c>
      <c r="AE1225" s="55">
        <v>9.8103233200000002</v>
      </c>
      <c r="AF1225" s="55">
        <v>9.8103233200000002</v>
      </c>
      <c r="AG1225" s="55">
        <v>0</v>
      </c>
      <c r="AH1225" s="55">
        <v>0</v>
      </c>
      <c r="AI1225" s="55">
        <v>0</v>
      </c>
      <c r="AJ1225" s="55" t="s">
        <v>2595</v>
      </c>
      <c r="AK1225" s="55">
        <v>0</v>
      </c>
      <c r="AL1225" s="55" t="s">
        <v>2595</v>
      </c>
      <c r="AM1225" s="55">
        <v>9.8103233200000002</v>
      </c>
      <c r="AN1225" s="55">
        <v>9.8103233200000002</v>
      </c>
      <c r="AO1225" s="53" t="s">
        <v>205</v>
      </c>
    </row>
    <row r="1226" spans="1:41" ht="15.75" x14ac:dyDescent="0.2">
      <c r="A1226" s="53" t="s">
        <v>2345</v>
      </c>
      <c r="B1226" s="53" t="s">
        <v>2456</v>
      </c>
      <c r="C1226" s="54" t="s">
        <v>2457</v>
      </c>
      <c r="D1226" s="53" t="s">
        <v>131</v>
      </c>
      <c r="E1226" s="54">
        <v>2022</v>
      </c>
      <c r="F1226" s="54">
        <v>2022</v>
      </c>
      <c r="G1226" s="54" t="s">
        <v>4857</v>
      </c>
      <c r="H1226" s="55" t="s">
        <v>2595</v>
      </c>
      <c r="I1226" s="55" t="s">
        <v>2595</v>
      </c>
      <c r="J1226" s="55">
        <v>0</v>
      </c>
      <c r="K1226" s="55">
        <v>7.9609869299999998</v>
      </c>
      <c r="L1226" s="55">
        <v>0</v>
      </c>
      <c r="M1226" s="55">
        <v>0</v>
      </c>
      <c r="N1226" s="55">
        <v>7.9609869299999998</v>
      </c>
      <c r="O1226" s="55">
        <v>0</v>
      </c>
      <c r="P1226" s="55">
        <v>7.9609869299999998</v>
      </c>
      <c r="Q1226" s="55">
        <v>0</v>
      </c>
      <c r="R1226" s="55">
        <v>0</v>
      </c>
      <c r="S1226" s="55">
        <v>7.9609869299999998</v>
      </c>
      <c r="T1226" s="55">
        <v>0</v>
      </c>
      <c r="U1226" s="55">
        <v>0</v>
      </c>
      <c r="V1226" s="55">
        <f t="shared" si="55"/>
        <v>7.9609869299999998</v>
      </c>
      <c r="W1226" s="55">
        <f t="shared" si="56"/>
        <v>0</v>
      </c>
      <c r="X1226" s="55">
        <f t="shared" si="57"/>
        <v>7.9609869299999998</v>
      </c>
      <c r="Y1226" s="55">
        <v>0</v>
      </c>
      <c r="Z1226" s="55">
        <v>7.9609869299999998</v>
      </c>
      <c r="AA1226" s="55">
        <v>7.9609869299999998</v>
      </c>
      <c r="AB1226" s="55">
        <v>7.9609869299999998</v>
      </c>
      <c r="AC1226" s="55">
        <v>0</v>
      </c>
      <c r="AD1226" s="55">
        <v>0</v>
      </c>
      <c r="AE1226" s="55">
        <v>0</v>
      </c>
      <c r="AF1226" s="55">
        <v>0</v>
      </c>
      <c r="AG1226" s="55">
        <v>0</v>
      </c>
      <c r="AH1226" s="55">
        <v>0</v>
      </c>
      <c r="AI1226" s="55">
        <v>0</v>
      </c>
      <c r="AJ1226" s="55" t="s">
        <v>2595</v>
      </c>
      <c r="AK1226" s="55">
        <v>0</v>
      </c>
      <c r="AL1226" s="55" t="s">
        <v>2595</v>
      </c>
      <c r="AM1226" s="55">
        <v>0</v>
      </c>
      <c r="AN1226" s="55">
        <v>0</v>
      </c>
      <c r="AO1226" s="53" t="s">
        <v>205</v>
      </c>
    </row>
    <row r="1227" spans="1:41" ht="15.75" x14ac:dyDescent="0.2">
      <c r="A1227" s="53" t="s">
        <v>2345</v>
      </c>
      <c r="B1227" s="53" t="s">
        <v>2458</v>
      </c>
      <c r="C1227" s="54" t="s">
        <v>2459</v>
      </c>
      <c r="D1227" s="53" t="s">
        <v>131</v>
      </c>
      <c r="E1227" s="54">
        <v>2023</v>
      </c>
      <c r="F1227" s="54">
        <v>2023</v>
      </c>
      <c r="G1227" s="54" t="s">
        <v>4858</v>
      </c>
      <c r="H1227" s="55" t="s">
        <v>2595</v>
      </c>
      <c r="I1227" s="55" t="s">
        <v>2595</v>
      </c>
      <c r="J1227" s="55">
        <v>0</v>
      </c>
      <c r="K1227" s="55">
        <v>1.0292747500000001</v>
      </c>
      <c r="L1227" s="55">
        <v>0</v>
      </c>
      <c r="M1227" s="55">
        <v>0</v>
      </c>
      <c r="N1227" s="55">
        <v>1.0292747500000001</v>
      </c>
      <c r="O1227" s="55">
        <v>0</v>
      </c>
      <c r="P1227" s="55">
        <v>1.0292747500000001</v>
      </c>
      <c r="Q1227" s="55">
        <v>0</v>
      </c>
      <c r="R1227" s="55">
        <v>0</v>
      </c>
      <c r="S1227" s="55">
        <v>1.0292747500000001</v>
      </c>
      <c r="T1227" s="55">
        <v>0</v>
      </c>
      <c r="U1227" s="55">
        <v>0</v>
      </c>
      <c r="V1227" s="55">
        <f t="shared" si="55"/>
        <v>1.0292747500000001</v>
      </c>
      <c r="W1227" s="55">
        <f t="shared" si="56"/>
        <v>0</v>
      </c>
      <c r="X1227" s="55">
        <f t="shared" si="57"/>
        <v>1.0292747500000001</v>
      </c>
      <c r="Y1227" s="55">
        <v>0</v>
      </c>
      <c r="Z1227" s="55">
        <v>1.0292747500000001</v>
      </c>
      <c r="AA1227" s="55">
        <v>0</v>
      </c>
      <c r="AB1227" s="55">
        <v>0</v>
      </c>
      <c r="AC1227" s="55">
        <v>1.0292747500000001</v>
      </c>
      <c r="AD1227" s="55">
        <v>1.0292747500000001</v>
      </c>
      <c r="AE1227" s="55">
        <v>0</v>
      </c>
      <c r="AF1227" s="55">
        <v>0</v>
      </c>
      <c r="AG1227" s="55">
        <v>0</v>
      </c>
      <c r="AH1227" s="55">
        <v>0</v>
      </c>
      <c r="AI1227" s="55">
        <v>0</v>
      </c>
      <c r="AJ1227" s="55" t="s">
        <v>2595</v>
      </c>
      <c r="AK1227" s="55">
        <v>0</v>
      </c>
      <c r="AL1227" s="55" t="s">
        <v>2595</v>
      </c>
      <c r="AM1227" s="55">
        <v>1.0292747500000001</v>
      </c>
      <c r="AN1227" s="55">
        <v>1.0292747500000001</v>
      </c>
      <c r="AO1227" s="53" t="s">
        <v>205</v>
      </c>
    </row>
    <row r="1228" spans="1:41" ht="15.75" x14ac:dyDescent="0.2">
      <c r="A1228" s="53" t="s">
        <v>2345</v>
      </c>
      <c r="B1228" s="53" t="s">
        <v>2460</v>
      </c>
      <c r="C1228" s="54" t="s">
        <v>2461</v>
      </c>
      <c r="D1228" s="53" t="s">
        <v>131</v>
      </c>
      <c r="E1228" s="54">
        <v>2022</v>
      </c>
      <c r="F1228" s="54">
        <v>2024</v>
      </c>
      <c r="G1228" s="54" t="s">
        <v>4863</v>
      </c>
      <c r="H1228" s="55" t="s">
        <v>2595</v>
      </c>
      <c r="I1228" s="55" t="s">
        <v>2595</v>
      </c>
      <c r="J1228" s="55">
        <v>0</v>
      </c>
      <c r="K1228" s="55">
        <v>11.180654070000001</v>
      </c>
      <c r="L1228" s="55">
        <v>0</v>
      </c>
      <c r="M1228" s="55">
        <v>0</v>
      </c>
      <c r="N1228" s="55">
        <v>11.180654070000001</v>
      </c>
      <c r="O1228" s="55">
        <v>0</v>
      </c>
      <c r="P1228" s="55">
        <v>11.180654070000001</v>
      </c>
      <c r="Q1228" s="55">
        <v>0</v>
      </c>
      <c r="R1228" s="55">
        <v>0</v>
      </c>
      <c r="S1228" s="55">
        <v>11.180654070000001</v>
      </c>
      <c r="T1228" s="55">
        <v>0</v>
      </c>
      <c r="U1228" s="55">
        <v>0</v>
      </c>
      <c r="V1228" s="55">
        <f t="shared" si="55"/>
        <v>11.180654070000001</v>
      </c>
      <c r="W1228" s="55">
        <f t="shared" si="56"/>
        <v>0</v>
      </c>
      <c r="X1228" s="55">
        <f t="shared" si="57"/>
        <v>11.180654070000001</v>
      </c>
      <c r="Y1228" s="55">
        <v>0</v>
      </c>
      <c r="Z1228" s="55">
        <v>11.180654070000001</v>
      </c>
      <c r="AA1228" s="55">
        <v>5.3497590700000002</v>
      </c>
      <c r="AB1228" s="55">
        <v>5.3497590700000002</v>
      </c>
      <c r="AC1228" s="55">
        <v>0</v>
      </c>
      <c r="AD1228" s="55">
        <v>0</v>
      </c>
      <c r="AE1228" s="55">
        <v>5.8308950000000008</v>
      </c>
      <c r="AF1228" s="55">
        <v>5.8308950000000008</v>
      </c>
      <c r="AG1228" s="55">
        <v>0</v>
      </c>
      <c r="AH1228" s="55">
        <v>0</v>
      </c>
      <c r="AI1228" s="55">
        <v>0</v>
      </c>
      <c r="AJ1228" s="55" t="s">
        <v>2595</v>
      </c>
      <c r="AK1228" s="55">
        <v>0</v>
      </c>
      <c r="AL1228" s="55" t="s">
        <v>2595</v>
      </c>
      <c r="AM1228" s="55">
        <v>5.8308950000000008</v>
      </c>
      <c r="AN1228" s="55">
        <v>5.8308950000000008</v>
      </c>
      <c r="AO1228" s="53" t="s">
        <v>205</v>
      </c>
    </row>
    <row r="1229" spans="1:41" ht="31.5" x14ac:dyDescent="0.2">
      <c r="A1229" s="53" t="s">
        <v>2345</v>
      </c>
      <c r="B1229" s="53" t="s">
        <v>4866</v>
      </c>
      <c r="C1229" s="54" t="s">
        <v>2462</v>
      </c>
      <c r="D1229" s="53" t="s">
        <v>131</v>
      </c>
      <c r="E1229" s="54">
        <v>2022</v>
      </c>
      <c r="F1229" s="54">
        <v>2022</v>
      </c>
      <c r="G1229" s="54" t="s">
        <v>4857</v>
      </c>
      <c r="H1229" s="55" t="s">
        <v>2595</v>
      </c>
      <c r="I1229" s="55" t="s">
        <v>2595</v>
      </c>
      <c r="J1229" s="55">
        <v>0</v>
      </c>
      <c r="K1229" s="55">
        <v>0.64766676000000001</v>
      </c>
      <c r="L1229" s="55">
        <v>0</v>
      </c>
      <c r="M1229" s="55">
        <v>0</v>
      </c>
      <c r="N1229" s="55">
        <v>0.64766676000000001</v>
      </c>
      <c r="O1229" s="55">
        <v>0</v>
      </c>
      <c r="P1229" s="55">
        <v>0.64766676000000001</v>
      </c>
      <c r="Q1229" s="55">
        <v>0</v>
      </c>
      <c r="R1229" s="55">
        <v>0</v>
      </c>
      <c r="S1229" s="55">
        <v>0.64766676000000001</v>
      </c>
      <c r="T1229" s="55">
        <v>0</v>
      </c>
      <c r="U1229" s="55">
        <v>0</v>
      </c>
      <c r="V1229" s="55">
        <f t="shared" si="55"/>
        <v>0.64766676000000001</v>
      </c>
      <c r="W1229" s="55">
        <f t="shared" si="56"/>
        <v>0</v>
      </c>
      <c r="X1229" s="55">
        <f t="shared" si="57"/>
        <v>0.64766676000000001</v>
      </c>
      <c r="Y1229" s="55">
        <v>0</v>
      </c>
      <c r="Z1229" s="55">
        <v>0.64766676000000001</v>
      </c>
      <c r="AA1229" s="55">
        <v>0.64766676000000001</v>
      </c>
      <c r="AB1229" s="55">
        <v>0.64766676000000001</v>
      </c>
      <c r="AC1229" s="55">
        <v>0</v>
      </c>
      <c r="AD1229" s="55">
        <v>0</v>
      </c>
      <c r="AE1229" s="55">
        <v>0</v>
      </c>
      <c r="AF1229" s="55">
        <v>0</v>
      </c>
      <c r="AG1229" s="55">
        <v>0</v>
      </c>
      <c r="AH1229" s="55">
        <v>0</v>
      </c>
      <c r="AI1229" s="55">
        <v>0</v>
      </c>
      <c r="AJ1229" s="55" t="s">
        <v>2595</v>
      </c>
      <c r="AK1229" s="55">
        <v>0</v>
      </c>
      <c r="AL1229" s="55" t="s">
        <v>2595</v>
      </c>
      <c r="AM1229" s="55">
        <v>0</v>
      </c>
      <c r="AN1229" s="55">
        <v>0</v>
      </c>
      <c r="AO1229" s="53" t="s">
        <v>205</v>
      </c>
    </row>
    <row r="1230" spans="1:41" ht="47.25" x14ac:dyDescent="0.2">
      <c r="A1230" s="53" t="s">
        <v>2345</v>
      </c>
      <c r="B1230" s="53" t="s">
        <v>2463</v>
      </c>
      <c r="C1230" s="54" t="s">
        <v>2464</v>
      </c>
      <c r="D1230" s="53" t="s">
        <v>131</v>
      </c>
      <c r="E1230" s="54">
        <v>2022</v>
      </c>
      <c r="F1230" s="54">
        <v>2022</v>
      </c>
      <c r="G1230" s="54" t="s">
        <v>4857</v>
      </c>
      <c r="H1230" s="55" t="s">
        <v>2595</v>
      </c>
      <c r="I1230" s="55" t="s">
        <v>2595</v>
      </c>
      <c r="J1230" s="55">
        <v>0</v>
      </c>
      <c r="K1230" s="55">
        <v>2.2648888900000004</v>
      </c>
      <c r="L1230" s="55">
        <v>0</v>
      </c>
      <c r="M1230" s="55">
        <v>0</v>
      </c>
      <c r="N1230" s="55">
        <v>2.2648888900000004</v>
      </c>
      <c r="O1230" s="55">
        <v>0</v>
      </c>
      <c r="P1230" s="55">
        <v>2.9663822100000004</v>
      </c>
      <c r="Q1230" s="55">
        <v>0</v>
      </c>
      <c r="R1230" s="55">
        <v>0</v>
      </c>
      <c r="S1230" s="55">
        <v>2.9663822100000004</v>
      </c>
      <c r="T1230" s="55">
        <v>0</v>
      </c>
      <c r="U1230" s="55">
        <v>0</v>
      </c>
      <c r="V1230" s="55">
        <f t="shared" si="55"/>
        <v>2.2648888900000004</v>
      </c>
      <c r="W1230" s="55">
        <f t="shared" si="56"/>
        <v>0</v>
      </c>
      <c r="X1230" s="55">
        <f t="shared" si="57"/>
        <v>2.2648888900000004</v>
      </c>
      <c r="Y1230" s="55">
        <v>0</v>
      </c>
      <c r="Z1230" s="55">
        <v>2.9663822100000004</v>
      </c>
      <c r="AA1230" s="55">
        <v>2.2648888900000004</v>
      </c>
      <c r="AB1230" s="55">
        <v>2.9663822100000004</v>
      </c>
      <c r="AC1230" s="55">
        <v>0</v>
      </c>
      <c r="AD1230" s="55">
        <v>0</v>
      </c>
      <c r="AE1230" s="55">
        <v>0</v>
      </c>
      <c r="AF1230" s="55">
        <v>0</v>
      </c>
      <c r="AG1230" s="55">
        <v>0</v>
      </c>
      <c r="AH1230" s="55">
        <v>0</v>
      </c>
      <c r="AI1230" s="55">
        <v>0</v>
      </c>
      <c r="AJ1230" s="55" t="s">
        <v>2595</v>
      </c>
      <c r="AK1230" s="55">
        <v>0</v>
      </c>
      <c r="AL1230" s="55" t="s">
        <v>2595</v>
      </c>
      <c r="AM1230" s="55">
        <v>0</v>
      </c>
      <c r="AN1230" s="55">
        <v>0</v>
      </c>
      <c r="AO1230" s="53" t="s">
        <v>205</v>
      </c>
    </row>
    <row r="1231" spans="1:41" ht="31.5" x14ac:dyDescent="0.2">
      <c r="A1231" s="53" t="s">
        <v>2345</v>
      </c>
      <c r="B1231" s="53" t="s">
        <v>2465</v>
      </c>
      <c r="C1231" s="54" t="s">
        <v>2466</v>
      </c>
      <c r="D1231" s="53" t="s">
        <v>131</v>
      </c>
      <c r="E1231" s="54">
        <v>2022</v>
      </c>
      <c r="F1231" s="54">
        <v>2022</v>
      </c>
      <c r="G1231" s="54" t="s">
        <v>4857</v>
      </c>
      <c r="H1231" s="55" t="s">
        <v>2595</v>
      </c>
      <c r="I1231" s="55" t="s">
        <v>2595</v>
      </c>
      <c r="J1231" s="55">
        <v>0</v>
      </c>
      <c r="K1231" s="55">
        <v>1.2976859999999999</v>
      </c>
      <c r="L1231" s="55">
        <v>0</v>
      </c>
      <c r="M1231" s="55">
        <v>0</v>
      </c>
      <c r="N1231" s="55">
        <v>1.2976859999999999</v>
      </c>
      <c r="O1231" s="55">
        <v>0</v>
      </c>
      <c r="P1231" s="55">
        <v>1.2976859999999999</v>
      </c>
      <c r="Q1231" s="55">
        <v>0</v>
      </c>
      <c r="R1231" s="55">
        <v>0</v>
      </c>
      <c r="S1231" s="55">
        <v>1.2976859999999999</v>
      </c>
      <c r="T1231" s="55">
        <v>0</v>
      </c>
      <c r="U1231" s="55">
        <v>0</v>
      </c>
      <c r="V1231" s="55">
        <f t="shared" si="55"/>
        <v>1.2976859999999999</v>
      </c>
      <c r="W1231" s="55">
        <f t="shared" si="56"/>
        <v>0</v>
      </c>
      <c r="X1231" s="55">
        <f t="shared" si="57"/>
        <v>1.2976859999999999</v>
      </c>
      <c r="Y1231" s="55">
        <v>0</v>
      </c>
      <c r="Z1231" s="55">
        <v>1.2976859999999999</v>
      </c>
      <c r="AA1231" s="55">
        <v>1.2976859999999999</v>
      </c>
      <c r="AB1231" s="55">
        <v>1.2976859999999999</v>
      </c>
      <c r="AC1231" s="55">
        <v>0</v>
      </c>
      <c r="AD1231" s="55">
        <v>0</v>
      </c>
      <c r="AE1231" s="55">
        <v>0</v>
      </c>
      <c r="AF1231" s="55">
        <v>0</v>
      </c>
      <c r="AG1231" s="55">
        <v>0</v>
      </c>
      <c r="AH1231" s="55">
        <v>0</v>
      </c>
      <c r="AI1231" s="55">
        <v>0</v>
      </c>
      <c r="AJ1231" s="55" t="s">
        <v>2595</v>
      </c>
      <c r="AK1231" s="55">
        <v>0</v>
      </c>
      <c r="AL1231" s="55" t="s">
        <v>2595</v>
      </c>
      <c r="AM1231" s="55">
        <v>0</v>
      </c>
      <c r="AN1231" s="55">
        <v>0</v>
      </c>
      <c r="AO1231" s="53" t="s">
        <v>205</v>
      </c>
    </row>
    <row r="1232" spans="1:41" ht="31.5" x14ac:dyDescent="0.2">
      <c r="A1232" s="53" t="s">
        <v>2345</v>
      </c>
      <c r="B1232" s="53" t="s">
        <v>2467</v>
      </c>
      <c r="C1232" s="54" t="s">
        <v>2468</v>
      </c>
      <c r="D1232" s="53" t="s">
        <v>131</v>
      </c>
      <c r="E1232" s="54">
        <v>2023</v>
      </c>
      <c r="F1232" s="54">
        <v>2024</v>
      </c>
      <c r="G1232" s="54" t="s">
        <v>4858</v>
      </c>
      <c r="H1232" s="55" t="s">
        <v>2595</v>
      </c>
      <c r="I1232" s="55" t="s">
        <v>2595</v>
      </c>
      <c r="J1232" s="55">
        <v>0</v>
      </c>
      <c r="K1232" s="55">
        <v>17.09205472</v>
      </c>
      <c r="L1232" s="55">
        <v>0</v>
      </c>
      <c r="M1232" s="55">
        <v>0</v>
      </c>
      <c r="N1232" s="55">
        <v>17.09205472</v>
      </c>
      <c r="O1232" s="55">
        <v>0</v>
      </c>
      <c r="P1232" s="55">
        <v>17.09205472</v>
      </c>
      <c r="Q1232" s="55">
        <v>0</v>
      </c>
      <c r="R1232" s="55">
        <v>0</v>
      </c>
      <c r="S1232" s="55">
        <v>17.09205472</v>
      </c>
      <c r="T1232" s="55">
        <v>0</v>
      </c>
      <c r="U1232" s="55">
        <v>0</v>
      </c>
      <c r="V1232" s="55">
        <f t="shared" si="55"/>
        <v>17.09205472</v>
      </c>
      <c r="W1232" s="55">
        <f t="shared" si="56"/>
        <v>0</v>
      </c>
      <c r="X1232" s="55">
        <f t="shared" si="57"/>
        <v>17.09205472</v>
      </c>
      <c r="Y1232" s="55">
        <v>0</v>
      </c>
      <c r="Z1232" s="55">
        <v>17.09205472</v>
      </c>
      <c r="AA1232" s="55">
        <v>0</v>
      </c>
      <c r="AB1232" s="55">
        <v>0</v>
      </c>
      <c r="AC1232" s="55">
        <v>17.09205472</v>
      </c>
      <c r="AD1232" s="55">
        <v>17.09205472</v>
      </c>
      <c r="AE1232" s="55">
        <v>0</v>
      </c>
      <c r="AF1232" s="55">
        <v>0</v>
      </c>
      <c r="AG1232" s="55">
        <v>0</v>
      </c>
      <c r="AH1232" s="55">
        <v>0</v>
      </c>
      <c r="AI1232" s="55">
        <v>0</v>
      </c>
      <c r="AJ1232" s="55" t="s">
        <v>2595</v>
      </c>
      <c r="AK1232" s="55">
        <v>0</v>
      </c>
      <c r="AL1232" s="55" t="s">
        <v>2595</v>
      </c>
      <c r="AM1232" s="55">
        <v>17.09205472</v>
      </c>
      <c r="AN1232" s="55">
        <v>17.09205472</v>
      </c>
      <c r="AO1232" s="53" t="s">
        <v>205</v>
      </c>
    </row>
    <row r="1233" spans="1:41" ht="15.75" x14ac:dyDescent="0.2">
      <c r="A1233" s="53" t="s">
        <v>2345</v>
      </c>
      <c r="B1233" s="53" t="s">
        <v>2469</v>
      </c>
      <c r="C1233" s="54" t="s">
        <v>2470</v>
      </c>
      <c r="D1233" s="53" t="s">
        <v>195</v>
      </c>
      <c r="E1233" s="54">
        <v>2021</v>
      </c>
      <c r="F1233" s="54">
        <v>2021</v>
      </c>
      <c r="G1233" s="54" t="s">
        <v>4857</v>
      </c>
      <c r="H1233" s="55" t="s">
        <v>2595</v>
      </c>
      <c r="I1233" s="55" t="s">
        <v>2595</v>
      </c>
      <c r="J1233" s="55">
        <v>6.4349999999999996</v>
      </c>
      <c r="K1233" s="55">
        <v>6.4923842999999994</v>
      </c>
      <c r="L1233" s="55">
        <v>0</v>
      </c>
      <c r="M1233" s="55">
        <v>0</v>
      </c>
      <c r="N1233" s="55">
        <v>6.4923842999999994</v>
      </c>
      <c r="O1233" s="55">
        <v>0</v>
      </c>
      <c r="P1233" s="55">
        <v>6.4349999999999996</v>
      </c>
      <c r="Q1233" s="55">
        <v>0</v>
      </c>
      <c r="R1233" s="55">
        <v>0</v>
      </c>
      <c r="S1233" s="55">
        <v>6.4349999999999996</v>
      </c>
      <c r="T1233" s="55">
        <v>0</v>
      </c>
      <c r="U1233" s="55">
        <v>0</v>
      </c>
      <c r="V1233" s="55">
        <f t="shared" si="55"/>
        <v>5.7384299999999833E-2</v>
      </c>
      <c r="W1233" s="55">
        <f t="shared" si="56"/>
        <v>0</v>
      </c>
      <c r="X1233" s="55">
        <f t="shared" si="57"/>
        <v>5.7384299999999833E-2</v>
      </c>
      <c r="Y1233" s="55">
        <v>0</v>
      </c>
      <c r="Z1233" s="55">
        <v>0</v>
      </c>
      <c r="AA1233" s="55">
        <v>0</v>
      </c>
      <c r="AB1233" s="55">
        <v>0</v>
      </c>
      <c r="AC1233" s="55">
        <v>0</v>
      </c>
      <c r="AD1233" s="55">
        <v>0</v>
      </c>
      <c r="AE1233" s="55">
        <v>0</v>
      </c>
      <c r="AF1233" s="55">
        <v>0</v>
      </c>
      <c r="AG1233" s="55">
        <v>0</v>
      </c>
      <c r="AH1233" s="55">
        <v>0</v>
      </c>
      <c r="AI1233" s="55">
        <v>0</v>
      </c>
      <c r="AJ1233" s="55" t="s">
        <v>2595</v>
      </c>
      <c r="AK1233" s="55">
        <v>0</v>
      </c>
      <c r="AL1233" s="55" t="s">
        <v>2595</v>
      </c>
      <c r="AM1233" s="55">
        <v>0</v>
      </c>
      <c r="AN1233" s="55">
        <v>0</v>
      </c>
      <c r="AO1233" s="53" t="s">
        <v>205</v>
      </c>
    </row>
    <row r="1234" spans="1:41" ht="110.25" x14ac:dyDescent="0.2">
      <c r="A1234" s="53" t="s">
        <v>2345</v>
      </c>
      <c r="B1234" s="53" t="s">
        <v>2471</v>
      </c>
      <c r="C1234" s="54" t="s">
        <v>2472</v>
      </c>
      <c r="D1234" s="53" t="s">
        <v>131</v>
      </c>
      <c r="E1234" s="54">
        <v>2022</v>
      </c>
      <c r="F1234" s="54" t="s">
        <v>2595</v>
      </c>
      <c r="G1234" s="54" t="s">
        <v>4857</v>
      </c>
      <c r="H1234" s="55" t="s">
        <v>2595</v>
      </c>
      <c r="I1234" s="55" t="s">
        <v>2595</v>
      </c>
      <c r="J1234" s="55">
        <v>0</v>
      </c>
      <c r="K1234" s="55" t="s">
        <v>2595</v>
      </c>
      <c r="L1234" s="55" t="s">
        <v>2595</v>
      </c>
      <c r="M1234" s="55" t="s">
        <v>2595</v>
      </c>
      <c r="N1234" s="55" t="s">
        <v>2595</v>
      </c>
      <c r="O1234" s="55" t="s">
        <v>2595</v>
      </c>
      <c r="P1234" s="55">
        <v>22.182871029999998</v>
      </c>
      <c r="Q1234" s="55">
        <v>0</v>
      </c>
      <c r="R1234" s="55">
        <v>0</v>
      </c>
      <c r="S1234" s="55">
        <v>22.182871029999998</v>
      </c>
      <c r="T1234" s="55">
        <v>0</v>
      </c>
      <c r="U1234" s="55">
        <v>0</v>
      </c>
      <c r="V1234" s="55" t="e">
        <f t="shared" si="55"/>
        <v>#VALUE!</v>
      </c>
      <c r="W1234" s="55">
        <f t="shared" si="56"/>
        <v>0</v>
      </c>
      <c r="X1234" s="55" t="e">
        <f t="shared" si="57"/>
        <v>#VALUE!</v>
      </c>
      <c r="Y1234" s="55">
        <v>0</v>
      </c>
      <c r="Z1234" s="55">
        <v>22.182871029999998</v>
      </c>
      <c r="AA1234" s="55" t="s">
        <v>2595</v>
      </c>
      <c r="AB1234" s="55">
        <v>22.182871029999998</v>
      </c>
      <c r="AC1234" s="55" t="s">
        <v>2595</v>
      </c>
      <c r="AD1234" s="55">
        <v>0</v>
      </c>
      <c r="AE1234" s="55" t="s">
        <v>2595</v>
      </c>
      <c r="AF1234" s="55">
        <v>0</v>
      </c>
      <c r="AG1234" s="55" t="s">
        <v>2595</v>
      </c>
      <c r="AH1234" s="55">
        <v>0</v>
      </c>
      <c r="AI1234" s="55">
        <v>0</v>
      </c>
      <c r="AJ1234" s="55" t="s">
        <v>2595</v>
      </c>
      <c r="AK1234" s="55">
        <v>0</v>
      </c>
      <c r="AL1234" s="55" t="s">
        <v>2595</v>
      </c>
      <c r="AM1234" s="55">
        <v>0</v>
      </c>
      <c r="AN1234" s="55">
        <v>0</v>
      </c>
      <c r="AO1234" s="53" t="s">
        <v>2473</v>
      </c>
    </row>
    <row r="1235" spans="1:41" ht="31.5" x14ac:dyDescent="0.2">
      <c r="A1235" s="53" t="s">
        <v>2345</v>
      </c>
      <c r="B1235" s="53" t="s">
        <v>2474</v>
      </c>
      <c r="C1235" s="54" t="s">
        <v>2475</v>
      </c>
      <c r="D1235" s="53" t="s">
        <v>131</v>
      </c>
      <c r="E1235" s="54">
        <v>2027</v>
      </c>
      <c r="F1235" s="54" t="s">
        <v>2595</v>
      </c>
      <c r="G1235" s="54" t="s">
        <v>4864</v>
      </c>
      <c r="H1235" s="55" t="s">
        <v>2595</v>
      </c>
      <c r="I1235" s="55" t="s">
        <v>2595</v>
      </c>
      <c r="J1235" s="55">
        <v>0</v>
      </c>
      <c r="K1235" s="55" t="s">
        <v>2595</v>
      </c>
      <c r="L1235" s="55" t="s">
        <v>2595</v>
      </c>
      <c r="M1235" s="55" t="s">
        <v>2595</v>
      </c>
      <c r="N1235" s="55" t="s">
        <v>2595</v>
      </c>
      <c r="O1235" s="55" t="s">
        <v>2595</v>
      </c>
      <c r="P1235" s="55">
        <v>31.10445747</v>
      </c>
      <c r="Q1235" s="55">
        <v>0</v>
      </c>
      <c r="R1235" s="55">
        <v>0</v>
      </c>
      <c r="S1235" s="55">
        <v>31.10445747</v>
      </c>
      <c r="T1235" s="55">
        <v>0</v>
      </c>
      <c r="U1235" s="55">
        <v>0</v>
      </c>
      <c r="V1235" s="55" t="e">
        <f t="shared" si="55"/>
        <v>#VALUE!</v>
      </c>
      <c r="W1235" s="55">
        <f t="shared" si="56"/>
        <v>0</v>
      </c>
      <c r="X1235" s="55" t="e">
        <f t="shared" si="57"/>
        <v>#VALUE!</v>
      </c>
      <c r="Y1235" s="55">
        <v>0</v>
      </c>
      <c r="Z1235" s="55">
        <v>31.10445747</v>
      </c>
      <c r="AA1235" s="55" t="s">
        <v>2595</v>
      </c>
      <c r="AB1235" s="55">
        <v>0</v>
      </c>
      <c r="AC1235" s="55" t="s">
        <v>2595</v>
      </c>
      <c r="AD1235" s="55">
        <v>0</v>
      </c>
      <c r="AE1235" s="55" t="s">
        <v>2595</v>
      </c>
      <c r="AF1235" s="55">
        <v>0</v>
      </c>
      <c r="AG1235" s="55" t="s">
        <v>2595</v>
      </c>
      <c r="AH1235" s="55">
        <v>0</v>
      </c>
      <c r="AI1235" s="55">
        <v>0</v>
      </c>
      <c r="AJ1235" s="55" t="s">
        <v>2595</v>
      </c>
      <c r="AK1235" s="55">
        <v>31.10445747</v>
      </c>
      <c r="AL1235" s="55" t="s">
        <v>2595</v>
      </c>
      <c r="AM1235" s="55">
        <v>0</v>
      </c>
      <c r="AN1235" s="55">
        <v>31.10445747</v>
      </c>
      <c r="AO1235" s="53" t="s">
        <v>2121</v>
      </c>
    </row>
    <row r="1236" spans="1:41" ht="15.75" x14ac:dyDescent="0.2">
      <c r="A1236" s="53" t="s">
        <v>2345</v>
      </c>
      <c r="B1236" s="53" t="s">
        <v>4898</v>
      </c>
      <c r="C1236" s="54" t="s">
        <v>2476</v>
      </c>
      <c r="D1236" s="53" t="s">
        <v>131</v>
      </c>
      <c r="E1236" s="54">
        <v>2027</v>
      </c>
      <c r="F1236" s="54" t="s">
        <v>2595</v>
      </c>
      <c r="G1236" s="54" t="s">
        <v>4864</v>
      </c>
      <c r="H1236" s="55" t="s">
        <v>2595</v>
      </c>
      <c r="I1236" s="55" t="s">
        <v>2595</v>
      </c>
      <c r="J1236" s="55">
        <v>0</v>
      </c>
      <c r="K1236" s="55" t="s">
        <v>2595</v>
      </c>
      <c r="L1236" s="55" t="s">
        <v>2595</v>
      </c>
      <c r="M1236" s="55" t="s">
        <v>2595</v>
      </c>
      <c r="N1236" s="55" t="s">
        <v>2595</v>
      </c>
      <c r="O1236" s="55" t="s">
        <v>2595</v>
      </c>
      <c r="P1236" s="55">
        <v>11.34214162</v>
      </c>
      <c r="Q1236" s="55">
        <v>0</v>
      </c>
      <c r="R1236" s="55">
        <v>0</v>
      </c>
      <c r="S1236" s="55">
        <v>11.34214162</v>
      </c>
      <c r="T1236" s="55">
        <v>0</v>
      </c>
      <c r="U1236" s="55">
        <v>0</v>
      </c>
      <c r="V1236" s="55" t="e">
        <f t="shared" si="55"/>
        <v>#VALUE!</v>
      </c>
      <c r="W1236" s="55">
        <f t="shared" si="56"/>
        <v>0</v>
      </c>
      <c r="X1236" s="55" t="e">
        <f t="shared" si="57"/>
        <v>#VALUE!</v>
      </c>
      <c r="Y1236" s="55">
        <v>0</v>
      </c>
      <c r="Z1236" s="55">
        <v>11.34214162</v>
      </c>
      <c r="AA1236" s="55" t="s">
        <v>2595</v>
      </c>
      <c r="AB1236" s="55">
        <v>0</v>
      </c>
      <c r="AC1236" s="55" t="s">
        <v>2595</v>
      </c>
      <c r="AD1236" s="55">
        <v>0</v>
      </c>
      <c r="AE1236" s="55" t="s">
        <v>2595</v>
      </c>
      <c r="AF1236" s="55">
        <v>0</v>
      </c>
      <c r="AG1236" s="55" t="s">
        <v>2595</v>
      </c>
      <c r="AH1236" s="55">
        <v>0</v>
      </c>
      <c r="AI1236" s="55">
        <v>0</v>
      </c>
      <c r="AJ1236" s="55" t="s">
        <v>2595</v>
      </c>
      <c r="AK1236" s="55">
        <v>11.34214162</v>
      </c>
      <c r="AL1236" s="55" t="s">
        <v>2595</v>
      </c>
      <c r="AM1236" s="55">
        <v>0</v>
      </c>
      <c r="AN1236" s="55">
        <v>11.34214162</v>
      </c>
      <c r="AO1236" s="53" t="s">
        <v>2121</v>
      </c>
    </row>
    <row r="1237" spans="1:41" ht="157.5" x14ac:dyDescent="0.2">
      <c r="A1237" s="53" t="s">
        <v>2345</v>
      </c>
      <c r="B1237" s="53" t="s">
        <v>2440</v>
      </c>
      <c r="C1237" s="54" t="s">
        <v>2477</v>
      </c>
      <c r="D1237" s="53" t="s">
        <v>131</v>
      </c>
      <c r="E1237" s="54">
        <v>2027</v>
      </c>
      <c r="F1237" s="54" t="s">
        <v>2595</v>
      </c>
      <c r="G1237" s="54" t="s">
        <v>4864</v>
      </c>
      <c r="H1237" s="55" t="s">
        <v>2595</v>
      </c>
      <c r="I1237" s="55" t="s">
        <v>2595</v>
      </c>
      <c r="J1237" s="55">
        <v>0</v>
      </c>
      <c r="K1237" s="55" t="s">
        <v>2595</v>
      </c>
      <c r="L1237" s="55" t="s">
        <v>2595</v>
      </c>
      <c r="M1237" s="55" t="s">
        <v>2595</v>
      </c>
      <c r="N1237" s="55" t="s">
        <v>2595</v>
      </c>
      <c r="O1237" s="55" t="s">
        <v>2595</v>
      </c>
      <c r="P1237" s="55">
        <v>9.8304809600000009</v>
      </c>
      <c r="Q1237" s="55">
        <v>0</v>
      </c>
      <c r="R1237" s="55">
        <v>0</v>
      </c>
      <c r="S1237" s="55">
        <v>9.8304809600000009</v>
      </c>
      <c r="T1237" s="55">
        <v>0</v>
      </c>
      <c r="U1237" s="55">
        <v>0</v>
      </c>
      <c r="V1237" s="55" t="e">
        <f t="shared" si="55"/>
        <v>#VALUE!</v>
      </c>
      <c r="W1237" s="55">
        <f t="shared" si="56"/>
        <v>0</v>
      </c>
      <c r="X1237" s="55" t="e">
        <f t="shared" si="57"/>
        <v>#VALUE!</v>
      </c>
      <c r="Y1237" s="55">
        <v>0</v>
      </c>
      <c r="Z1237" s="55">
        <v>9.8304809600000009</v>
      </c>
      <c r="AA1237" s="55" t="s">
        <v>2595</v>
      </c>
      <c r="AB1237" s="55">
        <v>0</v>
      </c>
      <c r="AC1237" s="55" t="s">
        <v>2595</v>
      </c>
      <c r="AD1237" s="55">
        <v>0</v>
      </c>
      <c r="AE1237" s="55" t="s">
        <v>2595</v>
      </c>
      <c r="AF1237" s="55">
        <v>0</v>
      </c>
      <c r="AG1237" s="55" t="s">
        <v>2595</v>
      </c>
      <c r="AH1237" s="55">
        <v>0</v>
      </c>
      <c r="AI1237" s="55">
        <v>0</v>
      </c>
      <c r="AJ1237" s="55" t="s">
        <v>2595</v>
      </c>
      <c r="AK1237" s="55">
        <v>9.8304809600000009</v>
      </c>
      <c r="AL1237" s="55" t="s">
        <v>2595</v>
      </c>
      <c r="AM1237" s="55">
        <v>0</v>
      </c>
      <c r="AN1237" s="55">
        <v>9.8304809600000009</v>
      </c>
      <c r="AO1237" s="53" t="s">
        <v>2478</v>
      </c>
    </row>
    <row r="1238" spans="1:41" ht="173.25" x14ac:dyDescent="0.2">
      <c r="A1238" s="53" t="s">
        <v>2345</v>
      </c>
      <c r="B1238" s="53" t="s">
        <v>2479</v>
      </c>
      <c r="C1238" s="54" t="s">
        <v>2480</v>
      </c>
      <c r="D1238" s="53" t="s">
        <v>131</v>
      </c>
      <c r="E1238" s="54">
        <v>2027</v>
      </c>
      <c r="F1238" s="54" t="s">
        <v>2595</v>
      </c>
      <c r="G1238" s="54" t="s">
        <v>4864</v>
      </c>
      <c r="H1238" s="55" t="s">
        <v>2595</v>
      </c>
      <c r="I1238" s="55" t="s">
        <v>2595</v>
      </c>
      <c r="J1238" s="55">
        <v>0</v>
      </c>
      <c r="K1238" s="55" t="s">
        <v>2595</v>
      </c>
      <c r="L1238" s="55" t="s">
        <v>2595</v>
      </c>
      <c r="M1238" s="55" t="s">
        <v>2595</v>
      </c>
      <c r="N1238" s="55" t="s">
        <v>2595</v>
      </c>
      <c r="O1238" s="55" t="s">
        <v>2595</v>
      </c>
      <c r="P1238" s="55">
        <v>21.03262587</v>
      </c>
      <c r="Q1238" s="55">
        <v>0</v>
      </c>
      <c r="R1238" s="55">
        <v>0</v>
      </c>
      <c r="S1238" s="55">
        <v>21.03262587</v>
      </c>
      <c r="T1238" s="55">
        <v>0</v>
      </c>
      <c r="U1238" s="55">
        <v>0</v>
      </c>
      <c r="V1238" s="55" t="e">
        <f t="shared" si="55"/>
        <v>#VALUE!</v>
      </c>
      <c r="W1238" s="55">
        <f t="shared" si="56"/>
        <v>0</v>
      </c>
      <c r="X1238" s="55" t="e">
        <f t="shared" si="57"/>
        <v>#VALUE!</v>
      </c>
      <c r="Y1238" s="55">
        <v>0</v>
      </c>
      <c r="Z1238" s="55">
        <v>21.03262587</v>
      </c>
      <c r="AA1238" s="55" t="s">
        <v>2595</v>
      </c>
      <c r="AB1238" s="55">
        <v>0</v>
      </c>
      <c r="AC1238" s="55" t="s">
        <v>2595</v>
      </c>
      <c r="AD1238" s="55">
        <v>0</v>
      </c>
      <c r="AE1238" s="55" t="s">
        <v>2595</v>
      </c>
      <c r="AF1238" s="55">
        <v>0</v>
      </c>
      <c r="AG1238" s="55" t="s">
        <v>2595</v>
      </c>
      <c r="AH1238" s="55">
        <v>0</v>
      </c>
      <c r="AI1238" s="55">
        <v>0</v>
      </c>
      <c r="AJ1238" s="55" t="s">
        <v>2595</v>
      </c>
      <c r="AK1238" s="55">
        <v>21.03262587</v>
      </c>
      <c r="AL1238" s="55" t="s">
        <v>2595</v>
      </c>
      <c r="AM1238" s="55">
        <v>0</v>
      </c>
      <c r="AN1238" s="55">
        <v>21.03262587</v>
      </c>
      <c r="AO1238" s="53" t="s">
        <v>2481</v>
      </c>
    </row>
    <row r="1239" spans="1:41" ht="47.25" x14ac:dyDescent="0.2">
      <c r="A1239" s="53" t="s">
        <v>2345</v>
      </c>
      <c r="B1239" s="53" t="s">
        <v>4867</v>
      </c>
      <c r="C1239" s="54" t="s">
        <v>2482</v>
      </c>
      <c r="D1239" s="53" t="s">
        <v>131</v>
      </c>
      <c r="E1239" s="54">
        <v>2023</v>
      </c>
      <c r="F1239" s="54" t="s">
        <v>2595</v>
      </c>
      <c r="G1239" s="54" t="s">
        <v>4858</v>
      </c>
      <c r="H1239" s="55" t="s">
        <v>2595</v>
      </c>
      <c r="I1239" s="55" t="s">
        <v>2595</v>
      </c>
      <c r="J1239" s="55">
        <v>0</v>
      </c>
      <c r="K1239" s="55" t="s">
        <v>2595</v>
      </c>
      <c r="L1239" s="55" t="s">
        <v>2595</v>
      </c>
      <c r="M1239" s="55" t="s">
        <v>2595</v>
      </c>
      <c r="N1239" s="55" t="s">
        <v>2595</v>
      </c>
      <c r="O1239" s="55" t="s">
        <v>2595</v>
      </c>
      <c r="P1239" s="55">
        <v>2.5</v>
      </c>
      <c r="Q1239" s="55">
        <v>0.25</v>
      </c>
      <c r="R1239" s="55">
        <v>2.25</v>
      </c>
      <c r="S1239" s="55">
        <v>0</v>
      </c>
      <c r="T1239" s="55">
        <v>0</v>
      </c>
      <c r="U1239" s="55">
        <v>0</v>
      </c>
      <c r="V1239" s="55" t="e">
        <f t="shared" si="55"/>
        <v>#VALUE!</v>
      </c>
      <c r="W1239" s="55">
        <f t="shared" si="56"/>
        <v>0</v>
      </c>
      <c r="X1239" s="55" t="e">
        <f t="shared" si="57"/>
        <v>#VALUE!</v>
      </c>
      <c r="Y1239" s="55">
        <v>0</v>
      </c>
      <c r="Z1239" s="55">
        <v>2.5</v>
      </c>
      <c r="AA1239" s="55" t="s">
        <v>2595</v>
      </c>
      <c r="AB1239" s="55">
        <v>0</v>
      </c>
      <c r="AC1239" s="55" t="s">
        <v>2595</v>
      </c>
      <c r="AD1239" s="55">
        <v>2.5</v>
      </c>
      <c r="AE1239" s="55" t="s">
        <v>2595</v>
      </c>
      <c r="AF1239" s="55">
        <v>0</v>
      </c>
      <c r="AG1239" s="55" t="s">
        <v>2595</v>
      </c>
      <c r="AH1239" s="55">
        <v>0</v>
      </c>
      <c r="AI1239" s="55">
        <v>0</v>
      </c>
      <c r="AJ1239" s="55" t="s">
        <v>2595</v>
      </c>
      <c r="AK1239" s="55">
        <v>0</v>
      </c>
      <c r="AL1239" s="55" t="s">
        <v>2595</v>
      </c>
      <c r="AM1239" s="55">
        <v>0</v>
      </c>
      <c r="AN1239" s="55">
        <v>2.5</v>
      </c>
      <c r="AO1239" s="53" t="s">
        <v>2483</v>
      </c>
    </row>
    <row r="1240" spans="1:41" ht="47.25" x14ac:dyDescent="0.2">
      <c r="A1240" s="53" t="s">
        <v>2345</v>
      </c>
      <c r="B1240" s="53" t="s">
        <v>2484</v>
      </c>
      <c r="C1240" s="54" t="s">
        <v>2485</v>
      </c>
      <c r="D1240" s="53" t="s">
        <v>131</v>
      </c>
      <c r="E1240" s="54">
        <v>2022</v>
      </c>
      <c r="F1240" s="54" t="s">
        <v>2595</v>
      </c>
      <c r="G1240" s="54" t="s">
        <v>4857</v>
      </c>
      <c r="H1240" s="55" t="s">
        <v>2595</v>
      </c>
      <c r="I1240" s="55" t="s">
        <v>2595</v>
      </c>
      <c r="J1240" s="55">
        <v>0</v>
      </c>
      <c r="K1240" s="55" t="s">
        <v>2595</v>
      </c>
      <c r="L1240" s="55" t="s">
        <v>2595</v>
      </c>
      <c r="M1240" s="55" t="s">
        <v>2595</v>
      </c>
      <c r="N1240" s="55" t="s">
        <v>2595</v>
      </c>
      <c r="O1240" s="55" t="s">
        <v>2595</v>
      </c>
      <c r="P1240" s="55">
        <v>0.2298499</v>
      </c>
      <c r="Q1240" s="55">
        <v>1.0289339999999999E-2</v>
      </c>
      <c r="R1240" s="55">
        <v>0.17757602</v>
      </c>
      <c r="S1240" s="55">
        <v>3.069502E-2</v>
      </c>
      <c r="T1240" s="55">
        <v>1.1289519999999999E-2</v>
      </c>
      <c r="U1240" s="55">
        <v>0</v>
      </c>
      <c r="V1240" s="55" t="e">
        <f t="shared" si="55"/>
        <v>#VALUE!</v>
      </c>
      <c r="W1240" s="55">
        <f t="shared" si="56"/>
        <v>0</v>
      </c>
      <c r="X1240" s="55" t="e">
        <f t="shared" si="57"/>
        <v>#VALUE!</v>
      </c>
      <c r="Y1240" s="55">
        <v>0</v>
      </c>
      <c r="Z1240" s="55">
        <v>0.2298499</v>
      </c>
      <c r="AA1240" s="55" t="s">
        <v>2595</v>
      </c>
      <c r="AB1240" s="55">
        <v>0.2298499</v>
      </c>
      <c r="AC1240" s="55" t="s">
        <v>2595</v>
      </c>
      <c r="AD1240" s="55">
        <v>0</v>
      </c>
      <c r="AE1240" s="55" t="s">
        <v>2595</v>
      </c>
      <c r="AF1240" s="55">
        <v>0</v>
      </c>
      <c r="AG1240" s="55" t="s">
        <v>2595</v>
      </c>
      <c r="AH1240" s="55">
        <v>0</v>
      </c>
      <c r="AI1240" s="55">
        <v>0</v>
      </c>
      <c r="AJ1240" s="55" t="s">
        <v>2595</v>
      </c>
      <c r="AK1240" s="55">
        <v>0</v>
      </c>
      <c r="AL1240" s="55" t="s">
        <v>2595</v>
      </c>
      <c r="AM1240" s="55">
        <v>0</v>
      </c>
      <c r="AN1240" s="55">
        <v>0</v>
      </c>
      <c r="AO1240" s="53" t="s">
        <v>2486</v>
      </c>
    </row>
    <row r="1241" spans="1:41" ht="31.5" x14ac:dyDescent="0.2">
      <c r="A1241" s="53" t="s">
        <v>2345</v>
      </c>
      <c r="B1241" s="53" t="s">
        <v>2487</v>
      </c>
      <c r="C1241" s="54" t="s">
        <v>2488</v>
      </c>
      <c r="D1241" s="53" t="s">
        <v>131</v>
      </c>
      <c r="E1241" s="54">
        <v>2022</v>
      </c>
      <c r="F1241" s="54" t="s">
        <v>2595</v>
      </c>
      <c r="G1241" s="54" t="s">
        <v>4857</v>
      </c>
      <c r="H1241" s="55" t="s">
        <v>2595</v>
      </c>
      <c r="I1241" s="55" t="s">
        <v>2595</v>
      </c>
      <c r="J1241" s="55">
        <v>0</v>
      </c>
      <c r="K1241" s="55" t="s">
        <v>2595</v>
      </c>
      <c r="L1241" s="55" t="s">
        <v>2595</v>
      </c>
      <c r="M1241" s="55" t="s">
        <v>2595</v>
      </c>
      <c r="N1241" s="55" t="s">
        <v>2595</v>
      </c>
      <c r="O1241" s="55" t="s">
        <v>2595</v>
      </c>
      <c r="P1241" s="55">
        <v>0.27692760999999999</v>
      </c>
      <c r="Q1241" s="55">
        <v>1.2396800000000001E-2</v>
      </c>
      <c r="R1241" s="55">
        <v>0.21394702000000002</v>
      </c>
      <c r="S1241" s="55">
        <v>3.6981960000000001E-2</v>
      </c>
      <c r="T1241" s="55">
        <v>1.3601829999999999E-2</v>
      </c>
      <c r="U1241" s="55">
        <v>0</v>
      </c>
      <c r="V1241" s="55" t="e">
        <f t="shared" si="55"/>
        <v>#VALUE!</v>
      </c>
      <c r="W1241" s="55">
        <f t="shared" si="56"/>
        <v>0</v>
      </c>
      <c r="X1241" s="55" t="e">
        <f t="shared" si="57"/>
        <v>#VALUE!</v>
      </c>
      <c r="Y1241" s="55">
        <v>0</v>
      </c>
      <c r="Z1241" s="55">
        <v>0.27692760999999999</v>
      </c>
      <c r="AA1241" s="55" t="s">
        <v>2595</v>
      </c>
      <c r="AB1241" s="55">
        <v>0.27692760999999999</v>
      </c>
      <c r="AC1241" s="55" t="s">
        <v>2595</v>
      </c>
      <c r="AD1241" s="55">
        <v>0</v>
      </c>
      <c r="AE1241" s="55" t="s">
        <v>2595</v>
      </c>
      <c r="AF1241" s="55">
        <v>0</v>
      </c>
      <c r="AG1241" s="55" t="s">
        <v>2595</v>
      </c>
      <c r="AH1241" s="55">
        <v>0</v>
      </c>
      <c r="AI1241" s="55">
        <v>0</v>
      </c>
      <c r="AJ1241" s="55" t="s">
        <v>2595</v>
      </c>
      <c r="AK1241" s="55">
        <v>0</v>
      </c>
      <c r="AL1241" s="55" t="s">
        <v>2595</v>
      </c>
      <c r="AM1241" s="55">
        <v>0</v>
      </c>
      <c r="AN1241" s="55">
        <v>0</v>
      </c>
      <c r="AO1241" s="53" t="s">
        <v>2489</v>
      </c>
    </row>
    <row r="1242" spans="1:41" ht="31.5" x14ac:dyDescent="0.2">
      <c r="A1242" s="53" t="s">
        <v>2345</v>
      </c>
      <c r="B1242" s="53" t="s">
        <v>2490</v>
      </c>
      <c r="C1242" s="54" t="s">
        <v>2491</v>
      </c>
      <c r="D1242" s="53" t="s">
        <v>131</v>
      </c>
      <c r="E1242" s="54">
        <v>2022</v>
      </c>
      <c r="F1242" s="54" t="s">
        <v>2595</v>
      </c>
      <c r="G1242" s="54" t="s">
        <v>4857</v>
      </c>
      <c r="H1242" s="55" t="s">
        <v>2595</v>
      </c>
      <c r="I1242" s="55" t="s">
        <v>2595</v>
      </c>
      <c r="J1242" s="55">
        <v>0</v>
      </c>
      <c r="K1242" s="55" t="s">
        <v>2595</v>
      </c>
      <c r="L1242" s="55" t="s">
        <v>2595</v>
      </c>
      <c r="M1242" s="55" t="s">
        <v>2595</v>
      </c>
      <c r="N1242" s="55" t="s">
        <v>2595</v>
      </c>
      <c r="O1242" s="55" t="s">
        <v>2595</v>
      </c>
      <c r="P1242" s="55">
        <v>0.15231017999999999</v>
      </c>
      <c r="Q1242" s="55">
        <v>6.8182400000000006E-3</v>
      </c>
      <c r="R1242" s="55">
        <v>0.11767086</v>
      </c>
      <c r="S1242" s="55">
        <v>2.034008E-2</v>
      </c>
      <c r="T1242" s="55">
        <v>7.4809999999999998E-3</v>
      </c>
      <c r="U1242" s="55">
        <v>0</v>
      </c>
      <c r="V1242" s="55" t="e">
        <f t="shared" si="55"/>
        <v>#VALUE!</v>
      </c>
      <c r="W1242" s="55">
        <f t="shared" si="56"/>
        <v>0</v>
      </c>
      <c r="X1242" s="55" t="e">
        <f t="shared" si="57"/>
        <v>#VALUE!</v>
      </c>
      <c r="Y1242" s="55">
        <v>0</v>
      </c>
      <c r="Z1242" s="55">
        <v>0.15231017999999999</v>
      </c>
      <c r="AA1242" s="55" t="s">
        <v>2595</v>
      </c>
      <c r="AB1242" s="55">
        <v>0.15231017999999999</v>
      </c>
      <c r="AC1242" s="55" t="s">
        <v>2595</v>
      </c>
      <c r="AD1242" s="55">
        <v>0</v>
      </c>
      <c r="AE1242" s="55" t="s">
        <v>2595</v>
      </c>
      <c r="AF1242" s="55">
        <v>0</v>
      </c>
      <c r="AG1242" s="55" t="s">
        <v>2595</v>
      </c>
      <c r="AH1242" s="55">
        <v>0</v>
      </c>
      <c r="AI1242" s="55">
        <v>0</v>
      </c>
      <c r="AJ1242" s="55" t="s">
        <v>2595</v>
      </c>
      <c r="AK1242" s="55">
        <v>0</v>
      </c>
      <c r="AL1242" s="55" t="s">
        <v>2595</v>
      </c>
      <c r="AM1242" s="55">
        <v>0</v>
      </c>
      <c r="AN1242" s="55">
        <v>0</v>
      </c>
      <c r="AO1242" s="53" t="s">
        <v>2489</v>
      </c>
    </row>
    <row r="1243" spans="1:41" ht="31.5" x14ac:dyDescent="0.2">
      <c r="A1243" s="53" t="s">
        <v>2345</v>
      </c>
      <c r="B1243" s="53" t="s">
        <v>2492</v>
      </c>
      <c r="C1243" s="54" t="s">
        <v>2493</v>
      </c>
      <c r="D1243" s="53" t="s">
        <v>131</v>
      </c>
      <c r="E1243" s="54">
        <v>2022</v>
      </c>
      <c r="F1243" s="54" t="s">
        <v>2595</v>
      </c>
      <c r="G1243" s="54" t="s">
        <v>4857</v>
      </c>
      <c r="H1243" s="55" t="s">
        <v>2595</v>
      </c>
      <c r="I1243" s="55" t="s">
        <v>2595</v>
      </c>
      <c r="J1243" s="55">
        <v>0</v>
      </c>
      <c r="K1243" s="55" t="s">
        <v>2595</v>
      </c>
      <c r="L1243" s="55" t="s">
        <v>2595</v>
      </c>
      <c r="M1243" s="55" t="s">
        <v>2595</v>
      </c>
      <c r="N1243" s="55" t="s">
        <v>2595</v>
      </c>
      <c r="O1243" s="55" t="s">
        <v>2595</v>
      </c>
      <c r="P1243" s="55">
        <v>0.14707933000000001</v>
      </c>
      <c r="Q1243" s="55">
        <v>6.58408E-3</v>
      </c>
      <c r="R1243" s="55">
        <v>0.11362963999999999</v>
      </c>
      <c r="S1243" s="55">
        <v>1.9641530000000001E-2</v>
      </c>
      <c r="T1243" s="55">
        <v>7.2240799999999999E-3</v>
      </c>
      <c r="U1243" s="55">
        <v>0</v>
      </c>
      <c r="V1243" s="55" t="e">
        <f t="shared" si="55"/>
        <v>#VALUE!</v>
      </c>
      <c r="W1243" s="55">
        <f t="shared" si="56"/>
        <v>0</v>
      </c>
      <c r="X1243" s="55" t="e">
        <f t="shared" si="57"/>
        <v>#VALUE!</v>
      </c>
      <c r="Y1243" s="55">
        <v>0</v>
      </c>
      <c r="Z1243" s="55">
        <v>0.14707933000000001</v>
      </c>
      <c r="AA1243" s="55" t="s">
        <v>2595</v>
      </c>
      <c r="AB1243" s="55">
        <v>0.14707933000000001</v>
      </c>
      <c r="AC1243" s="55" t="s">
        <v>2595</v>
      </c>
      <c r="AD1243" s="55">
        <v>0</v>
      </c>
      <c r="AE1243" s="55" t="s">
        <v>2595</v>
      </c>
      <c r="AF1243" s="55">
        <v>0</v>
      </c>
      <c r="AG1243" s="55" t="s">
        <v>2595</v>
      </c>
      <c r="AH1243" s="55">
        <v>0</v>
      </c>
      <c r="AI1243" s="55">
        <v>0</v>
      </c>
      <c r="AJ1243" s="55" t="s">
        <v>2595</v>
      </c>
      <c r="AK1243" s="55">
        <v>0</v>
      </c>
      <c r="AL1243" s="55" t="s">
        <v>2595</v>
      </c>
      <c r="AM1243" s="55">
        <v>0</v>
      </c>
      <c r="AN1243" s="55">
        <v>0</v>
      </c>
      <c r="AO1243" s="53" t="s">
        <v>2489</v>
      </c>
    </row>
    <row r="1244" spans="1:41" ht="31.5" x14ac:dyDescent="0.2">
      <c r="A1244" s="53" t="s">
        <v>2345</v>
      </c>
      <c r="B1244" s="53" t="s">
        <v>2494</v>
      </c>
      <c r="C1244" s="54" t="s">
        <v>2495</v>
      </c>
      <c r="D1244" s="53" t="s">
        <v>131</v>
      </c>
      <c r="E1244" s="54">
        <v>2022</v>
      </c>
      <c r="F1244" s="54" t="s">
        <v>2595</v>
      </c>
      <c r="G1244" s="54" t="s">
        <v>4857</v>
      </c>
      <c r="H1244" s="55" t="s">
        <v>2595</v>
      </c>
      <c r="I1244" s="55" t="s">
        <v>2595</v>
      </c>
      <c r="J1244" s="55">
        <v>0</v>
      </c>
      <c r="K1244" s="55" t="s">
        <v>2595</v>
      </c>
      <c r="L1244" s="55" t="s">
        <v>2595</v>
      </c>
      <c r="M1244" s="55" t="s">
        <v>2595</v>
      </c>
      <c r="N1244" s="55" t="s">
        <v>2595</v>
      </c>
      <c r="O1244" s="55" t="s">
        <v>2595</v>
      </c>
      <c r="P1244" s="55">
        <v>2.3692689999999999E-2</v>
      </c>
      <c r="Q1244" s="55">
        <v>1.06061E-3</v>
      </c>
      <c r="R1244" s="55">
        <v>1.8304359999999999E-2</v>
      </c>
      <c r="S1244" s="55">
        <v>3.1640100000000001E-3</v>
      </c>
      <c r="T1244" s="55">
        <v>1.1637100000000001E-3</v>
      </c>
      <c r="U1244" s="55">
        <v>0</v>
      </c>
      <c r="V1244" s="55" t="e">
        <f t="shared" si="55"/>
        <v>#VALUE!</v>
      </c>
      <c r="W1244" s="55">
        <f t="shared" si="56"/>
        <v>0</v>
      </c>
      <c r="X1244" s="55" t="e">
        <f t="shared" si="57"/>
        <v>#VALUE!</v>
      </c>
      <c r="Y1244" s="55">
        <v>0</v>
      </c>
      <c r="Z1244" s="55">
        <v>2.3692689999999999E-2</v>
      </c>
      <c r="AA1244" s="55" t="s">
        <v>2595</v>
      </c>
      <c r="AB1244" s="55">
        <v>2.3692689999999999E-2</v>
      </c>
      <c r="AC1244" s="55" t="s">
        <v>2595</v>
      </c>
      <c r="AD1244" s="55">
        <v>0</v>
      </c>
      <c r="AE1244" s="55" t="s">
        <v>2595</v>
      </c>
      <c r="AF1244" s="55">
        <v>0</v>
      </c>
      <c r="AG1244" s="55" t="s">
        <v>2595</v>
      </c>
      <c r="AH1244" s="55">
        <v>0</v>
      </c>
      <c r="AI1244" s="55">
        <v>0</v>
      </c>
      <c r="AJ1244" s="55" t="s">
        <v>2595</v>
      </c>
      <c r="AK1244" s="55">
        <v>0</v>
      </c>
      <c r="AL1244" s="55" t="s">
        <v>2595</v>
      </c>
      <c r="AM1244" s="55">
        <v>0</v>
      </c>
      <c r="AN1244" s="55">
        <v>0</v>
      </c>
      <c r="AO1244" s="53" t="s">
        <v>2489</v>
      </c>
    </row>
    <row r="1245" spans="1:41" ht="31.5" x14ac:dyDescent="0.2">
      <c r="A1245" s="53" t="s">
        <v>2345</v>
      </c>
      <c r="B1245" s="53" t="s">
        <v>2496</v>
      </c>
      <c r="C1245" s="54" t="s">
        <v>2497</v>
      </c>
      <c r="D1245" s="53" t="s">
        <v>131</v>
      </c>
      <c r="E1245" s="54">
        <v>2022</v>
      </c>
      <c r="F1245" s="54" t="s">
        <v>2595</v>
      </c>
      <c r="G1245" s="54" t="s">
        <v>4857</v>
      </c>
      <c r="H1245" s="55" t="s">
        <v>2595</v>
      </c>
      <c r="I1245" s="55" t="s">
        <v>2595</v>
      </c>
      <c r="J1245" s="55">
        <v>0</v>
      </c>
      <c r="K1245" s="55" t="s">
        <v>2595</v>
      </c>
      <c r="L1245" s="55" t="s">
        <v>2595</v>
      </c>
      <c r="M1245" s="55" t="s">
        <v>2595</v>
      </c>
      <c r="N1245" s="55" t="s">
        <v>2595</v>
      </c>
      <c r="O1245" s="55" t="s">
        <v>2595</v>
      </c>
      <c r="P1245" s="55">
        <v>1.538487E-2</v>
      </c>
      <c r="Q1245" s="55">
        <v>6.8871000000000004E-4</v>
      </c>
      <c r="R1245" s="55">
        <v>1.1885949999999999E-2</v>
      </c>
      <c r="S1245" s="55">
        <v>2.05455E-3</v>
      </c>
      <c r="T1245" s="55">
        <v>7.5566000000000001E-4</v>
      </c>
      <c r="U1245" s="55">
        <v>0</v>
      </c>
      <c r="V1245" s="55" t="e">
        <f t="shared" si="55"/>
        <v>#VALUE!</v>
      </c>
      <c r="W1245" s="55">
        <f t="shared" si="56"/>
        <v>0</v>
      </c>
      <c r="X1245" s="55" t="e">
        <f t="shared" si="57"/>
        <v>#VALUE!</v>
      </c>
      <c r="Y1245" s="55">
        <v>0</v>
      </c>
      <c r="Z1245" s="55">
        <v>1.538487E-2</v>
      </c>
      <c r="AA1245" s="55" t="s">
        <v>2595</v>
      </c>
      <c r="AB1245" s="55">
        <v>1.538487E-2</v>
      </c>
      <c r="AC1245" s="55" t="s">
        <v>2595</v>
      </c>
      <c r="AD1245" s="55">
        <v>0</v>
      </c>
      <c r="AE1245" s="55" t="s">
        <v>2595</v>
      </c>
      <c r="AF1245" s="55">
        <v>0</v>
      </c>
      <c r="AG1245" s="55" t="s">
        <v>2595</v>
      </c>
      <c r="AH1245" s="55">
        <v>0</v>
      </c>
      <c r="AI1245" s="55">
        <v>0</v>
      </c>
      <c r="AJ1245" s="55" t="s">
        <v>2595</v>
      </c>
      <c r="AK1245" s="55">
        <v>0</v>
      </c>
      <c r="AL1245" s="55" t="s">
        <v>2595</v>
      </c>
      <c r="AM1245" s="55">
        <v>0</v>
      </c>
      <c r="AN1245" s="55">
        <v>0</v>
      </c>
      <c r="AO1245" s="53" t="s">
        <v>2489</v>
      </c>
    </row>
    <row r="1246" spans="1:41" ht="31.5" x14ac:dyDescent="0.2">
      <c r="A1246" s="53" t="s">
        <v>2345</v>
      </c>
      <c r="B1246" s="53" t="s">
        <v>2498</v>
      </c>
      <c r="C1246" s="54" t="s">
        <v>2499</v>
      </c>
      <c r="D1246" s="53" t="s">
        <v>131</v>
      </c>
      <c r="E1246" s="54">
        <v>2022</v>
      </c>
      <c r="F1246" s="54" t="s">
        <v>2595</v>
      </c>
      <c r="G1246" s="54" t="s">
        <v>4857</v>
      </c>
      <c r="H1246" s="55" t="s">
        <v>2595</v>
      </c>
      <c r="I1246" s="55" t="s">
        <v>2595</v>
      </c>
      <c r="J1246" s="55">
        <v>0</v>
      </c>
      <c r="K1246" s="55" t="s">
        <v>2595</v>
      </c>
      <c r="L1246" s="55" t="s">
        <v>2595</v>
      </c>
      <c r="M1246" s="55" t="s">
        <v>2595</v>
      </c>
      <c r="N1246" s="55" t="s">
        <v>2595</v>
      </c>
      <c r="O1246" s="55" t="s">
        <v>2595</v>
      </c>
      <c r="P1246" s="55">
        <v>1.09109474</v>
      </c>
      <c r="Q1246" s="55">
        <v>4.8843380000000006E-2</v>
      </c>
      <c r="R1246" s="55">
        <v>0.84295124999999993</v>
      </c>
      <c r="S1246" s="55">
        <v>0.14570891</v>
      </c>
      <c r="T1246" s="55">
        <v>5.3591199999999999E-2</v>
      </c>
      <c r="U1246" s="55">
        <v>0</v>
      </c>
      <c r="V1246" s="55" t="e">
        <f t="shared" si="55"/>
        <v>#VALUE!</v>
      </c>
      <c r="W1246" s="55">
        <f t="shared" si="56"/>
        <v>0</v>
      </c>
      <c r="X1246" s="55" t="e">
        <f t="shared" si="57"/>
        <v>#VALUE!</v>
      </c>
      <c r="Y1246" s="55">
        <v>0</v>
      </c>
      <c r="Z1246" s="55">
        <v>1.09109474</v>
      </c>
      <c r="AA1246" s="55" t="s">
        <v>2595</v>
      </c>
      <c r="AB1246" s="55">
        <v>1.09109474</v>
      </c>
      <c r="AC1246" s="55" t="s">
        <v>2595</v>
      </c>
      <c r="AD1246" s="55">
        <v>0</v>
      </c>
      <c r="AE1246" s="55" t="s">
        <v>2595</v>
      </c>
      <c r="AF1246" s="55">
        <v>0</v>
      </c>
      <c r="AG1246" s="55" t="s">
        <v>2595</v>
      </c>
      <c r="AH1246" s="55">
        <v>0</v>
      </c>
      <c r="AI1246" s="55">
        <v>0</v>
      </c>
      <c r="AJ1246" s="55" t="s">
        <v>2595</v>
      </c>
      <c r="AK1246" s="55">
        <v>0</v>
      </c>
      <c r="AL1246" s="55" t="s">
        <v>2595</v>
      </c>
      <c r="AM1246" s="55">
        <v>0</v>
      </c>
      <c r="AN1246" s="55">
        <v>0</v>
      </c>
      <c r="AO1246" s="53" t="s">
        <v>2500</v>
      </c>
    </row>
    <row r="1247" spans="1:41" ht="31.5" x14ac:dyDescent="0.2">
      <c r="A1247" s="53" t="s">
        <v>2345</v>
      </c>
      <c r="B1247" s="53" t="s">
        <v>2501</v>
      </c>
      <c r="C1247" s="54" t="s">
        <v>2502</v>
      </c>
      <c r="D1247" s="53" t="s">
        <v>131</v>
      </c>
      <c r="E1247" s="54">
        <v>2022</v>
      </c>
      <c r="F1247" s="54" t="s">
        <v>2595</v>
      </c>
      <c r="G1247" s="54" t="s">
        <v>4857</v>
      </c>
      <c r="H1247" s="55" t="s">
        <v>2595</v>
      </c>
      <c r="I1247" s="55" t="s">
        <v>2595</v>
      </c>
      <c r="J1247" s="55">
        <v>0</v>
      </c>
      <c r="K1247" s="55" t="s">
        <v>2595</v>
      </c>
      <c r="L1247" s="55" t="s">
        <v>2595</v>
      </c>
      <c r="M1247" s="55" t="s">
        <v>2595</v>
      </c>
      <c r="N1247" s="55" t="s">
        <v>2595</v>
      </c>
      <c r="O1247" s="55" t="s">
        <v>2595</v>
      </c>
      <c r="P1247" s="55">
        <v>1.4075922000000001</v>
      </c>
      <c r="Q1247" s="55">
        <v>6.3011539999999991E-2</v>
      </c>
      <c r="R1247" s="55">
        <v>1.0874689200000001</v>
      </c>
      <c r="S1247" s="55">
        <v>0.18797517</v>
      </c>
      <c r="T1247" s="55">
        <v>6.9136570000000008E-2</v>
      </c>
      <c r="U1247" s="55">
        <v>0</v>
      </c>
      <c r="V1247" s="55" t="e">
        <f t="shared" si="55"/>
        <v>#VALUE!</v>
      </c>
      <c r="W1247" s="55">
        <f t="shared" si="56"/>
        <v>0</v>
      </c>
      <c r="X1247" s="55" t="e">
        <f t="shared" si="57"/>
        <v>#VALUE!</v>
      </c>
      <c r="Y1247" s="55">
        <v>0</v>
      </c>
      <c r="Z1247" s="55">
        <v>1.4075922000000001</v>
      </c>
      <c r="AA1247" s="55" t="s">
        <v>2595</v>
      </c>
      <c r="AB1247" s="55">
        <v>1.4075922000000001</v>
      </c>
      <c r="AC1247" s="55" t="s">
        <v>2595</v>
      </c>
      <c r="AD1247" s="55">
        <v>0</v>
      </c>
      <c r="AE1247" s="55" t="s">
        <v>2595</v>
      </c>
      <c r="AF1247" s="55">
        <v>0</v>
      </c>
      <c r="AG1247" s="55" t="s">
        <v>2595</v>
      </c>
      <c r="AH1247" s="55">
        <v>0</v>
      </c>
      <c r="AI1247" s="55">
        <v>0</v>
      </c>
      <c r="AJ1247" s="55" t="s">
        <v>2595</v>
      </c>
      <c r="AK1247" s="55">
        <v>0</v>
      </c>
      <c r="AL1247" s="55" t="s">
        <v>2595</v>
      </c>
      <c r="AM1247" s="55">
        <v>0</v>
      </c>
      <c r="AN1247" s="55">
        <v>0</v>
      </c>
      <c r="AO1247" s="53" t="s">
        <v>2489</v>
      </c>
    </row>
    <row r="1248" spans="1:41" ht="31.5" x14ac:dyDescent="0.2">
      <c r="A1248" s="53" t="s">
        <v>2345</v>
      </c>
      <c r="B1248" s="53" t="s">
        <v>2503</v>
      </c>
      <c r="C1248" s="54" t="s">
        <v>2504</v>
      </c>
      <c r="D1248" s="53" t="s">
        <v>131</v>
      </c>
      <c r="E1248" s="54">
        <v>2022</v>
      </c>
      <c r="F1248" s="54" t="s">
        <v>2595</v>
      </c>
      <c r="G1248" s="54" t="s">
        <v>4857</v>
      </c>
      <c r="H1248" s="55" t="s">
        <v>2595</v>
      </c>
      <c r="I1248" s="55" t="s">
        <v>2595</v>
      </c>
      <c r="J1248" s="55">
        <v>0</v>
      </c>
      <c r="K1248" s="55" t="s">
        <v>2595</v>
      </c>
      <c r="L1248" s="55" t="s">
        <v>2595</v>
      </c>
      <c r="M1248" s="55" t="s">
        <v>2595</v>
      </c>
      <c r="N1248" s="55" t="s">
        <v>2595</v>
      </c>
      <c r="O1248" s="55" t="s">
        <v>2595</v>
      </c>
      <c r="P1248" s="55">
        <v>2.08249554</v>
      </c>
      <c r="Q1248" s="55">
        <v>9.3223920000000002E-2</v>
      </c>
      <c r="R1248" s="55">
        <v>1.6088815700000001</v>
      </c>
      <c r="S1248" s="55">
        <v>0.27810431000000002</v>
      </c>
      <c r="T1248" s="55">
        <v>0.10228574</v>
      </c>
      <c r="U1248" s="55">
        <v>0</v>
      </c>
      <c r="V1248" s="55" t="e">
        <f t="shared" si="55"/>
        <v>#VALUE!</v>
      </c>
      <c r="W1248" s="55">
        <f t="shared" si="56"/>
        <v>0</v>
      </c>
      <c r="X1248" s="55" t="e">
        <f t="shared" si="57"/>
        <v>#VALUE!</v>
      </c>
      <c r="Y1248" s="55">
        <v>0</v>
      </c>
      <c r="Z1248" s="55">
        <v>2.08249554</v>
      </c>
      <c r="AA1248" s="55" t="s">
        <v>2595</v>
      </c>
      <c r="AB1248" s="55">
        <v>2.08249554</v>
      </c>
      <c r="AC1248" s="55" t="s">
        <v>2595</v>
      </c>
      <c r="AD1248" s="55">
        <v>0</v>
      </c>
      <c r="AE1248" s="55" t="s">
        <v>2595</v>
      </c>
      <c r="AF1248" s="55">
        <v>0</v>
      </c>
      <c r="AG1248" s="55" t="s">
        <v>2595</v>
      </c>
      <c r="AH1248" s="55">
        <v>0</v>
      </c>
      <c r="AI1248" s="55">
        <v>0</v>
      </c>
      <c r="AJ1248" s="55" t="s">
        <v>2595</v>
      </c>
      <c r="AK1248" s="55">
        <v>0</v>
      </c>
      <c r="AL1248" s="55" t="s">
        <v>2595</v>
      </c>
      <c r="AM1248" s="55">
        <v>0</v>
      </c>
      <c r="AN1248" s="55">
        <v>0</v>
      </c>
      <c r="AO1248" s="53" t="s">
        <v>2489</v>
      </c>
    </row>
    <row r="1249" spans="1:41" ht="31.5" x14ac:dyDescent="0.2">
      <c r="A1249" s="53" t="s">
        <v>2345</v>
      </c>
      <c r="B1249" s="53" t="s">
        <v>2505</v>
      </c>
      <c r="C1249" s="54" t="s">
        <v>2506</v>
      </c>
      <c r="D1249" s="53" t="s">
        <v>131</v>
      </c>
      <c r="E1249" s="54">
        <v>2022</v>
      </c>
      <c r="F1249" s="54" t="s">
        <v>2595</v>
      </c>
      <c r="G1249" s="54" t="s">
        <v>4857</v>
      </c>
      <c r="H1249" s="55" t="s">
        <v>2595</v>
      </c>
      <c r="I1249" s="55" t="s">
        <v>2595</v>
      </c>
      <c r="J1249" s="55">
        <v>0</v>
      </c>
      <c r="K1249" s="55" t="s">
        <v>2595</v>
      </c>
      <c r="L1249" s="55" t="s">
        <v>2595</v>
      </c>
      <c r="M1249" s="55" t="s">
        <v>2595</v>
      </c>
      <c r="N1249" s="55" t="s">
        <v>2595</v>
      </c>
      <c r="O1249" s="55" t="s">
        <v>2595</v>
      </c>
      <c r="P1249" s="55">
        <v>0.27892763000000004</v>
      </c>
      <c r="Q1249" s="55">
        <v>1.248633E-2</v>
      </c>
      <c r="R1249" s="55">
        <v>0.21549219</v>
      </c>
      <c r="S1249" s="55">
        <v>3.7249049999999999E-2</v>
      </c>
      <c r="T1249" s="55">
        <v>1.370006E-2</v>
      </c>
      <c r="U1249" s="55">
        <v>0</v>
      </c>
      <c r="V1249" s="55" t="e">
        <f t="shared" si="55"/>
        <v>#VALUE!</v>
      </c>
      <c r="W1249" s="55">
        <f t="shared" si="56"/>
        <v>0</v>
      </c>
      <c r="X1249" s="55" t="e">
        <f t="shared" si="57"/>
        <v>#VALUE!</v>
      </c>
      <c r="Y1249" s="55">
        <v>0</v>
      </c>
      <c r="Z1249" s="55">
        <v>0.27892763000000004</v>
      </c>
      <c r="AA1249" s="55" t="s">
        <v>2595</v>
      </c>
      <c r="AB1249" s="55">
        <v>0.27892763000000004</v>
      </c>
      <c r="AC1249" s="55" t="s">
        <v>2595</v>
      </c>
      <c r="AD1249" s="55">
        <v>0</v>
      </c>
      <c r="AE1249" s="55" t="s">
        <v>2595</v>
      </c>
      <c r="AF1249" s="55">
        <v>0</v>
      </c>
      <c r="AG1249" s="55" t="s">
        <v>2595</v>
      </c>
      <c r="AH1249" s="55">
        <v>0</v>
      </c>
      <c r="AI1249" s="55">
        <v>0</v>
      </c>
      <c r="AJ1249" s="55" t="s">
        <v>2595</v>
      </c>
      <c r="AK1249" s="55">
        <v>0</v>
      </c>
      <c r="AL1249" s="55" t="s">
        <v>2595</v>
      </c>
      <c r="AM1249" s="55">
        <v>0</v>
      </c>
      <c r="AN1249" s="55">
        <v>0</v>
      </c>
      <c r="AO1249" s="53" t="s">
        <v>2489</v>
      </c>
    </row>
    <row r="1250" spans="1:41" ht="31.5" x14ac:dyDescent="0.2">
      <c r="A1250" s="53" t="s">
        <v>2345</v>
      </c>
      <c r="B1250" s="53" t="s">
        <v>2507</v>
      </c>
      <c r="C1250" s="54" t="s">
        <v>2508</v>
      </c>
      <c r="D1250" s="53" t="s">
        <v>131</v>
      </c>
      <c r="E1250" s="54">
        <v>2022</v>
      </c>
      <c r="F1250" s="54" t="s">
        <v>2595</v>
      </c>
      <c r="G1250" s="54" t="s">
        <v>4857</v>
      </c>
      <c r="H1250" s="55" t="s">
        <v>2595</v>
      </c>
      <c r="I1250" s="55" t="s">
        <v>2595</v>
      </c>
      <c r="J1250" s="55">
        <v>0</v>
      </c>
      <c r="K1250" s="55" t="s">
        <v>2595</v>
      </c>
      <c r="L1250" s="55" t="s">
        <v>2595</v>
      </c>
      <c r="M1250" s="55" t="s">
        <v>2595</v>
      </c>
      <c r="N1250" s="55" t="s">
        <v>2595</v>
      </c>
      <c r="O1250" s="55" t="s">
        <v>2595</v>
      </c>
      <c r="P1250" s="55">
        <v>1.2461750000000001E-2</v>
      </c>
      <c r="Q1250" s="55">
        <v>5.5785999999999997E-4</v>
      </c>
      <c r="R1250" s="55">
        <v>9.6276199999999999E-3</v>
      </c>
      <c r="S1250" s="55">
        <v>1.6641900000000001E-3</v>
      </c>
      <c r="T1250" s="55">
        <v>6.1207999999999998E-4</v>
      </c>
      <c r="U1250" s="55">
        <v>0</v>
      </c>
      <c r="V1250" s="55" t="e">
        <f t="shared" si="55"/>
        <v>#VALUE!</v>
      </c>
      <c r="W1250" s="55">
        <f t="shared" si="56"/>
        <v>0</v>
      </c>
      <c r="X1250" s="55" t="e">
        <f t="shared" si="57"/>
        <v>#VALUE!</v>
      </c>
      <c r="Y1250" s="55">
        <v>0</v>
      </c>
      <c r="Z1250" s="55">
        <v>1.2461750000000001E-2</v>
      </c>
      <c r="AA1250" s="55" t="s">
        <v>2595</v>
      </c>
      <c r="AB1250" s="55">
        <v>1.2461750000000001E-2</v>
      </c>
      <c r="AC1250" s="55" t="s">
        <v>2595</v>
      </c>
      <c r="AD1250" s="55">
        <v>0</v>
      </c>
      <c r="AE1250" s="55" t="s">
        <v>2595</v>
      </c>
      <c r="AF1250" s="55">
        <v>0</v>
      </c>
      <c r="AG1250" s="55" t="s">
        <v>2595</v>
      </c>
      <c r="AH1250" s="55">
        <v>0</v>
      </c>
      <c r="AI1250" s="55">
        <v>0</v>
      </c>
      <c r="AJ1250" s="55" t="s">
        <v>2595</v>
      </c>
      <c r="AK1250" s="55">
        <v>0</v>
      </c>
      <c r="AL1250" s="55" t="s">
        <v>2595</v>
      </c>
      <c r="AM1250" s="55">
        <v>0</v>
      </c>
      <c r="AN1250" s="55">
        <v>0</v>
      </c>
      <c r="AO1250" s="53" t="s">
        <v>2489</v>
      </c>
    </row>
    <row r="1251" spans="1:41" ht="31.5" x14ac:dyDescent="0.2">
      <c r="A1251" s="53" t="s">
        <v>2345</v>
      </c>
      <c r="B1251" s="53" t="s">
        <v>2509</v>
      </c>
      <c r="C1251" s="54" t="s">
        <v>2510</v>
      </c>
      <c r="D1251" s="53" t="s">
        <v>131</v>
      </c>
      <c r="E1251" s="54">
        <v>2022</v>
      </c>
      <c r="F1251" s="54" t="s">
        <v>2595</v>
      </c>
      <c r="G1251" s="54" t="s">
        <v>4857</v>
      </c>
      <c r="H1251" s="55" t="s">
        <v>2595</v>
      </c>
      <c r="I1251" s="55" t="s">
        <v>2595</v>
      </c>
      <c r="J1251" s="55">
        <v>0</v>
      </c>
      <c r="K1251" s="55" t="s">
        <v>2595</v>
      </c>
      <c r="L1251" s="55" t="s">
        <v>2595</v>
      </c>
      <c r="M1251" s="55" t="s">
        <v>2595</v>
      </c>
      <c r="N1251" s="55" t="s">
        <v>2595</v>
      </c>
      <c r="O1251" s="55" t="s">
        <v>2595</v>
      </c>
      <c r="P1251" s="55">
        <v>1.4838703800000002</v>
      </c>
      <c r="Q1251" s="55">
        <v>6.6426169999999993E-2</v>
      </c>
      <c r="R1251" s="55">
        <v>1.1463994399999999</v>
      </c>
      <c r="S1251" s="55">
        <v>0.19816165000000002</v>
      </c>
      <c r="T1251" s="55">
        <v>7.288312000000001E-2</v>
      </c>
      <c r="U1251" s="55">
        <v>0</v>
      </c>
      <c r="V1251" s="55" t="e">
        <f t="shared" si="55"/>
        <v>#VALUE!</v>
      </c>
      <c r="W1251" s="55">
        <f t="shared" si="56"/>
        <v>0</v>
      </c>
      <c r="X1251" s="55" t="e">
        <f t="shared" si="57"/>
        <v>#VALUE!</v>
      </c>
      <c r="Y1251" s="55">
        <v>0</v>
      </c>
      <c r="Z1251" s="55">
        <v>1.4838703800000002</v>
      </c>
      <c r="AA1251" s="55" t="s">
        <v>2595</v>
      </c>
      <c r="AB1251" s="55">
        <v>1.4838703800000002</v>
      </c>
      <c r="AC1251" s="55" t="s">
        <v>2595</v>
      </c>
      <c r="AD1251" s="55">
        <v>0</v>
      </c>
      <c r="AE1251" s="55" t="s">
        <v>2595</v>
      </c>
      <c r="AF1251" s="55">
        <v>0</v>
      </c>
      <c r="AG1251" s="55" t="s">
        <v>2595</v>
      </c>
      <c r="AH1251" s="55">
        <v>0</v>
      </c>
      <c r="AI1251" s="55">
        <v>0</v>
      </c>
      <c r="AJ1251" s="55" t="s">
        <v>2595</v>
      </c>
      <c r="AK1251" s="55">
        <v>0</v>
      </c>
      <c r="AL1251" s="55" t="s">
        <v>2595</v>
      </c>
      <c r="AM1251" s="55">
        <v>0</v>
      </c>
      <c r="AN1251" s="55">
        <v>0</v>
      </c>
      <c r="AO1251" s="53" t="s">
        <v>2489</v>
      </c>
    </row>
    <row r="1252" spans="1:41" ht="31.5" x14ac:dyDescent="0.2">
      <c r="A1252" s="53" t="s">
        <v>2345</v>
      </c>
      <c r="B1252" s="53" t="s">
        <v>2511</v>
      </c>
      <c r="C1252" s="54" t="s">
        <v>2512</v>
      </c>
      <c r="D1252" s="53" t="s">
        <v>131</v>
      </c>
      <c r="E1252" s="54">
        <v>2022</v>
      </c>
      <c r="F1252" s="54" t="s">
        <v>2595</v>
      </c>
      <c r="G1252" s="54" t="s">
        <v>4857</v>
      </c>
      <c r="H1252" s="55" t="s">
        <v>2595</v>
      </c>
      <c r="I1252" s="55" t="s">
        <v>2595</v>
      </c>
      <c r="J1252" s="55">
        <v>0</v>
      </c>
      <c r="K1252" s="55" t="s">
        <v>2595</v>
      </c>
      <c r="L1252" s="55" t="s">
        <v>2595</v>
      </c>
      <c r="M1252" s="55" t="s">
        <v>2595</v>
      </c>
      <c r="N1252" s="55" t="s">
        <v>2595</v>
      </c>
      <c r="O1252" s="55" t="s">
        <v>2595</v>
      </c>
      <c r="P1252" s="55">
        <v>0.74031977999999998</v>
      </c>
      <c r="Q1252" s="55">
        <v>3.314077E-2</v>
      </c>
      <c r="R1252" s="55">
        <v>0.57195169000000001</v>
      </c>
      <c r="S1252" s="55">
        <v>9.8865099999999997E-2</v>
      </c>
      <c r="T1252" s="55">
        <v>3.6362220000000001E-2</v>
      </c>
      <c r="U1252" s="55">
        <v>0</v>
      </c>
      <c r="V1252" s="55" t="e">
        <f t="shared" si="55"/>
        <v>#VALUE!</v>
      </c>
      <c r="W1252" s="55">
        <f t="shared" si="56"/>
        <v>0</v>
      </c>
      <c r="X1252" s="55" t="e">
        <f t="shared" si="57"/>
        <v>#VALUE!</v>
      </c>
      <c r="Y1252" s="55">
        <v>0</v>
      </c>
      <c r="Z1252" s="55">
        <v>0.74031977999999998</v>
      </c>
      <c r="AA1252" s="55" t="s">
        <v>2595</v>
      </c>
      <c r="AB1252" s="55">
        <v>0.74031977999999998</v>
      </c>
      <c r="AC1252" s="55" t="s">
        <v>2595</v>
      </c>
      <c r="AD1252" s="55">
        <v>0</v>
      </c>
      <c r="AE1252" s="55" t="s">
        <v>2595</v>
      </c>
      <c r="AF1252" s="55">
        <v>0</v>
      </c>
      <c r="AG1252" s="55" t="s">
        <v>2595</v>
      </c>
      <c r="AH1252" s="55">
        <v>0</v>
      </c>
      <c r="AI1252" s="55">
        <v>0</v>
      </c>
      <c r="AJ1252" s="55" t="s">
        <v>2595</v>
      </c>
      <c r="AK1252" s="55">
        <v>0</v>
      </c>
      <c r="AL1252" s="55" t="s">
        <v>2595</v>
      </c>
      <c r="AM1252" s="55">
        <v>0</v>
      </c>
      <c r="AN1252" s="55">
        <v>0</v>
      </c>
      <c r="AO1252" s="53" t="s">
        <v>2489</v>
      </c>
    </row>
    <row r="1253" spans="1:41" ht="47.25" x14ac:dyDescent="0.2">
      <c r="A1253" s="53" t="s">
        <v>2345</v>
      </c>
      <c r="B1253" s="53" t="s">
        <v>2513</v>
      </c>
      <c r="C1253" s="54" t="s">
        <v>2514</v>
      </c>
      <c r="D1253" s="53" t="s">
        <v>131</v>
      </c>
      <c r="E1253" s="54">
        <v>2022</v>
      </c>
      <c r="F1253" s="54" t="s">
        <v>2595</v>
      </c>
      <c r="G1253" s="54" t="s">
        <v>4857</v>
      </c>
      <c r="H1253" s="55" t="s">
        <v>2595</v>
      </c>
      <c r="I1253" s="55" t="s">
        <v>2595</v>
      </c>
      <c r="J1253" s="55">
        <v>0</v>
      </c>
      <c r="K1253" s="55" t="s">
        <v>2595</v>
      </c>
      <c r="L1253" s="55" t="s">
        <v>2595</v>
      </c>
      <c r="M1253" s="55" t="s">
        <v>2595</v>
      </c>
      <c r="N1253" s="55" t="s">
        <v>2595</v>
      </c>
      <c r="O1253" s="55" t="s">
        <v>2595</v>
      </c>
      <c r="P1253" s="55">
        <v>0.01</v>
      </c>
      <c r="Q1253" s="55">
        <v>0</v>
      </c>
      <c r="R1253" s="55">
        <v>0</v>
      </c>
      <c r="S1253" s="55">
        <v>0.01</v>
      </c>
      <c r="T1253" s="55">
        <v>0</v>
      </c>
      <c r="U1253" s="55">
        <v>0</v>
      </c>
      <c r="V1253" s="55" t="e">
        <f t="shared" si="55"/>
        <v>#VALUE!</v>
      </c>
      <c r="W1253" s="55">
        <f t="shared" si="56"/>
        <v>0</v>
      </c>
      <c r="X1253" s="55" t="e">
        <f t="shared" si="57"/>
        <v>#VALUE!</v>
      </c>
      <c r="Y1253" s="55">
        <v>0</v>
      </c>
      <c r="Z1253" s="55">
        <v>0.01</v>
      </c>
      <c r="AA1253" s="55" t="s">
        <v>2595</v>
      </c>
      <c r="AB1253" s="55">
        <v>0.01</v>
      </c>
      <c r="AC1253" s="55" t="s">
        <v>2595</v>
      </c>
      <c r="AD1253" s="55">
        <v>0</v>
      </c>
      <c r="AE1253" s="55" t="s">
        <v>2595</v>
      </c>
      <c r="AF1253" s="55">
        <v>0</v>
      </c>
      <c r="AG1253" s="55" t="s">
        <v>2595</v>
      </c>
      <c r="AH1253" s="55">
        <v>0</v>
      </c>
      <c r="AI1253" s="55">
        <v>0</v>
      </c>
      <c r="AJ1253" s="55" t="s">
        <v>2595</v>
      </c>
      <c r="AK1253" s="55">
        <v>0</v>
      </c>
      <c r="AL1253" s="55" t="s">
        <v>2595</v>
      </c>
      <c r="AM1253" s="55">
        <v>0</v>
      </c>
      <c r="AN1253" s="55">
        <v>0</v>
      </c>
      <c r="AO1253" s="53" t="s">
        <v>2515</v>
      </c>
    </row>
    <row r="1254" spans="1:41" ht="78.75" x14ac:dyDescent="0.2">
      <c r="A1254" s="53" t="s">
        <v>2345</v>
      </c>
      <c r="B1254" s="53" t="s">
        <v>2516</v>
      </c>
      <c r="C1254" s="54" t="s">
        <v>2517</v>
      </c>
      <c r="D1254" s="53" t="s">
        <v>131</v>
      </c>
      <c r="E1254" s="54">
        <v>2022</v>
      </c>
      <c r="F1254" s="54" t="s">
        <v>2595</v>
      </c>
      <c r="G1254" s="54" t="s">
        <v>4857</v>
      </c>
      <c r="H1254" s="55" t="s">
        <v>2595</v>
      </c>
      <c r="I1254" s="55" t="s">
        <v>2595</v>
      </c>
      <c r="J1254" s="55">
        <v>0</v>
      </c>
      <c r="K1254" s="55" t="s">
        <v>2595</v>
      </c>
      <c r="L1254" s="55" t="s">
        <v>2595</v>
      </c>
      <c r="M1254" s="55" t="s">
        <v>2595</v>
      </c>
      <c r="N1254" s="55" t="s">
        <v>2595</v>
      </c>
      <c r="O1254" s="55" t="s">
        <v>2595</v>
      </c>
      <c r="P1254" s="55">
        <v>8.5000000000000006E-2</v>
      </c>
      <c r="Q1254" s="55">
        <v>0</v>
      </c>
      <c r="R1254" s="55">
        <v>0</v>
      </c>
      <c r="S1254" s="55">
        <v>8.5000000000000006E-2</v>
      </c>
      <c r="T1254" s="55">
        <v>0</v>
      </c>
      <c r="U1254" s="55">
        <v>0</v>
      </c>
      <c r="V1254" s="55" t="e">
        <f t="shared" si="55"/>
        <v>#VALUE!</v>
      </c>
      <c r="W1254" s="55">
        <f t="shared" si="56"/>
        <v>0</v>
      </c>
      <c r="X1254" s="55" t="e">
        <f t="shared" si="57"/>
        <v>#VALUE!</v>
      </c>
      <c r="Y1254" s="55">
        <v>0</v>
      </c>
      <c r="Z1254" s="55">
        <v>8.5000000000000006E-2</v>
      </c>
      <c r="AA1254" s="55" t="s">
        <v>2595</v>
      </c>
      <c r="AB1254" s="55">
        <v>8.5000000000000006E-2</v>
      </c>
      <c r="AC1254" s="55" t="s">
        <v>2595</v>
      </c>
      <c r="AD1254" s="55">
        <v>0</v>
      </c>
      <c r="AE1254" s="55" t="s">
        <v>2595</v>
      </c>
      <c r="AF1254" s="55">
        <v>0</v>
      </c>
      <c r="AG1254" s="55" t="s">
        <v>2595</v>
      </c>
      <c r="AH1254" s="55">
        <v>0</v>
      </c>
      <c r="AI1254" s="55">
        <v>0</v>
      </c>
      <c r="AJ1254" s="55" t="s">
        <v>2595</v>
      </c>
      <c r="AK1254" s="55">
        <v>0</v>
      </c>
      <c r="AL1254" s="55" t="s">
        <v>2595</v>
      </c>
      <c r="AM1254" s="55">
        <v>0</v>
      </c>
      <c r="AN1254" s="55">
        <v>0</v>
      </c>
      <c r="AO1254" s="53" t="s">
        <v>2518</v>
      </c>
    </row>
    <row r="1255" spans="1:41" ht="63" x14ac:dyDescent="0.2">
      <c r="A1255" s="53" t="s">
        <v>2345</v>
      </c>
      <c r="B1255" s="53" t="s">
        <v>2519</v>
      </c>
      <c r="C1255" s="54" t="s">
        <v>2520</v>
      </c>
      <c r="D1255" s="53" t="s">
        <v>131</v>
      </c>
      <c r="E1255" s="54">
        <v>2022</v>
      </c>
      <c r="F1255" s="54" t="s">
        <v>2595</v>
      </c>
      <c r="G1255" s="54" t="s">
        <v>4857</v>
      </c>
      <c r="H1255" s="55" t="s">
        <v>2595</v>
      </c>
      <c r="I1255" s="55" t="s">
        <v>2595</v>
      </c>
      <c r="J1255" s="55">
        <v>0</v>
      </c>
      <c r="K1255" s="55" t="s">
        <v>2595</v>
      </c>
      <c r="L1255" s="55" t="s">
        <v>2595</v>
      </c>
      <c r="M1255" s="55" t="s">
        <v>2595</v>
      </c>
      <c r="N1255" s="55" t="s">
        <v>2595</v>
      </c>
      <c r="O1255" s="55" t="s">
        <v>2595</v>
      </c>
      <c r="P1255" s="55">
        <v>5.7863749999999996</v>
      </c>
      <c r="Q1255" s="55">
        <v>5.7863749999999996</v>
      </c>
      <c r="R1255" s="55">
        <v>0</v>
      </c>
      <c r="S1255" s="55">
        <v>0</v>
      </c>
      <c r="T1255" s="55">
        <v>0</v>
      </c>
      <c r="U1255" s="55">
        <v>0</v>
      </c>
      <c r="V1255" s="55" t="e">
        <f t="shared" si="55"/>
        <v>#VALUE!</v>
      </c>
      <c r="W1255" s="55">
        <f t="shared" si="56"/>
        <v>0</v>
      </c>
      <c r="X1255" s="55" t="e">
        <f t="shared" si="57"/>
        <v>#VALUE!</v>
      </c>
      <c r="Y1255" s="55">
        <v>0</v>
      </c>
      <c r="Z1255" s="55">
        <v>5.7863749999999996</v>
      </c>
      <c r="AA1255" s="55" t="s">
        <v>2595</v>
      </c>
      <c r="AB1255" s="55">
        <v>5.7863749999999996</v>
      </c>
      <c r="AC1255" s="55" t="s">
        <v>2595</v>
      </c>
      <c r="AD1255" s="55">
        <v>0</v>
      </c>
      <c r="AE1255" s="55" t="s">
        <v>2595</v>
      </c>
      <c r="AF1255" s="55">
        <v>0</v>
      </c>
      <c r="AG1255" s="55" t="s">
        <v>2595</v>
      </c>
      <c r="AH1255" s="55">
        <v>0</v>
      </c>
      <c r="AI1255" s="55">
        <v>0</v>
      </c>
      <c r="AJ1255" s="55" t="s">
        <v>2595</v>
      </c>
      <c r="AK1255" s="55">
        <v>0</v>
      </c>
      <c r="AL1255" s="55" t="s">
        <v>2595</v>
      </c>
      <c r="AM1255" s="55">
        <v>0</v>
      </c>
      <c r="AN1255" s="55">
        <v>0</v>
      </c>
      <c r="AO1255" s="53" t="s">
        <v>2521</v>
      </c>
    </row>
    <row r="1256" spans="1:41" ht="31.5" x14ac:dyDescent="0.2">
      <c r="A1256" s="56" t="s">
        <v>2522</v>
      </c>
      <c r="B1256" s="56" t="s">
        <v>645</v>
      </c>
      <c r="C1256" s="57" t="s">
        <v>56</v>
      </c>
      <c r="D1256" s="56" t="s">
        <v>2595</v>
      </c>
      <c r="E1256" s="57" t="s">
        <v>2595</v>
      </c>
      <c r="F1256" s="57" t="s">
        <v>2595</v>
      </c>
      <c r="G1256" s="57" t="s">
        <v>2595</v>
      </c>
      <c r="H1256" s="58" t="s">
        <v>2595</v>
      </c>
      <c r="I1256" s="58" t="s">
        <v>2595</v>
      </c>
      <c r="J1256" s="58">
        <f>SUM($J$1257,$J$1271,$J$1276,$J$1281,$J$1288,$J$1293,$J$1294)</f>
        <v>0</v>
      </c>
      <c r="K1256" s="58">
        <f>SUM($K$1257,$K$1271,$K$1276,$K$1281,$K$1288,$K$1293,$K$1294)</f>
        <v>0</v>
      </c>
      <c r="L1256" s="58">
        <f>SUM($L$1257,$L$1271,$L$1276,$L$1281,$L$1288,$L$1293,$L$1294)</f>
        <v>0</v>
      </c>
      <c r="M1256" s="58">
        <f>SUM($M$1257,$M$1271,$M$1276,$M$1281,$M$1288,$M$1293,$M$1294)</f>
        <v>0</v>
      </c>
      <c r="N1256" s="58">
        <f>SUM($N$1257,$N$1271,$N$1276,$N$1281,$N$1288,$N$1293,$N$1294)</f>
        <v>0</v>
      </c>
      <c r="O1256" s="58">
        <f>SUM($O$1257,$O$1271,$O$1276,$O$1281,$O$1288,$O$1293,$O$1294)</f>
        <v>0</v>
      </c>
      <c r="P1256" s="58">
        <f>SUM($P$1257,$P$1271,$P$1276,$P$1281,$P$1288,$P$1293,$P$1294)</f>
        <v>0</v>
      </c>
      <c r="Q1256" s="58">
        <f>SUM($Q$1257,$Q$1271,$Q$1276,$Q$1281,$Q$1288,$Q$1293,$Q$1294)</f>
        <v>0</v>
      </c>
      <c r="R1256" s="58">
        <f>SUM($R$1257,$R$1271,$R$1276,$R$1281,$R$1288,$R$1293,$R$1294)</f>
        <v>0</v>
      </c>
      <c r="S1256" s="58">
        <f>SUM($S$1257,$S$1271,$S$1276,$S$1281,$S$1288,$S$1293,$S$1294)</f>
        <v>0</v>
      </c>
      <c r="T1256" s="58">
        <f>SUM($T$1257,$T$1271,$T$1276,$T$1281,$T$1288,$T$1293,$T$1294)</f>
        <v>0</v>
      </c>
      <c r="U1256" s="58">
        <f>SUM($U$1257,$U$1271,$U$1276,$U$1281,$U$1288,$U$1293,$U$1294)</f>
        <v>0</v>
      </c>
      <c r="V1256" s="58">
        <f t="shared" si="55"/>
        <v>0</v>
      </c>
      <c r="W1256" s="58">
        <f t="shared" si="56"/>
        <v>0</v>
      </c>
      <c r="X1256" s="58">
        <f t="shared" si="57"/>
        <v>0</v>
      </c>
      <c r="Y1256" s="58">
        <f>SUM($Y$1257,$Y$1271,$Y$1276,$Y$1281,$Y$1288,$Y$1293,$Y$1294)</f>
        <v>0</v>
      </c>
      <c r="Z1256" s="58">
        <f>SUM($Z$1257,$Z$1271,$Z$1276,$Z$1281,$Z$1288,$Z$1293,$Z$1294)</f>
        <v>0</v>
      </c>
      <c r="AA1256" s="58">
        <f>SUM($AA$1257,$AA$1271,$AA$1276,$AA$1281,$AA$1288,$AA$1293,$AA$1294)</f>
        <v>0</v>
      </c>
      <c r="AB1256" s="58">
        <f>SUM($AB$1257,$AB$1271,$AB$1276,$AB$1281,$AB$1288,$AB$1293,$AB$1294)</f>
        <v>0</v>
      </c>
      <c r="AC1256" s="58">
        <f>SUM($AC$1257,$AC$1271,$AC$1276,$AC$1281,$AC$1288,$AC$1293,$AC$1294)</f>
        <v>0</v>
      </c>
      <c r="AD1256" s="58">
        <f>SUM($AD$1257,$AD$1271,$AD$1276,$AD$1281,$AD$1288,$AD$1293,$AD$1294)</f>
        <v>0</v>
      </c>
      <c r="AE1256" s="58">
        <f>SUM($AE$1257,$AE$1271,$AE$1276,$AE$1281,$AE$1288,$AE$1293,$AE$1294)</f>
        <v>0</v>
      </c>
      <c r="AF1256" s="58">
        <f>SUM($AF$1257,$AF$1271,$AF$1276,$AF$1281,$AF$1288,$AF$1293,$AF$1294)</f>
        <v>0</v>
      </c>
      <c r="AG1256" s="58">
        <f>SUM($AG$1257,$AG$1271,$AG$1276,$AG$1281,$AG$1288,$AG$1293,$AG$1294)</f>
        <v>0</v>
      </c>
      <c r="AH1256" s="58">
        <f>SUM($AH$1257,$AH$1271,$AH$1276,$AH$1281,$AH$1288,$AH$1293,$AH$1294)</f>
        <v>0</v>
      </c>
      <c r="AI1256" s="58">
        <f>SUM($AI$1257,$AI$1271,$AI$1276,$AI$1281,$AI$1288,$AI$1293,$AI$1294)</f>
        <v>0</v>
      </c>
      <c r="AJ1256" s="58" t="s">
        <v>2595</v>
      </c>
      <c r="AK1256" s="58">
        <f>SUM($AK$1257,$AK$1271,$AK$1276,$AK$1281,$AK$1288,$AK$1293,$AK$1294)</f>
        <v>0</v>
      </c>
      <c r="AL1256" s="58" t="s">
        <v>2595</v>
      </c>
      <c r="AM1256" s="58">
        <f>SUM($AM$1257,$AM$1271,$AM$1276,$AM$1281,$AM$1288,$AM$1293,$AM$1294)</f>
        <v>0</v>
      </c>
      <c r="AN1256" s="58">
        <f>SUM($AN$1257,$AN$1271,$AN$1276,$AN$1281,$AN$1288,$AN$1293,$AN$1294)</f>
        <v>0</v>
      </c>
      <c r="AO1256" s="56" t="s">
        <v>2595</v>
      </c>
    </row>
    <row r="1257" spans="1:41" ht="15.75" x14ac:dyDescent="0.2">
      <c r="A1257" s="56" t="s">
        <v>2523</v>
      </c>
      <c r="B1257" s="56" t="s">
        <v>647</v>
      </c>
      <c r="C1257" s="57" t="s">
        <v>56</v>
      </c>
      <c r="D1257" s="56" t="s">
        <v>2595</v>
      </c>
      <c r="E1257" s="57" t="s">
        <v>2595</v>
      </c>
      <c r="F1257" s="57" t="s">
        <v>2595</v>
      </c>
      <c r="G1257" s="57" t="s">
        <v>2595</v>
      </c>
      <c r="H1257" s="58" t="s">
        <v>2595</v>
      </c>
      <c r="I1257" s="58" t="s">
        <v>2595</v>
      </c>
      <c r="J1257" s="58">
        <f>SUM($J$1258,$J$1261,$J$1264,$J$1270)</f>
        <v>0</v>
      </c>
      <c r="K1257" s="58">
        <f>SUM($K$1258,$K$1261,$K$1264,$K$1270)</f>
        <v>0</v>
      </c>
      <c r="L1257" s="58">
        <f>SUM($L$1258,$L$1261,$L$1264,$L$1270)</f>
        <v>0</v>
      </c>
      <c r="M1257" s="58">
        <f>SUM($M$1258,$M$1261,$M$1264,$M$1270)</f>
        <v>0</v>
      </c>
      <c r="N1257" s="58">
        <f>SUM($N$1258,$N$1261,$N$1264,$N$1270)</f>
        <v>0</v>
      </c>
      <c r="O1257" s="58">
        <f>SUM($O$1258,$O$1261,$O$1264,$O$1270)</f>
        <v>0</v>
      </c>
      <c r="P1257" s="58">
        <f>SUM($P$1258,$P$1261,$P$1264,$P$1270)</f>
        <v>0</v>
      </c>
      <c r="Q1257" s="58">
        <f>SUM($Q$1258,$Q$1261,$Q$1264,$Q$1270)</f>
        <v>0</v>
      </c>
      <c r="R1257" s="58">
        <f>SUM($R$1258,$R$1261,$R$1264,$R$1270)</f>
        <v>0</v>
      </c>
      <c r="S1257" s="58">
        <f>SUM($S$1258,$S$1261,$S$1264,$S$1270)</f>
        <v>0</v>
      </c>
      <c r="T1257" s="58">
        <f>SUM($T$1258,$T$1261,$T$1264,$T$1270)</f>
        <v>0</v>
      </c>
      <c r="U1257" s="58">
        <f>SUM($U$1258,$U$1261,$U$1264,$U$1270)</f>
        <v>0</v>
      </c>
      <c r="V1257" s="58">
        <f t="shared" si="55"/>
        <v>0</v>
      </c>
      <c r="W1257" s="58">
        <f t="shared" si="56"/>
        <v>0</v>
      </c>
      <c r="X1257" s="58">
        <f t="shared" si="57"/>
        <v>0</v>
      </c>
      <c r="Y1257" s="58">
        <f>SUM($Y$1258,$Y$1261,$Y$1264,$Y$1270)</f>
        <v>0</v>
      </c>
      <c r="Z1257" s="58">
        <f>SUM($Z$1258,$Z$1261,$Z$1264,$Z$1270)</f>
        <v>0</v>
      </c>
      <c r="AA1257" s="58">
        <f>SUM($AA$1258,$AA$1261,$AA$1264,$AA$1270)</f>
        <v>0</v>
      </c>
      <c r="AB1257" s="58">
        <f>SUM($AB$1258,$AB$1261,$AB$1264,$AB$1270)</f>
        <v>0</v>
      </c>
      <c r="AC1257" s="58">
        <f>SUM($AC$1258,$AC$1261,$AC$1264,$AC$1270)</f>
        <v>0</v>
      </c>
      <c r="AD1257" s="58">
        <f>SUM($AD$1258,$AD$1261,$AD$1264,$AD$1270)</f>
        <v>0</v>
      </c>
      <c r="AE1257" s="58">
        <f>SUM($AE$1258,$AE$1261,$AE$1264,$AE$1270)</f>
        <v>0</v>
      </c>
      <c r="AF1257" s="58">
        <f>SUM($AF$1258,$AF$1261,$AF$1264,$AF$1270)</f>
        <v>0</v>
      </c>
      <c r="AG1257" s="58">
        <f>SUM($AG$1258,$AG$1261,$AG$1264,$AG$1270)</f>
        <v>0</v>
      </c>
      <c r="AH1257" s="58">
        <f>SUM($AH$1258,$AH$1261,$AH$1264,$AH$1270)</f>
        <v>0</v>
      </c>
      <c r="AI1257" s="58">
        <f>SUM($AI$1258,$AI$1261,$AI$1264,$AI$1270)</f>
        <v>0</v>
      </c>
      <c r="AJ1257" s="58" t="s">
        <v>2595</v>
      </c>
      <c r="AK1257" s="58">
        <f>SUM($AK$1258,$AK$1261,$AK$1264,$AK$1270)</f>
        <v>0</v>
      </c>
      <c r="AL1257" s="58" t="s">
        <v>2595</v>
      </c>
      <c r="AM1257" s="58">
        <f>SUM($AM$1258,$AM$1261,$AM$1264,$AM$1270)</f>
        <v>0</v>
      </c>
      <c r="AN1257" s="58">
        <f>SUM($AN$1258,$AN$1261,$AN$1264,$AN$1270)</f>
        <v>0</v>
      </c>
      <c r="AO1257" s="56" t="s">
        <v>2595</v>
      </c>
    </row>
    <row r="1258" spans="1:41" ht="63" x14ac:dyDescent="0.2">
      <c r="A1258" s="56" t="s">
        <v>2524</v>
      </c>
      <c r="B1258" s="56" t="s">
        <v>649</v>
      </c>
      <c r="C1258" s="57" t="s">
        <v>56</v>
      </c>
      <c r="D1258" s="56" t="s">
        <v>2595</v>
      </c>
      <c r="E1258" s="57" t="s">
        <v>2595</v>
      </c>
      <c r="F1258" s="57" t="s">
        <v>2595</v>
      </c>
      <c r="G1258" s="57" t="s">
        <v>2595</v>
      </c>
      <c r="H1258" s="58" t="s">
        <v>2595</v>
      </c>
      <c r="I1258" s="58" t="s">
        <v>2595</v>
      </c>
      <c r="J1258" s="58">
        <f>SUM($J$1259,$J$1260)</f>
        <v>0</v>
      </c>
      <c r="K1258" s="58">
        <f>SUM($K$1259,$K$1260)</f>
        <v>0</v>
      </c>
      <c r="L1258" s="58">
        <f>SUM($L$1259,$L$1260)</f>
        <v>0</v>
      </c>
      <c r="M1258" s="58">
        <f>SUM($M$1259,$M$1260)</f>
        <v>0</v>
      </c>
      <c r="N1258" s="58">
        <f>SUM($N$1259,$N$1260)</f>
        <v>0</v>
      </c>
      <c r="O1258" s="58">
        <f>SUM($O$1259,$O$1260)</f>
        <v>0</v>
      </c>
      <c r="P1258" s="58">
        <f>SUM($P$1259,$P$1260)</f>
        <v>0</v>
      </c>
      <c r="Q1258" s="58">
        <f>SUM($Q$1259,$Q$1260)</f>
        <v>0</v>
      </c>
      <c r="R1258" s="58">
        <f>SUM($R$1259,$R$1260)</f>
        <v>0</v>
      </c>
      <c r="S1258" s="58">
        <f>SUM($S$1259,$S$1260)</f>
        <v>0</v>
      </c>
      <c r="T1258" s="58">
        <f>SUM($T$1259,$T$1260)</f>
        <v>0</v>
      </c>
      <c r="U1258" s="58">
        <f>SUM($U$1259,$U$1260)</f>
        <v>0</v>
      </c>
      <c r="V1258" s="58">
        <f t="shared" si="55"/>
        <v>0</v>
      </c>
      <c r="W1258" s="58">
        <f t="shared" si="56"/>
        <v>0</v>
      </c>
      <c r="X1258" s="58">
        <f t="shared" si="57"/>
        <v>0</v>
      </c>
      <c r="Y1258" s="58">
        <f>SUM($Y$1259,$Y$1260)</f>
        <v>0</v>
      </c>
      <c r="Z1258" s="58">
        <f>SUM($Z$1259,$Z$1260)</f>
        <v>0</v>
      </c>
      <c r="AA1258" s="58">
        <f>SUM($AA$1259,$AA$1260)</f>
        <v>0</v>
      </c>
      <c r="AB1258" s="58">
        <f>SUM($AB$1259,$AB$1260)</f>
        <v>0</v>
      </c>
      <c r="AC1258" s="58">
        <f>SUM($AC$1259,$AC$1260)</f>
        <v>0</v>
      </c>
      <c r="AD1258" s="58">
        <f>SUM($AD$1259,$AD$1260)</f>
        <v>0</v>
      </c>
      <c r="AE1258" s="58">
        <f>SUM($AE$1259,$AE$1260)</f>
        <v>0</v>
      </c>
      <c r="AF1258" s="58">
        <f>SUM($AF$1259,$AF$1260)</f>
        <v>0</v>
      </c>
      <c r="AG1258" s="58">
        <f>SUM($AG$1259,$AG$1260)</f>
        <v>0</v>
      </c>
      <c r="AH1258" s="58">
        <f>SUM($AH$1259,$AH$1260)</f>
        <v>0</v>
      </c>
      <c r="AI1258" s="58">
        <f>SUM($AI$1259,$AI$1260)</f>
        <v>0</v>
      </c>
      <c r="AJ1258" s="58" t="s">
        <v>2595</v>
      </c>
      <c r="AK1258" s="58">
        <f>SUM($AK$1259,$AK$1260)</f>
        <v>0</v>
      </c>
      <c r="AL1258" s="58" t="s">
        <v>2595</v>
      </c>
      <c r="AM1258" s="58">
        <f>SUM($AM$1259,$AM$1260)</f>
        <v>0</v>
      </c>
      <c r="AN1258" s="58">
        <f>SUM($AN$1259,$AN$1260)</f>
        <v>0</v>
      </c>
      <c r="AO1258" s="56" t="s">
        <v>2595</v>
      </c>
    </row>
    <row r="1259" spans="1:41" ht="31.5" x14ac:dyDescent="0.2">
      <c r="A1259" s="56" t="s">
        <v>2525</v>
      </c>
      <c r="B1259" s="56" t="s">
        <v>651</v>
      </c>
      <c r="C1259" s="57" t="s">
        <v>56</v>
      </c>
      <c r="D1259" s="56" t="s">
        <v>2595</v>
      </c>
      <c r="E1259" s="57" t="s">
        <v>2595</v>
      </c>
      <c r="F1259" s="57" t="s">
        <v>2595</v>
      </c>
      <c r="G1259" s="57" t="s">
        <v>2595</v>
      </c>
      <c r="H1259" s="58" t="s">
        <v>2595</v>
      </c>
      <c r="I1259" s="58" t="s">
        <v>2595</v>
      </c>
      <c r="J1259" s="58">
        <v>0</v>
      </c>
      <c r="K1259" s="58">
        <v>0</v>
      </c>
      <c r="L1259" s="58">
        <v>0</v>
      </c>
      <c r="M1259" s="58">
        <v>0</v>
      </c>
      <c r="N1259" s="58">
        <v>0</v>
      </c>
      <c r="O1259" s="58">
        <v>0</v>
      </c>
      <c r="P1259" s="58">
        <v>0</v>
      </c>
      <c r="Q1259" s="58">
        <v>0</v>
      </c>
      <c r="R1259" s="58">
        <v>0</v>
      </c>
      <c r="S1259" s="58">
        <v>0</v>
      </c>
      <c r="T1259" s="58">
        <v>0</v>
      </c>
      <c r="U1259" s="58">
        <v>0</v>
      </c>
      <c r="V1259" s="58">
        <f t="shared" si="55"/>
        <v>0</v>
      </c>
      <c r="W1259" s="58">
        <f t="shared" si="56"/>
        <v>0</v>
      </c>
      <c r="X1259" s="58">
        <f t="shared" si="57"/>
        <v>0</v>
      </c>
      <c r="Y1259" s="58">
        <v>0</v>
      </c>
      <c r="Z1259" s="58">
        <v>0</v>
      </c>
      <c r="AA1259" s="58">
        <v>0</v>
      </c>
      <c r="AB1259" s="58">
        <v>0</v>
      </c>
      <c r="AC1259" s="58">
        <v>0</v>
      </c>
      <c r="AD1259" s="58">
        <v>0</v>
      </c>
      <c r="AE1259" s="58">
        <v>0</v>
      </c>
      <c r="AF1259" s="58">
        <v>0</v>
      </c>
      <c r="AG1259" s="58">
        <v>0</v>
      </c>
      <c r="AH1259" s="58">
        <v>0</v>
      </c>
      <c r="AI1259" s="58">
        <v>0</v>
      </c>
      <c r="AJ1259" s="58" t="s">
        <v>2595</v>
      </c>
      <c r="AK1259" s="58">
        <v>0</v>
      </c>
      <c r="AL1259" s="58" t="s">
        <v>2595</v>
      </c>
      <c r="AM1259" s="58">
        <v>0</v>
      </c>
      <c r="AN1259" s="58">
        <v>0</v>
      </c>
      <c r="AO1259" s="56" t="s">
        <v>2595</v>
      </c>
    </row>
    <row r="1260" spans="1:41" ht="31.5" x14ac:dyDescent="0.2">
      <c r="A1260" s="56" t="s">
        <v>2526</v>
      </c>
      <c r="B1260" s="56" t="s">
        <v>651</v>
      </c>
      <c r="C1260" s="57" t="s">
        <v>56</v>
      </c>
      <c r="D1260" s="56" t="s">
        <v>2595</v>
      </c>
      <c r="E1260" s="57" t="s">
        <v>2595</v>
      </c>
      <c r="F1260" s="57" t="s">
        <v>2595</v>
      </c>
      <c r="G1260" s="57" t="s">
        <v>2595</v>
      </c>
      <c r="H1260" s="58" t="s">
        <v>2595</v>
      </c>
      <c r="I1260" s="58" t="s">
        <v>2595</v>
      </c>
      <c r="J1260" s="58">
        <v>0</v>
      </c>
      <c r="K1260" s="58">
        <v>0</v>
      </c>
      <c r="L1260" s="58">
        <v>0</v>
      </c>
      <c r="M1260" s="58">
        <v>0</v>
      </c>
      <c r="N1260" s="58">
        <v>0</v>
      </c>
      <c r="O1260" s="58">
        <v>0</v>
      </c>
      <c r="P1260" s="58">
        <v>0</v>
      </c>
      <c r="Q1260" s="58">
        <v>0</v>
      </c>
      <c r="R1260" s="58">
        <v>0</v>
      </c>
      <c r="S1260" s="58">
        <v>0</v>
      </c>
      <c r="T1260" s="58">
        <v>0</v>
      </c>
      <c r="U1260" s="58">
        <v>0</v>
      </c>
      <c r="V1260" s="58">
        <f t="shared" ref="V1260:V1323" si="58">K1260-J1260</f>
        <v>0</v>
      </c>
      <c r="W1260" s="58">
        <f t="shared" ref="W1260:W1323" si="59">U1260</f>
        <v>0</v>
      </c>
      <c r="X1260" s="58">
        <f t="shared" ref="X1260:X1323" si="60">V1260</f>
        <v>0</v>
      </c>
      <c r="Y1260" s="58">
        <v>0</v>
      </c>
      <c r="Z1260" s="58">
        <v>0</v>
      </c>
      <c r="AA1260" s="58">
        <v>0</v>
      </c>
      <c r="AB1260" s="58">
        <v>0</v>
      </c>
      <c r="AC1260" s="58">
        <v>0</v>
      </c>
      <c r="AD1260" s="58">
        <v>0</v>
      </c>
      <c r="AE1260" s="58">
        <v>0</v>
      </c>
      <c r="AF1260" s="58">
        <v>0</v>
      </c>
      <c r="AG1260" s="58">
        <v>0</v>
      </c>
      <c r="AH1260" s="58">
        <v>0</v>
      </c>
      <c r="AI1260" s="58">
        <v>0</v>
      </c>
      <c r="AJ1260" s="58" t="s">
        <v>2595</v>
      </c>
      <c r="AK1260" s="58">
        <v>0</v>
      </c>
      <c r="AL1260" s="58" t="s">
        <v>2595</v>
      </c>
      <c r="AM1260" s="58">
        <v>0</v>
      </c>
      <c r="AN1260" s="58">
        <v>0</v>
      </c>
      <c r="AO1260" s="56" t="s">
        <v>2595</v>
      </c>
    </row>
    <row r="1261" spans="1:41" ht="31.5" x14ac:dyDescent="0.2">
      <c r="A1261" s="56" t="s">
        <v>2527</v>
      </c>
      <c r="B1261" s="56" t="s">
        <v>654</v>
      </c>
      <c r="C1261" s="57" t="s">
        <v>56</v>
      </c>
      <c r="D1261" s="56" t="s">
        <v>2595</v>
      </c>
      <c r="E1261" s="57" t="s">
        <v>2595</v>
      </c>
      <c r="F1261" s="57" t="s">
        <v>2595</v>
      </c>
      <c r="G1261" s="57" t="s">
        <v>2595</v>
      </c>
      <c r="H1261" s="58" t="s">
        <v>2595</v>
      </c>
      <c r="I1261" s="58" t="s">
        <v>2595</v>
      </c>
      <c r="J1261" s="58">
        <f>SUM($J$1262,$J$1263)</f>
        <v>0</v>
      </c>
      <c r="K1261" s="58">
        <f>SUM($K$1262,$K$1263)</f>
        <v>0</v>
      </c>
      <c r="L1261" s="58">
        <f>SUM($L$1262,$L$1263)</f>
        <v>0</v>
      </c>
      <c r="M1261" s="58">
        <f>SUM($M$1262,$M$1263)</f>
        <v>0</v>
      </c>
      <c r="N1261" s="58">
        <f>SUM($N$1262,$N$1263)</f>
        <v>0</v>
      </c>
      <c r="O1261" s="58">
        <f>SUM($O$1262,$O$1263)</f>
        <v>0</v>
      </c>
      <c r="P1261" s="58">
        <f>SUM($P$1262,$P$1263)</f>
        <v>0</v>
      </c>
      <c r="Q1261" s="58">
        <f>SUM($Q$1262,$Q$1263)</f>
        <v>0</v>
      </c>
      <c r="R1261" s="58">
        <f>SUM($R$1262,$R$1263)</f>
        <v>0</v>
      </c>
      <c r="S1261" s="58">
        <f>SUM($S$1262,$S$1263)</f>
        <v>0</v>
      </c>
      <c r="T1261" s="58">
        <f>SUM($T$1262,$T$1263)</f>
        <v>0</v>
      </c>
      <c r="U1261" s="58">
        <f>SUM($U$1262,$U$1263)</f>
        <v>0</v>
      </c>
      <c r="V1261" s="58">
        <f t="shared" si="58"/>
        <v>0</v>
      </c>
      <c r="W1261" s="58">
        <f t="shared" si="59"/>
        <v>0</v>
      </c>
      <c r="X1261" s="58">
        <f t="shared" si="60"/>
        <v>0</v>
      </c>
      <c r="Y1261" s="58">
        <f>SUM($Y$1262,$Y$1263)</f>
        <v>0</v>
      </c>
      <c r="Z1261" s="58">
        <f>SUM($Z$1262,$Z$1263)</f>
        <v>0</v>
      </c>
      <c r="AA1261" s="58">
        <f>SUM($AA$1262,$AA$1263)</f>
        <v>0</v>
      </c>
      <c r="AB1261" s="58">
        <f>SUM($AB$1262,$AB$1263)</f>
        <v>0</v>
      </c>
      <c r="AC1261" s="58">
        <f>SUM($AC$1262,$AC$1263)</f>
        <v>0</v>
      </c>
      <c r="AD1261" s="58">
        <f>SUM($AD$1262,$AD$1263)</f>
        <v>0</v>
      </c>
      <c r="AE1261" s="58">
        <f>SUM($AE$1262,$AE$1263)</f>
        <v>0</v>
      </c>
      <c r="AF1261" s="58">
        <f>SUM($AF$1262,$AF$1263)</f>
        <v>0</v>
      </c>
      <c r="AG1261" s="58">
        <f>SUM($AG$1262,$AG$1263)</f>
        <v>0</v>
      </c>
      <c r="AH1261" s="58">
        <f>SUM($AH$1262,$AH$1263)</f>
        <v>0</v>
      </c>
      <c r="AI1261" s="58">
        <f>SUM($AI$1262,$AI$1263)</f>
        <v>0</v>
      </c>
      <c r="AJ1261" s="58" t="s">
        <v>2595</v>
      </c>
      <c r="AK1261" s="58">
        <f>SUM($AK$1262,$AK$1263)</f>
        <v>0</v>
      </c>
      <c r="AL1261" s="58" t="s">
        <v>2595</v>
      </c>
      <c r="AM1261" s="58">
        <f>SUM($AM$1262,$AM$1263)</f>
        <v>0</v>
      </c>
      <c r="AN1261" s="58">
        <f>SUM($AN$1262,$AN$1263)</f>
        <v>0</v>
      </c>
      <c r="AO1261" s="56" t="s">
        <v>2595</v>
      </c>
    </row>
    <row r="1262" spans="1:41" ht="31.5" x14ac:dyDescent="0.2">
      <c r="A1262" s="56" t="s">
        <v>2528</v>
      </c>
      <c r="B1262" s="56" t="s">
        <v>656</v>
      </c>
      <c r="C1262" s="57" t="s">
        <v>56</v>
      </c>
      <c r="D1262" s="56" t="s">
        <v>2595</v>
      </c>
      <c r="E1262" s="57" t="s">
        <v>2595</v>
      </c>
      <c r="F1262" s="57" t="s">
        <v>2595</v>
      </c>
      <c r="G1262" s="57" t="s">
        <v>2595</v>
      </c>
      <c r="H1262" s="58" t="s">
        <v>2595</v>
      </c>
      <c r="I1262" s="58" t="s">
        <v>2595</v>
      </c>
      <c r="J1262" s="58">
        <v>0</v>
      </c>
      <c r="K1262" s="58">
        <v>0</v>
      </c>
      <c r="L1262" s="58">
        <v>0</v>
      </c>
      <c r="M1262" s="58">
        <v>0</v>
      </c>
      <c r="N1262" s="58">
        <v>0</v>
      </c>
      <c r="O1262" s="58">
        <v>0</v>
      </c>
      <c r="P1262" s="58">
        <v>0</v>
      </c>
      <c r="Q1262" s="58">
        <v>0</v>
      </c>
      <c r="R1262" s="58">
        <v>0</v>
      </c>
      <c r="S1262" s="58">
        <v>0</v>
      </c>
      <c r="T1262" s="58">
        <v>0</v>
      </c>
      <c r="U1262" s="58">
        <v>0</v>
      </c>
      <c r="V1262" s="58">
        <f t="shared" si="58"/>
        <v>0</v>
      </c>
      <c r="W1262" s="58">
        <f t="shared" si="59"/>
        <v>0</v>
      </c>
      <c r="X1262" s="58">
        <f t="shared" si="60"/>
        <v>0</v>
      </c>
      <c r="Y1262" s="58">
        <v>0</v>
      </c>
      <c r="Z1262" s="58">
        <v>0</v>
      </c>
      <c r="AA1262" s="58">
        <v>0</v>
      </c>
      <c r="AB1262" s="58">
        <v>0</v>
      </c>
      <c r="AC1262" s="58">
        <v>0</v>
      </c>
      <c r="AD1262" s="58">
        <v>0</v>
      </c>
      <c r="AE1262" s="58">
        <v>0</v>
      </c>
      <c r="AF1262" s="58">
        <v>0</v>
      </c>
      <c r="AG1262" s="58">
        <v>0</v>
      </c>
      <c r="AH1262" s="58">
        <v>0</v>
      </c>
      <c r="AI1262" s="58">
        <v>0</v>
      </c>
      <c r="AJ1262" s="58" t="s">
        <v>2595</v>
      </c>
      <c r="AK1262" s="58">
        <v>0</v>
      </c>
      <c r="AL1262" s="58" t="s">
        <v>2595</v>
      </c>
      <c r="AM1262" s="58">
        <v>0</v>
      </c>
      <c r="AN1262" s="58">
        <v>0</v>
      </c>
      <c r="AO1262" s="56" t="s">
        <v>2595</v>
      </c>
    </row>
    <row r="1263" spans="1:41" ht="31.5" x14ac:dyDescent="0.2">
      <c r="A1263" s="56" t="s">
        <v>2529</v>
      </c>
      <c r="B1263" s="56" t="s">
        <v>651</v>
      </c>
      <c r="C1263" s="57" t="s">
        <v>56</v>
      </c>
      <c r="D1263" s="56" t="s">
        <v>2595</v>
      </c>
      <c r="E1263" s="57" t="s">
        <v>2595</v>
      </c>
      <c r="F1263" s="57" t="s">
        <v>2595</v>
      </c>
      <c r="G1263" s="57" t="s">
        <v>2595</v>
      </c>
      <c r="H1263" s="58" t="s">
        <v>2595</v>
      </c>
      <c r="I1263" s="58" t="s">
        <v>2595</v>
      </c>
      <c r="J1263" s="58">
        <v>0</v>
      </c>
      <c r="K1263" s="58">
        <v>0</v>
      </c>
      <c r="L1263" s="58">
        <v>0</v>
      </c>
      <c r="M1263" s="58">
        <v>0</v>
      </c>
      <c r="N1263" s="58">
        <v>0</v>
      </c>
      <c r="O1263" s="58">
        <v>0</v>
      </c>
      <c r="P1263" s="58">
        <v>0</v>
      </c>
      <c r="Q1263" s="58">
        <v>0</v>
      </c>
      <c r="R1263" s="58">
        <v>0</v>
      </c>
      <c r="S1263" s="58">
        <v>0</v>
      </c>
      <c r="T1263" s="58">
        <v>0</v>
      </c>
      <c r="U1263" s="58">
        <v>0</v>
      </c>
      <c r="V1263" s="58">
        <f t="shared" si="58"/>
        <v>0</v>
      </c>
      <c r="W1263" s="58">
        <f t="shared" si="59"/>
        <v>0</v>
      </c>
      <c r="X1263" s="58">
        <f t="shared" si="60"/>
        <v>0</v>
      </c>
      <c r="Y1263" s="58">
        <v>0</v>
      </c>
      <c r="Z1263" s="58">
        <v>0</v>
      </c>
      <c r="AA1263" s="58">
        <v>0</v>
      </c>
      <c r="AB1263" s="58">
        <v>0</v>
      </c>
      <c r="AC1263" s="58">
        <v>0</v>
      </c>
      <c r="AD1263" s="58">
        <v>0</v>
      </c>
      <c r="AE1263" s="58">
        <v>0</v>
      </c>
      <c r="AF1263" s="58">
        <v>0</v>
      </c>
      <c r="AG1263" s="58">
        <v>0</v>
      </c>
      <c r="AH1263" s="58">
        <v>0</v>
      </c>
      <c r="AI1263" s="58">
        <v>0</v>
      </c>
      <c r="AJ1263" s="58" t="s">
        <v>2595</v>
      </c>
      <c r="AK1263" s="58">
        <v>0</v>
      </c>
      <c r="AL1263" s="58" t="s">
        <v>2595</v>
      </c>
      <c r="AM1263" s="58">
        <v>0</v>
      </c>
      <c r="AN1263" s="58">
        <v>0</v>
      </c>
      <c r="AO1263" s="56" t="s">
        <v>2595</v>
      </c>
    </row>
    <row r="1264" spans="1:41" ht="31.5" x14ac:dyDescent="0.2">
      <c r="A1264" s="56" t="s">
        <v>2530</v>
      </c>
      <c r="B1264" s="56" t="s">
        <v>659</v>
      </c>
      <c r="C1264" s="57" t="s">
        <v>56</v>
      </c>
      <c r="D1264" s="56" t="s">
        <v>2595</v>
      </c>
      <c r="E1264" s="57" t="s">
        <v>2595</v>
      </c>
      <c r="F1264" s="57" t="s">
        <v>2595</v>
      </c>
      <c r="G1264" s="57" t="s">
        <v>2595</v>
      </c>
      <c r="H1264" s="58" t="s">
        <v>2595</v>
      </c>
      <c r="I1264" s="58" t="s">
        <v>2595</v>
      </c>
      <c r="J1264" s="58">
        <f>SUM($J$1265,$J$1266,$J$1267,$J$1268,$J$1269)</f>
        <v>0</v>
      </c>
      <c r="K1264" s="58">
        <f>SUM($K$1265,$K$1266,$K$1267,$K$1268,$K$1269)</f>
        <v>0</v>
      </c>
      <c r="L1264" s="58">
        <f>SUM($L$1265,$L$1266,$L$1267,$L$1268,$L$1269)</f>
        <v>0</v>
      </c>
      <c r="M1264" s="58">
        <f>SUM($M$1265,$M$1266,$M$1267,$M$1268,$M$1269)</f>
        <v>0</v>
      </c>
      <c r="N1264" s="58">
        <f>SUM($N$1265,$N$1266,$N$1267,$N$1268,$N$1269)</f>
        <v>0</v>
      </c>
      <c r="O1264" s="58">
        <f>SUM($O$1265,$O$1266,$O$1267,$O$1268,$O$1269)</f>
        <v>0</v>
      </c>
      <c r="P1264" s="58">
        <f>SUM($P$1265,$P$1266,$P$1267,$P$1268,$P$1269)</f>
        <v>0</v>
      </c>
      <c r="Q1264" s="58">
        <f>SUM($Q$1265,$Q$1266,$Q$1267,$Q$1268,$Q$1269)</f>
        <v>0</v>
      </c>
      <c r="R1264" s="58">
        <f>SUM($R$1265,$R$1266,$R$1267,$R$1268,$R$1269)</f>
        <v>0</v>
      </c>
      <c r="S1264" s="58">
        <f>SUM($S$1265,$S$1266,$S$1267,$S$1268,$S$1269)</f>
        <v>0</v>
      </c>
      <c r="T1264" s="58">
        <f>SUM($T$1265,$T$1266,$T$1267,$T$1268,$T$1269)</f>
        <v>0</v>
      </c>
      <c r="U1264" s="58">
        <f>SUM($U$1265,$U$1266,$U$1267,$U$1268,$U$1269)</f>
        <v>0</v>
      </c>
      <c r="V1264" s="58">
        <f t="shared" si="58"/>
        <v>0</v>
      </c>
      <c r="W1264" s="58">
        <f t="shared" si="59"/>
        <v>0</v>
      </c>
      <c r="X1264" s="58">
        <f t="shared" si="60"/>
        <v>0</v>
      </c>
      <c r="Y1264" s="58">
        <f>SUM($Y$1265,$Y$1266,$Y$1267,$Y$1268,$Y$1269)</f>
        <v>0</v>
      </c>
      <c r="Z1264" s="58">
        <f>SUM($Z$1265,$Z$1266,$Z$1267,$Z$1268,$Z$1269)</f>
        <v>0</v>
      </c>
      <c r="AA1264" s="58">
        <f>SUM($AA$1265,$AA$1266,$AA$1267,$AA$1268,$AA$1269)</f>
        <v>0</v>
      </c>
      <c r="AB1264" s="58">
        <f>SUM($AB$1265,$AB$1266,$AB$1267,$AB$1268,$AB$1269)</f>
        <v>0</v>
      </c>
      <c r="AC1264" s="58">
        <f>SUM($AC$1265,$AC$1266,$AC$1267,$AC$1268,$AC$1269)</f>
        <v>0</v>
      </c>
      <c r="AD1264" s="58">
        <f>SUM($AD$1265,$AD$1266,$AD$1267,$AD$1268,$AD$1269)</f>
        <v>0</v>
      </c>
      <c r="AE1264" s="58">
        <f>SUM($AE$1265,$AE$1266,$AE$1267,$AE$1268,$AE$1269)</f>
        <v>0</v>
      </c>
      <c r="AF1264" s="58">
        <f>SUM($AF$1265,$AF$1266,$AF$1267,$AF$1268,$AF$1269)</f>
        <v>0</v>
      </c>
      <c r="AG1264" s="58">
        <f>SUM($AG$1265,$AG$1266,$AG$1267,$AG$1268,$AG$1269)</f>
        <v>0</v>
      </c>
      <c r="AH1264" s="58">
        <f>SUM($AH$1265,$AH$1266,$AH$1267,$AH$1268,$AH$1269)</f>
        <v>0</v>
      </c>
      <c r="AI1264" s="58">
        <f>SUM($AI$1265,$AI$1266,$AI$1267,$AI$1268,$AI$1269)</f>
        <v>0</v>
      </c>
      <c r="AJ1264" s="58" t="s">
        <v>2595</v>
      </c>
      <c r="AK1264" s="58">
        <f>SUM($AK$1265,$AK$1266,$AK$1267,$AK$1268,$AK$1269)</f>
        <v>0</v>
      </c>
      <c r="AL1264" s="58" t="s">
        <v>2595</v>
      </c>
      <c r="AM1264" s="58">
        <f>SUM($AM$1265,$AM$1266,$AM$1267,$AM$1268,$AM$1269)</f>
        <v>0</v>
      </c>
      <c r="AN1264" s="58">
        <f>SUM($AN$1265,$AN$1266,$AN$1267,$AN$1268,$AN$1269)</f>
        <v>0</v>
      </c>
      <c r="AO1264" s="56" t="s">
        <v>2595</v>
      </c>
    </row>
    <row r="1265" spans="1:41" ht="47.25" x14ac:dyDescent="0.2">
      <c r="A1265" s="56" t="s">
        <v>2531</v>
      </c>
      <c r="B1265" s="56" t="s">
        <v>661</v>
      </c>
      <c r="C1265" s="57" t="s">
        <v>56</v>
      </c>
      <c r="D1265" s="56" t="s">
        <v>2595</v>
      </c>
      <c r="E1265" s="57" t="s">
        <v>2595</v>
      </c>
      <c r="F1265" s="57" t="s">
        <v>2595</v>
      </c>
      <c r="G1265" s="57" t="s">
        <v>2595</v>
      </c>
      <c r="H1265" s="58" t="s">
        <v>2595</v>
      </c>
      <c r="I1265" s="58" t="s">
        <v>2595</v>
      </c>
      <c r="J1265" s="58">
        <v>0</v>
      </c>
      <c r="K1265" s="58">
        <v>0</v>
      </c>
      <c r="L1265" s="58">
        <v>0</v>
      </c>
      <c r="M1265" s="58">
        <v>0</v>
      </c>
      <c r="N1265" s="58">
        <v>0</v>
      </c>
      <c r="O1265" s="58">
        <v>0</v>
      </c>
      <c r="P1265" s="58">
        <v>0</v>
      </c>
      <c r="Q1265" s="58">
        <v>0</v>
      </c>
      <c r="R1265" s="58">
        <v>0</v>
      </c>
      <c r="S1265" s="58">
        <v>0</v>
      </c>
      <c r="T1265" s="58">
        <v>0</v>
      </c>
      <c r="U1265" s="58">
        <v>0</v>
      </c>
      <c r="V1265" s="58">
        <f t="shared" si="58"/>
        <v>0</v>
      </c>
      <c r="W1265" s="58">
        <f t="shared" si="59"/>
        <v>0</v>
      </c>
      <c r="X1265" s="58">
        <f t="shared" si="60"/>
        <v>0</v>
      </c>
      <c r="Y1265" s="58">
        <v>0</v>
      </c>
      <c r="Z1265" s="58">
        <v>0</v>
      </c>
      <c r="AA1265" s="58">
        <v>0</v>
      </c>
      <c r="AB1265" s="58">
        <v>0</v>
      </c>
      <c r="AC1265" s="58">
        <v>0</v>
      </c>
      <c r="AD1265" s="58">
        <v>0</v>
      </c>
      <c r="AE1265" s="58">
        <v>0</v>
      </c>
      <c r="AF1265" s="58">
        <v>0</v>
      </c>
      <c r="AG1265" s="58">
        <v>0</v>
      </c>
      <c r="AH1265" s="58">
        <v>0</v>
      </c>
      <c r="AI1265" s="58">
        <v>0</v>
      </c>
      <c r="AJ1265" s="58" t="s">
        <v>2595</v>
      </c>
      <c r="AK1265" s="58">
        <v>0</v>
      </c>
      <c r="AL1265" s="58" t="s">
        <v>2595</v>
      </c>
      <c r="AM1265" s="58">
        <v>0</v>
      </c>
      <c r="AN1265" s="58">
        <v>0</v>
      </c>
      <c r="AO1265" s="56" t="s">
        <v>2595</v>
      </c>
    </row>
    <row r="1266" spans="1:41" ht="47.25" x14ac:dyDescent="0.2">
      <c r="A1266" s="56" t="s">
        <v>2532</v>
      </c>
      <c r="B1266" s="56" t="s">
        <v>663</v>
      </c>
      <c r="C1266" s="57" t="s">
        <v>56</v>
      </c>
      <c r="D1266" s="56" t="s">
        <v>2595</v>
      </c>
      <c r="E1266" s="57" t="s">
        <v>2595</v>
      </c>
      <c r="F1266" s="57" t="s">
        <v>2595</v>
      </c>
      <c r="G1266" s="57" t="s">
        <v>2595</v>
      </c>
      <c r="H1266" s="58" t="s">
        <v>2595</v>
      </c>
      <c r="I1266" s="58" t="s">
        <v>2595</v>
      </c>
      <c r="J1266" s="58">
        <v>0</v>
      </c>
      <c r="K1266" s="58">
        <v>0</v>
      </c>
      <c r="L1266" s="58">
        <v>0</v>
      </c>
      <c r="M1266" s="58">
        <v>0</v>
      </c>
      <c r="N1266" s="58">
        <v>0</v>
      </c>
      <c r="O1266" s="58">
        <v>0</v>
      </c>
      <c r="P1266" s="58">
        <v>0</v>
      </c>
      <c r="Q1266" s="58">
        <v>0</v>
      </c>
      <c r="R1266" s="58">
        <v>0</v>
      </c>
      <c r="S1266" s="58">
        <v>0</v>
      </c>
      <c r="T1266" s="58">
        <v>0</v>
      </c>
      <c r="U1266" s="58">
        <v>0</v>
      </c>
      <c r="V1266" s="58">
        <f t="shared" si="58"/>
        <v>0</v>
      </c>
      <c r="W1266" s="58">
        <f t="shared" si="59"/>
        <v>0</v>
      </c>
      <c r="X1266" s="58">
        <f t="shared" si="60"/>
        <v>0</v>
      </c>
      <c r="Y1266" s="58">
        <v>0</v>
      </c>
      <c r="Z1266" s="58">
        <v>0</v>
      </c>
      <c r="AA1266" s="58">
        <v>0</v>
      </c>
      <c r="AB1266" s="58">
        <v>0</v>
      </c>
      <c r="AC1266" s="58">
        <v>0</v>
      </c>
      <c r="AD1266" s="58">
        <v>0</v>
      </c>
      <c r="AE1266" s="58">
        <v>0</v>
      </c>
      <c r="AF1266" s="58">
        <v>0</v>
      </c>
      <c r="AG1266" s="58">
        <v>0</v>
      </c>
      <c r="AH1266" s="58">
        <v>0</v>
      </c>
      <c r="AI1266" s="58">
        <v>0</v>
      </c>
      <c r="AJ1266" s="58" t="s">
        <v>2595</v>
      </c>
      <c r="AK1266" s="58">
        <v>0</v>
      </c>
      <c r="AL1266" s="58" t="s">
        <v>2595</v>
      </c>
      <c r="AM1266" s="58">
        <v>0</v>
      </c>
      <c r="AN1266" s="58">
        <v>0</v>
      </c>
      <c r="AO1266" s="56" t="s">
        <v>2595</v>
      </c>
    </row>
    <row r="1267" spans="1:41" ht="47.25" x14ac:dyDescent="0.2">
      <c r="A1267" s="56" t="s">
        <v>2533</v>
      </c>
      <c r="B1267" s="56" t="s">
        <v>665</v>
      </c>
      <c r="C1267" s="57" t="s">
        <v>56</v>
      </c>
      <c r="D1267" s="56" t="s">
        <v>2595</v>
      </c>
      <c r="E1267" s="57" t="s">
        <v>2595</v>
      </c>
      <c r="F1267" s="57" t="s">
        <v>2595</v>
      </c>
      <c r="G1267" s="57" t="s">
        <v>2595</v>
      </c>
      <c r="H1267" s="58" t="s">
        <v>2595</v>
      </c>
      <c r="I1267" s="58" t="s">
        <v>2595</v>
      </c>
      <c r="J1267" s="58">
        <v>0</v>
      </c>
      <c r="K1267" s="58">
        <v>0</v>
      </c>
      <c r="L1267" s="58">
        <v>0</v>
      </c>
      <c r="M1267" s="58">
        <v>0</v>
      </c>
      <c r="N1267" s="58">
        <v>0</v>
      </c>
      <c r="O1267" s="58">
        <v>0</v>
      </c>
      <c r="P1267" s="58">
        <v>0</v>
      </c>
      <c r="Q1267" s="58">
        <v>0</v>
      </c>
      <c r="R1267" s="58">
        <v>0</v>
      </c>
      <c r="S1267" s="58">
        <v>0</v>
      </c>
      <c r="T1267" s="58">
        <v>0</v>
      </c>
      <c r="U1267" s="58">
        <v>0</v>
      </c>
      <c r="V1267" s="58">
        <f t="shared" si="58"/>
        <v>0</v>
      </c>
      <c r="W1267" s="58">
        <f t="shared" si="59"/>
        <v>0</v>
      </c>
      <c r="X1267" s="58">
        <f t="shared" si="60"/>
        <v>0</v>
      </c>
      <c r="Y1267" s="58">
        <v>0</v>
      </c>
      <c r="Z1267" s="58">
        <v>0</v>
      </c>
      <c r="AA1267" s="58">
        <v>0</v>
      </c>
      <c r="AB1267" s="58">
        <v>0</v>
      </c>
      <c r="AC1267" s="58">
        <v>0</v>
      </c>
      <c r="AD1267" s="58">
        <v>0</v>
      </c>
      <c r="AE1267" s="58">
        <v>0</v>
      </c>
      <c r="AF1267" s="58">
        <v>0</v>
      </c>
      <c r="AG1267" s="58">
        <v>0</v>
      </c>
      <c r="AH1267" s="58">
        <v>0</v>
      </c>
      <c r="AI1267" s="58">
        <v>0</v>
      </c>
      <c r="AJ1267" s="58" t="s">
        <v>2595</v>
      </c>
      <c r="AK1267" s="58">
        <v>0</v>
      </c>
      <c r="AL1267" s="58" t="s">
        <v>2595</v>
      </c>
      <c r="AM1267" s="58">
        <v>0</v>
      </c>
      <c r="AN1267" s="58">
        <v>0</v>
      </c>
      <c r="AO1267" s="56" t="s">
        <v>2595</v>
      </c>
    </row>
    <row r="1268" spans="1:41" ht="63" x14ac:dyDescent="0.2">
      <c r="A1268" s="56" t="s">
        <v>2534</v>
      </c>
      <c r="B1268" s="56" t="s">
        <v>667</v>
      </c>
      <c r="C1268" s="57" t="s">
        <v>56</v>
      </c>
      <c r="D1268" s="56" t="s">
        <v>2595</v>
      </c>
      <c r="E1268" s="57" t="s">
        <v>2595</v>
      </c>
      <c r="F1268" s="57" t="s">
        <v>2595</v>
      </c>
      <c r="G1268" s="57" t="s">
        <v>2595</v>
      </c>
      <c r="H1268" s="58" t="s">
        <v>2595</v>
      </c>
      <c r="I1268" s="58" t="s">
        <v>2595</v>
      </c>
      <c r="J1268" s="58">
        <v>0</v>
      </c>
      <c r="K1268" s="58">
        <v>0</v>
      </c>
      <c r="L1268" s="58">
        <v>0</v>
      </c>
      <c r="M1268" s="58">
        <v>0</v>
      </c>
      <c r="N1268" s="58">
        <v>0</v>
      </c>
      <c r="O1268" s="58">
        <v>0</v>
      </c>
      <c r="P1268" s="58">
        <v>0</v>
      </c>
      <c r="Q1268" s="58">
        <v>0</v>
      </c>
      <c r="R1268" s="58">
        <v>0</v>
      </c>
      <c r="S1268" s="58">
        <v>0</v>
      </c>
      <c r="T1268" s="58">
        <v>0</v>
      </c>
      <c r="U1268" s="58">
        <v>0</v>
      </c>
      <c r="V1268" s="58">
        <f t="shared" si="58"/>
        <v>0</v>
      </c>
      <c r="W1268" s="58">
        <f t="shared" si="59"/>
        <v>0</v>
      </c>
      <c r="X1268" s="58">
        <f t="shared" si="60"/>
        <v>0</v>
      </c>
      <c r="Y1268" s="58">
        <v>0</v>
      </c>
      <c r="Z1268" s="58">
        <v>0</v>
      </c>
      <c r="AA1268" s="58">
        <v>0</v>
      </c>
      <c r="AB1268" s="58">
        <v>0</v>
      </c>
      <c r="AC1268" s="58">
        <v>0</v>
      </c>
      <c r="AD1268" s="58">
        <v>0</v>
      </c>
      <c r="AE1268" s="58">
        <v>0</v>
      </c>
      <c r="AF1268" s="58">
        <v>0</v>
      </c>
      <c r="AG1268" s="58">
        <v>0</v>
      </c>
      <c r="AH1268" s="58">
        <v>0</v>
      </c>
      <c r="AI1268" s="58">
        <v>0</v>
      </c>
      <c r="AJ1268" s="58" t="s">
        <v>2595</v>
      </c>
      <c r="AK1268" s="58">
        <v>0</v>
      </c>
      <c r="AL1268" s="58" t="s">
        <v>2595</v>
      </c>
      <c r="AM1268" s="58">
        <v>0</v>
      </c>
      <c r="AN1268" s="58">
        <v>0</v>
      </c>
      <c r="AO1268" s="56" t="s">
        <v>2595</v>
      </c>
    </row>
    <row r="1269" spans="1:41" ht="63" x14ac:dyDescent="0.2">
      <c r="A1269" s="56" t="s">
        <v>2535</v>
      </c>
      <c r="B1269" s="56" t="s">
        <v>669</v>
      </c>
      <c r="C1269" s="57" t="s">
        <v>56</v>
      </c>
      <c r="D1269" s="56" t="s">
        <v>2595</v>
      </c>
      <c r="E1269" s="57" t="s">
        <v>2595</v>
      </c>
      <c r="F1269" s="57" t="s">
        <v>2595</v>
      </c>
      <c r="G1269" s="57" t="s">
        <v>2595</v>
      </c>
      <c r="H1269" s="58" t="s">
        <v>2595</v>
      </c>
      <c r="I1269" s="58" t="s">
        <v>2595</v>
      </c>
      <c r="J1269" s="58">
        <v>0</v>
      </c>
      <c r="K1269" s="58">
        <v>0</v>
      </c>
      <c r="L1269" s="58">
        <v>0</v>
      </c>
      <c r="M1269" s="58">
        <v>0</v>
      </c>
      <c r="N1269" s="58">
        <v>0</v>
      </c>
      <c r="O1269" s="58">
        <v>0</v>
      </c>
      <c r="P1269" s="58">
        <v>0</v>
      </c>
      <c r="Q1269" s="58">
        <v>0</v>
      </c>
      <c r="R1269" s="58">
        <v>0</v>
      </c>
      <c r="S1269" s="58">
        <v>0</v>
      </c>
      <c r="T1269" s="58">
        <v>0</v>
      </c>
      <c r="U1269" s="58">
        <v>0</v>
      </c>
      <c r="V1269" s="58">
        <f t="shared" si="58"/>
        <v>0</v>
      </c>
      <c r="W1269" s="58">
        <f t="shared" si="59"/>
        <v>0</v>
      </c>
      <c r="X1269" s="58">
        <f t="shared" si="60"/>
        <v>0</v>
      </c>
      <c r="Y1269" s="58">
        <v>0</v>
      </c>
      <c r="Z1269" s="58">
        <v>0</v>
      </c>
      <c r="AA1269" s="58">
        <v>0</v>
      </c>
      <c r="AB1269" s="58">
        <v>0</v>
      </c>
      <c r="AC1269" s="58">
        <v>0</v>
      </c>
      <c r="AD1269" s="58">
        <v>0</v>
      </c>
      <c r="AE1269" s="58">
        <v>0</v>
      </c>
      <c r="AF1269" s="58">
        <v>0</v>
      </c>
      <c r="AG1269" s="58">
        <v>0</v>
      </c>
      <c r="AH1269" s="58">
        <v>0</v>
      </c>
      <c r="AI1269" s="58">
        <v>0</v>
      </c>
      <c r="AJ1269" s="58" t="s">
        <v>2595</v>
      </c>
      <c r="AK1269" s="58">
        <v>0</v>
      </c>
      <c r="AL1269" s="58" t="s">
        <v>2595</v>
      </c>
      <c r="AM1269" s="58">
        <v>0</v>
      </c>
      <c r="AN1269" s="58">
        <v>0</v>
      </c>
      <c r="AO1269" s="56" t="s">
        <v>2595</v>
      </c>
    </row>
    <row r="1270" spans="1:41" ht="31.5" x14ac:dyDescent="0.2">
      <c r="A1270" s="56" t="s">
        <v>2536</v>
      </c>
      <c r="B1270" s="56" t="s">
        <v>671</v>
      </c>
      <c r="C1270" s="57" t="s">
        <v>56</v>
      </c>
      <c r="D1270" s="56" t="s">
        <v>2595</v>
      </c>
      <c r="E1270" s="57" t="s">
        <v>2595</v>
      </c>
      <c r="F1270" s="57" t="s">
        <v>2595</v>
      </c>
      <c r="G1270" s="57" t="s">
        <v>2595</v>
      </c>
      <c r="H1270" s="58" t="s">
        <v>2595</v>
      </c>
      <c r="I1270" s="58" t="s">
        <v>2595</v>
      </c>
      <c r="J1270" s="58">
        <v>0</v>
      </c>
      <c r="K1270" s="58">
        <v>0</v>
      </c>
      <c r="L1270" s="58">
        <v>0</v>
      </c>
      <c r="M1270" s="58">
        <v>0</v>
      </c>
      <c r="N1270" s="58">
        <v>0</v>
      </c>
      <c r="O1270" s="58">
        <v>0</v>
      </c>
      <c r="P1270" s="58">
        <v>0</v>
      </c>
      <c r="Q1270" s="58">
        <v>0</v>
      </c>
      <c r="R1270" s="58">
        <v>0</v>
      </c>
      <c r="S1270" s="58">
        <v>0</v>
      </c>
      <c r="T1270" s="58">
        <v>0</v>
      </c>
      <c r="U1270" s="58">
        <v>0</v>
      </c>
      <c r="V1270" s="58">
        <f t="shared" si="58"/>
        <v>0</v>
      </c>
      <c r="W1270" s="58">
        <f t="shared" si="59"/>
        <v>0</v>
      </c>
      <c r="X1270" s="58">
        <f t="shared" si="60"/>
        <v>0</v>
      </c>
      <c r="Y1270" s="58">
        <v>0</v>
      </c>
      <c r="Z1270" s="58">
        <v>0</v>
      </c>
      <c r="AA1270" s="58">
        <v>0</v>
      </c>
      <c r="AB1270" s="58">
        <v>0</v>
      </c>
      <c r="AC1270" s="58">
        <v>0</v>
      </c>
      <c r="AD1270" s="58">
        <v>0</v>
      </c>
      <c r="AE1270" s="58">
        <v>0</v>
      </c>
      <c r="AF1270" s="58">
        <v>0</v>
      </c>
      <c r="AG1270" s="58">
        <v>0</v>
      </c>
      <c r="AH1270" s="58">
        <v>0</v>
      </c>
      <c r="AI1270" s="58">
        <v>0</v>
      </c>
      <c r="AJ1270" s="58" t="s">
        <v>2595</v>
      </c>
      <c r="AK1270" s="58">
        <v>0</v>
      </c>
      <c r="AL1270" s="58" t="s">
        <v>2595</v>
      </c>
      <c r="AM1270" s="58">
        <v>0</v>
      </c>
      <c r="AN1270" s="58">
        <v>0</v>
      </c>
      <c r="AO1270" s="56" t="s">
        <v>2595</v>
      </c>
    </row>
    <row r="1271" spans="1:41" ht="47.25" x14ac:dyDescent="0.2">
      <c r="A1271" s="56" t="s">
        <v>2537</v>
      </c>
      <c r="B1271" s="56" t="s">
        <v>673</v>
      </c>
      <c r="C1271" s="57" t="s">
        <v>56</v>
      </c>
      <c r="D1271" s="56" t="s">
        <v>2595</v>
      </c>
      <c r="E1271" s="57" t="s">
        <v>2595</v>
      </c>
      <c r="F1271" s="57" t="s">
        <v>2595</v>
      </c>
      <c r="G1271" s="57" t="s">
        <v>2595</v>
      </c>
      <c r="H1271" s="58" t="s">
        <v>2595</v>
      </c>
      <c r="I1271" s="58" t="s">
        <v>2595</v>
      </c>
      <c r="J1271" s="58">
        <f>SUM($J$1272,$J$1273,$J$1274,$J$1275)</f>
        <v>0</v>
      </c>
      <c r="K1271" s="58">
        <f>SUM($K$1272,$K$1273,$K$1274,$K$1275)</f>
        <v>0</v>
      </c>
      <c r="L1271" s="58">
        <f>SUM($L$1272,$L$1273,$L$1274,$L$1275)</f>
        <v>0</v>
      </c>
      <c r="M1271" s="58">
        <f>SUM($M$1272,$M$1273,$M$1274,$M$1275)</f>
        <v>0</v>
      </c>
      <c r="N1271" s="58">
        <f>SUM($N$1272,$N$1273,$N$1274,$N$1275)</f>
        <v>0</v>
      </c>
      <c r="O1271" s="58">
        <f>SUM($O$1272,$O$1273,$O$1274,$O$1275)</f>
        <v>0</v>
      </c>
      <c r="P1271" s="58">
        <f>SUM($P$1272,$P$1273,$P$1274,$P$1275)</f>
        <v>0</v>
      </c>
      <c r="Q1271" s="58">
        <f>SUM($Q$1272,$Q$1273,$Q$1274,$Q$1275)</f>
        <v>0</v>
      </c>
      <c r="R1271" s="58">
        <f>SUM($R$1272,$R$1273,$R$1274,$R$1275)</f>
        <v>0</v>
      </c>
      <c r="S1271" s="58">
        <f>SUM($S$1272,$S$1273,$S$1274,$S$1275)</f>
        <v>0</v>
      </c>
      <c r="T1271" s="58">
        <f>SUM($T$1272,$T$1273,$T$1274,$T$1275)</f>
        <v>0</v>
      </c>
      <c r="U1271" s="58">
        <f>SUM($U$1272,$U$1273,$U$1274,$U$1275)</f>
        <v>0</v>
      </c>
      <c r="V1271" s="58">
        <f t="shared" si="58"/>
        <v>0</v>
      </c>
      <c r="W1271" s="58">
        <f t="shared" si="59"/>
        <v>0</v>
      </c>
      <c r="X1271" s="58">
        <f t="shared" si="60"/>
        <v>0</v>
      </c>
      <c r="Y1271" s="58">
        <f>SUM($Y$1272,$Y$1273,$Y$1274,$Y$1275)</f>
        <v>0</v>
      </c>
      <c r="Z1271" s="58">
        <f>SUM($Z$1272,$Z$1273,$Z$1274,$Z$1275)</f>
        <v>0</v>
      </c>
      <c r="AA1271" s="58">
        <f>SUM($AA$1272,$AA$1273,$AA$1274,$AA$1275)</f>
        <v>0</v>
      </c>
      <c r="AB1271" s="58">
        <f>SUM($AB$1272,$AB$1273,$AB$1274,$AB$1275)</f>
        <v>0</v>
      </c>
      <c r="AC1271" s="58">
        <f>SUM($AC$1272,$AC$1273,$AC$1274,$AC$1275)</f>
        <v>0</v>
      </c>
      <c r="AD1271" s="58">
        <f>SUM($AD$1272,$AD$1273,$AD$1274,$AD$1275)</f>
        <v>0</v>
      </c>
      <c r="AE1271" s="58">
        <f>SUM($AE$1272,$AE$1273,$AE$1274,$AE$1275)</f>
        <v>0</v>
      </c>
      <c r="AF1271" s="58">
        <f>SUM($AF$1272,$AF$1273,$AF$1274,$AF$1275)</f>
        <v>0</v>
      </c>
      <c r="AG1271" s="58">
        <f>SUM($AG$1272,$AG$1273,$AG$1274,$AG$1275)</f>
        <v>0</v>
      </c>
      <c r="AH1271" s="58">
        <f>SUM($AH$1272,$AH$1273,$AH$1274,$AH$1275)</f>
        <v>0</v>
      </c>
      <c r="AI1271" s="58">
        <f>SUM($AI$1272,$AI$1273,$AI$1274,$AI$1275)</f>
        <v>0</v>
      </c>
      <c r="AJ1271" s="58" t="s">
        <v>2595</v>
      </c>
      <c r="AK1271" s="58">
        <f>SUM($AK$1272,$AK$1273,$AK$1274,$AK$1275)</f>
        <v>0</v>
      </c>
      <c r="AL1271" s="58" t="s">
        <v>2595</v>
      </c>
      <c r="AM1271" s="58">
        <f>SUM($AM$1272,$AM$1273,$AM$1274,$AM$1275)</f>
        <v>0</v>
      </c>
      <c r="AN1271" s="58">
        <f>SUM($AN$1272,$AN$1273,$AN$1274,$AN$1275)</f>
        <v>0</v>
      </c>
      <c r="AO1271" s="56" t="s">
        <v>2595</v>
      </c>
    </row>
    <row r="1272" spans="1:41" ht="31.5" x14ac:dyDescent="0.2">
      <c r="A1272" s="56" t="s">
        <v>2538</v>
      </c>
      <c r="B1272" s="56" t="s">
        <v>675</v>
      </c>
      <c r="C1272" s="57" t="s">
        <v>56</v>
      </c>
      <c r="D1272" s="56" t="s">
        <v>2595</v>
      </c>
      <c r="E1272" s="57" t="s">
        <v>2595</v>
      </c>
      <c r="F1272" s="57" t="s">
        <v>2595</v>
      </c>
      <c r="G1272" s="57" t="s">
        <v>2595</v>
      </c>
      <c r="H1272" s="58" t="s">
        <v>2595</v>
      </c>
      <c r="I1272" s="58" t="s">
        <v>2595</v>
      </c>
      <c r="J1272" s="58">
        <v>0</v>
      </c>
      <c r="K1272" s="58">
        <v>0</v>
      </c>
      <c r="L1272" s="58">
        <v>0</v>
      </c>
      <c r="M1272" s="58">
        <v>0</v>
      </c>
      <c r="N1272" s="58">
        <v>0</v>
      </c>
      <c r="O1272" s="58">
        <v>0</v>
      </c>
      <c r="P1272" s="58">
        <v>0</v>
      </c>
      <c r="Q1272" s="58">
        <v>0</v>
      </c>
      <c r="R1272" s="58">
        <v>0</v>
      </c>
      <c r="S1272" s="58">
        <v>0</v>
      </c>
      <c r="T1272" s="58">
        <v>0</v>
      </c>
      <c r="U1272" s="58">
        <v>0</v>
      </c>
      <c r="V1272" s="58">
        <f t="shared" si="58"/>
        <v>0</v>
      </c>
      <c r="W1272" s="58">
        <f t="shared" si="59"/>
        <v>0</v>
      </c>
      <c r="X1272" s="58">
        <f t="shared" si="60"/>
        <v>0</v>
      </c>
      <c r="Y1272" s="58">
        <v>0</v>
      </c>
      <c r="Z1272" s="58">
        <v>0</v>
      </c>
      <c r="AA1272" s="58">
        <v>0</v>
      </c>
      <c r="AB1272" s="58">
        <v>0</v>
      </c>
      <c r="AC1272" s="58">
        <v>0</v>
      </c>
      <c r="AD1272" s="58">
        <v>0</v>
      </c>
      <c r="AE1272" s="58">
        <v>0</v>
      </c>
      <c r="AF1272" s="58">
        <v>0</v>
      </c>
      <c r="AG1272" s="58">
        <v>0</v>
      </c>
      <c r="AH1272" s="58">
        <v>0</v>
      </c>
      <c r="AI1272" s="58">
        <v>0</v>
      </c>
      <c r="AJ1272" s="58" t="s">
        <v>2595</v>
      </c>
      <c r="AK1272" s="58">
        <v>0</v>
      </c>
      <c r="AL1272" s="58" t="s">
        <v>2595</v>
      </c>
      <c r="AM1272" s="58">
        <v>0</v>
      </c>
      <c r="AN1272" s="58">
        <v>0</v>
      </c>
      <c r="AO1272" s="56" t="s">
        <v>2595</v>
      </c>
    </row>
    <row r="1273" spans="1:41" ht="15.75" x14ac:dyDescent="0.2">
      <c r="A1273" s="56" t="s">
        <v>2539</v>
      </c>
      <c r="B1273" s="56" t="s">
        <v>677</v>
      </c>
      <c r="C1273" s="57" t="s">
        <v>56</v>
      </c>
      <c r="D1273" s="56" t="s">
        <v>2595</v>
      </c>
      <c r="E1273" s="57" t="s">
        <v>2595</v>
      </c>
      <c r="F1273" s="57" t="s">
        <v>2595</v>
      </c>
      <c r="G1273" s="57" t="s">
        <v>2595</v>
      </c>
      <c r="H1273" s="58" t="s">
        <v>2595</v>
      </c>
      <c r="I1273" s="58" t="s">
        <v>2595</v>
      </c>
      <c r="J1273" s="58">
        <v>0</v>
      </c>
      <c r="K1273" s="58">
        <v>0</v>
      </c>
      <c r="L1273" s="58">
        <v>0</v>
      </c>
      <c r="M1273" s="58">
        <v>0</v>
      </c>
      <c r="N1273" s="58">
        <v>0</v>
      </c>
      <c r="O1273" s="58">
        <v>0</v>
      </c>
      <c r="P1273" s="58">
        <v>0</v>
      </c>
      <c r="Q1273" s="58">
        <v>0</v>
      </c>
      <c r="R1273" s="58">
        <v>0</v>
      </c>
      <c r="S1273" s="58">
        <v>0</v>
      </c>
      <c r="T1273" s="58">
        <v>0</v>
      </c>
      <c r="U1273" s="58">
        <v>0</v>
      </c>
      <c r="V1273" s="58">
        <f t="shared" si="58"/>
        <v>0</v>
      </c>
      <c r="W1273" s="58">
        <f t="shared" si="59"/>
        <v>0</v>
      </c>
      <c r="X1273" s="58">
        <f t="shared" si="60"/>
        <v>0</v>
      </c>
      <c r="Y1273" s="58">
        <v>0</v>
      </c>
      <c r="Z1273" s="58">
        <v>0</v>
      </c>
      <c r="AA1273" s="58">
        <v>0</v>
      </c>
      <c r="AB1273" s="58">
        <v>0</v>
      </c>
      <c r="AC1273" s="58">
        <v>0</v>
      </c>
      <c r="AD1273" s="58">
        <v>0</v>
      </c>
      <c r="AE1273" s="58">
        <v>0</v>
      </c>
      <c r="AF1273" s="58">
        <v>0</v>
      </c>
      <c r="AG1273" s="58">
        <v>0</v>
      </c>
      <c r="AH1273" s="58">
        <v>0</v>
      </c>
      <c r="AI1273" s="58">
        <v>0</v>
      </c>
      <c r="AJ1273" s="58" t="s">
        <v>2595</v>
      </c>
      <c r="AK1273" s="58">
        <v>0</v>
      </c>
      <c r="AL1273" s="58" t="s">
        <v>2595</v>
      </c>
      <c r="AM1273" s="58">
        <v>0</v>
      </c>
      <c r="AN1273" s="58">
        <v>0</v>
      </c>
      <c r="AO1273" s="56" t="s">
        <v>2595</v>
      </c>
    </row>
    <row r="1274" spans="1:41" ht="15.75" x14ac:dyDescent="0.2">
      <c r="A1274" s="56" t="s">
        <v>2540</v>
      </c>
      <c r="B1274" s="56" t="s">
        <v>679</v>
      </c>
      <c r="C1274" s="57" t="s">
        <v>56</v>
      </c>
      <c r="D1274" s="56" t="s">
        <v>2595</v>
      </c>
      <c r="E1274" s="57" t="s">
        <v>2595</v>
      </c>
      <c r="F1274" s="57" t="s">
        <v>2595</v>
      </c>
      <c r="G1274" s="57" t="s">
        <v>2595</v>
      </c>
      <c r="H1274" s="58" t="s">
        <v>2595</v>
      </c>
      <c r="I1274" s="58" t="s">
        <v>2595</v>
      </c>
      <c r="J1274" s="58">
        <v>0</v>
      </c>
      <c r="K1274" s="58">
        <v>0</v>
      </c>
      <c r="L1274" s="58">
        <v>0</v>
      </c>
      <c r="M1274" s="58">
        <v>0</v>
      </c>
      <c r="N1274" s="58">
        <v>0</v>
      </c>
      <c r="O1274" s="58">
        <v>0</v>
      </c>
      <c r="P1274" s="58">
        <v>0</v>
      </c>
      <c r="Q1274" s="58">
        <v>0</v>
      </c>
      <c r="R1274" s="58">
        <v>0</v>
      </c>
      <c r="S1274" s="58">
        <v>0</v>
      </c>
      <c r="T1274" s="58">
        <v>0</v>
      </c>
      <c r="U1274" s="58">
        <v>0</v>
      </c>
      <c r="V1274" s="58">
        <f t="shared" si="58"/>
        <v>0</v>
      </c>
      <c r="W1274" s="58">
        <f t="shared" si="59"/>
        <v>0</v>
      </c>
      <c r="X1274" s="58">
        <f t="shared" si="60"/>
        <v>0</v>
      </c>
      <c r="Y1274" s="58">
        <v>0</v>
      </c>
      <c r="Z1274" s="58">
        <v>0</v>
      </c>
      <c r="AA1274" s="58">
        <v>0</v>
      </c>
      <c r="AB1274" s="58">
        <v>0</v>
      </c>
      <c r="AC1274" s="58">
        <v>0</v>
      </c>
      <c r="AD1274" s="58">
        <v>0</v>
      </c>
      <c r="AE1274" s="58">
        <v>0</v>
      </c>
      <c r="AF1274" s="58">
        <v>0</v>
      </c>
      <c r="AG1274" s="58">
        <v>0</v>
      </c>
      <c r="AH1274" s="58">
        <v>0</v>
      </c>
      <c r="AI1274" s="58">
        <v>0</v>
      </c>
      <c r="AJ1274" s="58" t="s">
        <v>2595</v>
      </c>
      <c r="AK1274" s="58">
        <v>0</v>
      </c>
      <c r="AL1274" s="58" t="s">
        <v>2595</v>
      </c>
      <c r="AM1274" s="58">
        <v>0</v>
      </c>
      <c r="AN1274" s="58">
        <v>0</v>
      </c>
      <c r="AO1274" s="56" t="s">
        <v>2595</v>
      </c>
    </row>
    <row r="1275" spans="1:41" ht="15.75" x14ac:dyDescent="0.2">
      <c r="A1275" s="56" t="s">
        <v>2541</v>
      </c>
      <c r="B1275" s="56" t="s">
        <v>431</v>
      </c>
      <c r="C1275" s="57" t="s">
        <v>56</v>
      </c>
      <c r="D1275" s="56" t="s">
        <v>2595</v>
      </c>
      <c r="E1275" s="57" t="s">
        <v>2595</v>
      </c>
      <c r="F1275" s="57" t="s">
        <v>2595</v>
      </c>
      <c r="G1275" s="57" t="s">
        <v>2595</v>
      </c>
      <c r="H1275" s="58" t="s">
        <v>2595</v>
      </c>
      <c r="I1275" s="58" t="s">
        <v>2595</v>
      </c>
      <c r="J1275" s="58">
        <v>0</v>
      </c>
      <c r="K1275" s="58">
        <v>0</v>
      </c>
      <c r="L1275" s="58">
        <v>0</v>
      </c>
      <c r="M1275" s="58">
        <v>0</v>
      </c>
      <c r="N1275" s="58">
        <v>0</v>
      </c>
      <c r="O1275" s="58">
        <v>0</v>
      </c>
      <c r="P1275" s="58">
        <v>0</v>
      </c>
      <c r="Q1275" s="58">
        <v>0</v>
      </c>
      <c r="R1275" s="58">
        <v>0</v>
      </c>
      <c r="S1275" s="58">
        <v>0</v>
      </c>
      <c r="T1275" s="58">
        <v>0</v>
      </c>
      <c r="U1275" s="58">
        <v>0</v>
      </c>
      <c r="V1275" s="58">
        <f t="shared" si="58"/>
        <v>0</v>
      </c>
      <c r="W1275" s="58">
        <f t="shared" si="59"/>
        <v>0</v>
      </c>
      <c r="X1275" s="58">
        <f t="shared" si="60"/>
        <v>0</v>
      </c>
      <c r="Y1275" s="58">
        <v>0</v>
      </c>
      <c r="Z1275" s="58">
        <v>0</v>
      </c>
      <c r="AA1275" s="58">
        <v>0</v>
      </c>
      <c r="AB1275" s="58">
        <v>0</v>
      </c>
      <c r="AC1275" s="58">
        <v>0</v>
      </c>
      <c r="AD1275" s="58">
        <v>0</v>
      </c>
      <c r="AE1275" s="58">
        <v>0</v>
      </c>
      <c r="AF1275" s="58">
        <v>0</v>
      </c>
      <c r="AG1275" s="58">
        <v>0</v>
      </c>
      <c r="AH1275" s="58">
        <v>0</v>
      </c>
      <c r="AI1275" s="58">
        <v>0</v>
      </c>
      <c r="AJ1275" s="58" t="s">
        <v>2595</v>
      </c>
      <c r="AK1275" s="58">
        <v>0</v>
      </c>
      <c r="AL1275" s="58" t="s">
        <v>2595</v>
      </c>
      <c r="AM1275" s="58">
        <v>0</v>
      </c>
      <c r="AN1275" s="58">
        <v>0</v>
      </c>
      <c r="AO1275" s="56" t="s">
        <v>2595</v>
      </c>
    </row>
    <row r="1276" spans="1:41" ht="15.75" x14ac:dyDescent="0.2">
      <c r="A1276" s="56" t="s">
        <v>2542</v>
      </c>
      <c r="B1276" s="56" t="s">
        <v>682</v>
      </c>
      <c r="C1276" s="57" t="s">
        <v>56</v>
      </c>
      <c r="D1276" s="56" t="s">
        <v>2595</v>
      </c>
      <c r="E1276" s="57" t="s">
        <v>2595</v>
      </c>
      <c r="F1276" s="57" t="s">
        <v>2595</v>
      </c>
      <c r="G1276" s="57" t="s">
        <v>2595</v>
      </c>
      <c r="H1276" s="58" t="s">
        <v>2595</v>
      </c>
      <c r="I1276" s="58" t="s">
        <v>2595</v>
      </c>
      <c r="J1276" s="58">
        <f>SUM($J$1277,$J$1278,$J$1279,$J$1280)</f>
        <v>0</v>
      </c>
      <c r="K1276" s="58">
        <f>SUM($K$1277,$K$1278,$K$1279,$K$1280)</f>
        <v>0</v>
      </c>
      <c r="L1276" s="58">
        <f>SUM($L$1277,$L$1278,$L$1279,$L$1280)</f>
        <v>0</v>
      </c>
      <c r="M1276" s="58">
        <f>SUM($M$1277,$M$1278,$M$1279,$M$1280)</f>
        <v>0</v>
      </c>
      <c r="N1276" s="58">
        <f>SUM($N$1277,$N$1278,$N$1279,$N$1280)</f>
        <v>0</v>
      </c>
      <c r="O1276" s="58">
        <f>SUM($O$1277,$O$1278,$O$1279,$O$1280)</f>
        <v>0</v>
      </c>
      <c r="P1276" s="58">
        <f>SUM($P$1277,$P$1278,$P$1279,$P$1280)</f>
        <v>0</v>
      </c>
      <c r="Q1276" s="58">
        <f>SUM($Q$1277,$Q$1278,$Q$1279,$Q$1280)</f>
        <v>0</v>
      </c>
      <c r="R1276" s="58">
        <f>SUM($R$1277,$R$1278,$R$1279,$R$1280)</f>
        <v>0</v>
      </c>
      <c r="S1276" s="58">
        <f>SUM($S$1277,$S$1278,$S$1279,$S$1280)</f>
        <v>0</v>
      </c>
      <c r="T1276" s="58">
        <f>SUM($T$1277,$T$1278,$T$1279,$T$1280)</f>
        <v>0</v>
      </c>
      <c r="U1276" s="58">
        <f>SUM($U$1277,$U$1278,$U$1279,$U$1280)</f>
        <v>0</v>
      </c>
      <c r="V1276" s="58">
        <f t="shared" si="58"/>
        <v>0</v>
      </c>
      <c r="W1276" s="58">
        <f t="shared" si="59"/>
        <v>0</v>
      </c>
      <c r="X1276" s="58">
        <f t="shared" si="60"/>
        <v>0</v>
      </c>
      <c r="Y1276" s="58">
        <f>SUM($Y$1277,$Y$1278,$Y$1279,$Y$1280)</f>
        <v>0</v>
      </c>
      <c r="Z1276" s="58">
        <f>SUM($Z$1277,$Z$1278,$Z$1279,$Z$1280)</f>
        <v>0</v>
      </c>
      <c r="AA1276" s="58">
        <f>SUM($AA$1277,$AA$1278,$AA$1279,$AA$1280)</f>
        <v>0</v>
      </c>
      <c r="AB1276" s="58">
        <f>SUM($AB$1277,$AB$1278,$AB$1279,$AB$1280)</f>
        <v>0</v>
      </c>
      <c r="AC1276" s="58">
        <f>SUM($AC$1277,$AC$1278,$AC$1279,$AC$1280)</f>
        <v>0</v>
      </c>
      <c r="AD1276" s="58">
        <f>SUM($AD$1277,$AD$1278,$AD$1279,$AD$1280)</f>
        <v>0</v>
      </c>
      <c r="AE1276" s="58">
        <f>SUM($AE$1277,$AE$1278,$AE$1279,$AE$1280)</f>
        <v>0</v>
      </c>
      <c r="AF1276" s="58">
        <f>SUM($AF$1277,$AF$1278,$AF$1279,$AF$1280)</f>
        <v>0</v>
      </c>
      <c r="AG1276" s="58">
        <f>SUM($AG$1277,$AG$1278,$AG$1279,$AG$1280)</f>
        <v>0</v>
      </c>
      <c r="AH1276" s="58">
        <f>SUM($AH$1277,$AH$1278,$AH$1279,$AH$1280)</f>
        <v>0</v>
      </c>
      <c r="AI1276" s="58">
        <f>SUM($AI$1277,$AI$1278,$AI$1279,$AI$1280)</f>
        <v>0</v>
      </c>
      <c r="AJ1276" s="58" t="s">
        <v>2595</v>
      </c>
      <c r="AK1276" s="58">
        <f>SUM($AK$1277,$AK$1278,$AK$1279,$AK$1280)</f>
        <v>0</v>
      </c>
      <c r="AL1276" s="58" t="s">
        <v>2595</v>
      </c>
      <c r="AM1276" s="58">
        <f>SUM($AM$1277,$AM$1278,$AM$1279,$AM$1280)</f>
        <v>0</v>
      </c>
      <c r="AN1276" s="58">
        <f>SUM($AN$1277,$AN$1278,$AN$1279,$AN$1280)</f>
        <v>0</v>
      </c>
      <c r="AO1276" s="56" t="s">
        <v>2595</v>
      </c>
    </row>
    <row r="1277" spans="1:41" ht="31.5" x14ac:dyDescent="0.2">
      <c r="A1277" s="56" t="s">
        <v>2543</v>
      </c>
      <c r="B1277" s="56" t="s">
        <v>684</v>
      </c>
      <c r="C1277" s="57" t="s">
        <v>56</v>
      </c>
      <c r="D1277" s="56" t="s">
        <v>2595</v>
      </c>
      <c r="E1277" s="57" t="s">
        <v>2595</v>
      </c>
      <c r="F1277" s="57" t="s">
        <v>2595</v>
      </c>
      <c r="G1277" s="57" t="s">
        <v>2595</v>
      </c>
      <c r="H1277" s="58" t="s">
        <v>2595</v>
      </c>
      <c r="I1277" s="58" t="s">
        <v>2595</v>
      </c>
      <c r="J1277" s="58">
        <v>0</v>
      </c>
      <c r="K1277" s="58">
        <v>0</v>
      </c>
      <c r="L1277" s="58">
        <v>0</v>
      </c>
      <c r="M1277" s="58">
        <v>0</v>
      </c>
      <c r="N1277" s="58">
        <v>0</v>
      </c>
      <c r="O1277" s="58">
        <v>0</v>
      </c>
      <c r="P1277" s="58">
        <v>0</v>
      </c>
      <c r="Q1277" s="58">
        <v>0</v>
      </c>
      <c r="R1277" s="58">
        <v>0</v>
      </c>
      <c r="S1277" s="58">
        <v>0</v>
      </c>
      <c r="T1277" s="58">
        <v>0</v>
      </c>
      <c r="U1277" s="58">
        <v>0</v>
      </c>
      <c r="V1277" s="58">
        <f t="shared" si="58"/>
        <v>0</v>
      </c>
      <c r="W1277" s="58">
        <f t="shared" si="59"/>
        <v>0</v>
      </c>
      <c r="X1277" s="58">
        <f t="shared" si="60"/>
        <v>0</v>
      </c>
      <c r="Y1277" s="58">
        <v>0</v>
      </c>
      <c r="Z1277" s="58">
        <v>0</v>
      </c>
      <c r="AA1277" s="58">
        <v>0</v>
      </c>
      <c r="AB1277" s="58">
        <v>0</v>
      </c>
      <c r="AC1277" s="58">
        <v>0</v>
      </c>
      <c r="AD1277" s="58">
        <v>0</v>
      </c>
      <c r="AE1277" s="58">
        <v>0</v>
      </c>
      <c r="AF1277" s="58">
        <v>0</v>
      </c>
      <c r="AG1277" s="58">
        <v>0</v>
      </c>
      <c r="AH1277" s="58">
        <v>0</v>
      </c>
      <c r="AI1277" s="58">
        <v>0</v>
      </c>
      <c r="AJ1277" s="58" t="s">
        <v>2595</v>
      </c>
      <c r="AK1277" s="58">
        <v>0</v>
      </c>
      <c r="AL1277" s="58" t="s">
        <v>2595</v>
      </c>
      <c r="AM1277" s="58">
        <v>0</v>
      </c>
      <c r="AN1277" s="58">
        <v>0</v>
      </c>
      <c r="AO1277" s="56" t="s">
        <v>2595</v>
      </c>
    </row>
    <row r="1278" spans="1:41" ht="31.5" x14ac:dyDescent="0.2">
      <c r="A1278" s="56" t="s">
        <v>2544</v>
      </c>
      <c r="B1278" s="56" t="s">
        <v>686</v>
      </c>
      <c r="C1278" s="57" t="s">
        <v>56</v>
      </c>
      <c r="D1278" s="56" t="s">
        <v>2595</v>
      </c>
      <c r="E1278" s="57" t="s">
        <v>2595</v>
      </c>
      <c r="F1278" s="57" t="s">
        <v>2595</v>
      </c>
      <c r="G1278" s="57" t="s">
        <v>2595</v>
      </c>
      <c r="H1278" s="58" t="s">
        <v>2595</v>
      </c>
      <c r="I1278" s="58" t="s">
        <v>2595</v>
      </c>
      <c r="J1278" s="58">
        <v>0</v>
      </c>
      <c r="K1278" s="58">
        <v>0</v>
      </c>
      <c r="L1278" s="58">
        <v>0</v>
      </c>
      <c r="M1278" s="58">
        <v>0</v>
      </c>
      <c r="N1278" s="58">
        <v>0</v>
      </c>
      <c r="O1278" s="58">
        <v>0</v>
      </c>
      <c r="P1278" s="58">
        <v>0</v>
      </c>
      <c r="Q1278" s="58">
        <v>0</v>
      </c>
      <c r="R1278" s="58">
        <v>0</v>
      </c>
      <c r="S1278" s="58">
        <v>0</v>
      </c>
      <c r="T1278" s="58">
        <v>0</v>
      </c>
      <c r="U1278" s="58">
        <v>0</v>
      </c>
      <c r="V1278" s="58">
        <f t="shared" si="58"/>
        <v>0</v>
      </c>
      <c r="W1278" s="58">
        <f t="shared" si="59"/>
        <v>0</v>
      </c>
      <c r="X1278" s="58">
        <f t="shared" si="60"/>
        <v>0</v>
      </c>
      <c r="Y1278" s="58">
        <v>0</v>
      </c>
      <c r="Z1278" s="58">
        <v>0</v>
      </c>
      <c r="AA1278" s="58">
        <v>0</v>
      </c>
      <c r="AB1278" s="58">
        <v>0</v>
      </c>
      <c r="AC1278" s="58">
        <v>0</v>
      </c>
      <c r="AD1278" s="58">
        <v>0</v>
      </c>
      <c r="AE1278" s="58">
        <v>0</v>
      </c>
      <c r="AF1278" s="58">
        <v>0</v>
      </c>
      <c r="AG1278" s="58">
        <v>0</v>
      </c>
      <c r="AH1278" s="58">
        <v>0</v>
      </c>
      <c r="AI1278" s="58">
        <v>0</v>
      </c>
      <c r="AJ1278" s="58" t="s">
        <v>2595</v>
      </c>
      <c r="AK1278" s="58">
        <v>0</v>
      </c>
      <c r="AL1278" s="58" t="s">
        <v>2595</v>
      </c>
      <c r="AM1278" s="58">
        <v>0</v>
      </c>
      <c r="AN1278" s="58">
        <v>0</v>
      </c>
      <c r="AO1278" s="56" t="s">
        <v>2595</v>
      </c>
    </row>
    <row r="1279" spans="1:41" ht="31.5" x14ac:dyDescent="0.2">
      <c r="A1279" s="56" t="s">
        <v>2545</v>
      </c>
      <c r="B1279" s="56" t="s">
        <v>688</v>
      </c>
      <c r="C1279" s="57" t="s">
        <v>56</v>
      </c>
      <c r="D1279" s="56" t="s">
        <v>2595</v>
      </c>
      <c r="E1279" s="57" t="s">
        <v>2595</v>
      </c>
      <c r="F1279" s="57" t="s">
        <v>2595</v>
      </c>
      <c r="G1279" s="57" t="s">
        <v>2595</v>
      </c>
      <c r="H1279" s="58" t="s">
        <v>2595</v>
      </c>
      <c r="I1279" s="58" t="s">
        <v>2595</v>
      </c>
      <c r="J1279" s="58">
        <v>0</v>
      </c>
      <c r="K1279" s="58">
        <v>0</v>
      </c>
      <c r="L1279" s="58">
        <v>0</v>
      </c>
      <c r="M1279" s="58">
        <v>0</v>
      </c>
      <c r="N1279" s="58">
        <v>0</v>
      </c>
      <c r="O1279" s="58">
        <v>0</v>
      </c>
      <c r="P1279" s="58">
        <v>0</v>
      </c>
      <c r="Q1279" s="58">
        <v>0</v>
      </c>
      <c r="R1279" s="58">
        <v>0</v>
      </c>
      <c r="S1279" s="58">
        <v>0</v>
      </c>
      <c r="T1279" s="58">
        <v>0</v>
      </c>
      <c r="U1279" s="58">
        <v>0</v>
      </c>
      <c r="V1279" s="58">
        <f t="shared" si="58"/>
        <v>0</v>
      </c>
      <c r="W1279" s="58">
        <f t="shared" si="59"/>
        <v>0</v>
      </c>
      <c r="X1279" s="58">
        <f t="shared" si="60"/>
        <v>0</v>
      </c>
      <c r="Y1279" s="58">
        <v>0</v>
      </c>
      <c r="Z1279" s="58">
        <v>0</v>
      </c>
      <c r="AA1279" s="58">
        <v>0</v>
      </c>
      <c r="AB1279" s="58">
        <v>0</v>
      </c>
      <c r="AC1279" s="58">
        <v>0</v>
      </c>
      <c r="AD1279" s="58">
        <v>0</v>
      </c>
      <c r="AE1279" s="58">
        <v>0</v>
      </c>
      <c r="AF1279" s="58">
        <v>0</v>
      </c>
      <c r="AG1279" s="58">
        <v>0</v>
      </c>
      <c r="AH1279" s="58">
        <v>0</v>
      </c>
      <c r="AI1279" s="58">
        <v>0</v>
      </c>
      <c r="AJ1279" s="58" t="s">
        <v>2595</v>
      </c>
      <c r="AK1279" s="58">
        <v>0</v>
      </c>
      <c r="AL1279" s="58" t="s">
        <v>2595</v>
      </c>
      <c r="AM1279" s="58">
        <v>0</v>
      </c>
      <c r="AN1279" s="58">
        <v>0</v>
      </c>
      <c r="AO1279" s="56" t="s">
        <v>2595</v>
      </c>
    </row>
    <row r="1280" spans="1:41" ht="31.5" x14ac:dyDescent="0.2">
      <c r="A1280" s="56" t="s">
        <v>2546</v>
      </c>
      <c r="B1280" s="56" t="s">
        <v>446</v>
      </c>
      <c r="C1280" s="57" t="s">
        <v>56</v>
      </c>
      <c r="D1280" s="56" t="s">
        <v>2595</v>
      </c>
      <c r="E1280" s="57" t="s">
        <v>2595</v>
      </c>
      <c r="F1280" s="57" t="s">
        <v>2595</v>
      </c>
      <c r="G1280" s="57" t="s">
        <v>2595</v>
      </c>
      <c r="H1280" s="58" t="s">
        <v>2595</v>
      </c>
      <c r="I1280" s="58" t="s">
        <v>2595</v>
      </c>
      <c r="J1280" s="58">
        <v>0</v>
      </c>
      <c r="K1280" s="58">
        <v>0</v>
      </c>
      <c r="L1280" s="58">
        <v>0</v>
      </c>
      <c r="M1280" s="58">
        <v>0</v>
      </c>
      <c r="N1280" s="58">
        <v>0</v>
      </c>
      <c r="O1280" s="58">
        <v>0</v>
      </c>
      <c r="P1280" s="58">
        <v>0</v>
      </c>
      <c r="Q1280" s="58">
        <v>0</v>
      </c>
      <c r="R1280" s="58">
        <v>0</v>
      </c>
      <c r="S1280" s="58">
        <v>0</v>
      </c>
      <c r="T1280" s="58">
        <v>0</v>
      </c>
      <c r="U1280" s="58">
        <v>0</v>
      </c>
      <c r="V1280" s="58">
        <f t="shared" si="58"/>
        <v>0</v>
      </c>
      <c r="W1280" s="58">
        <f t="shared" si="59"/>
        <v>0</v>
      </c>
      <c r="X1280" s="58">
        <f t="shared" si="60"/>
        <v>0</v>
      </c>
      <c r="Y1280" s="58">
        <v>0</v>
      </c>
      <c r="Z1280" s="58">
        <v>0</v>
      </c>
      <c r="AA1280" s="58">
        <v>0</v>
      </c>
      <c r="AB1280" s="58">
        <v>0</v>
      </c>
      <c r="AC1280" s="58">
        <v>0</v>
      </c>
      <c r="AD1280" s="58">
        <v>0</v>
      </c>
      <c r="AE1280" s="58">
        <v>0</v>
      </c>
      <c r="AF1280" s="58">
        <v>0</v>
      </c>
      <c r="AG1280" s="58">
        <v>0</v>
      </c>
      <c r="AH1280" s="58">
        <v>0</v>
      </c>
      <c r="AI1280" s="58">
        <v>0</v>
      </c>
      <c r="AJ1280" s="58" t="s">
        <v>2595</v>
      </c>
      <c r="AK1280" s="58">
        <v>0</v>
      </c>
      <c r="AL1280" s="58" t="s">
        <v>2595</v>
      </c>
      <c r="AM1280" s="58">
        <v>0</v>
      </c>
      <c r="AN1280" s="58">
        <v>0</v>
      </c>
      <c r="AO1280" s="56" t="s">
        <v>2595</v>
      </c>
    </row>
    <row r="1281" spans="1:41" ht="31.5" x14ac:dyDescent="0.2">
      <c r="A1281" s="56" t="s">
        <v>2547</v>
      </c>
      <c r="B1281" s="56" t="s">
        <v>691</v>
      </c>
      <c r="C1281" s="57" t="s">
        <v>56</v>
      </c>
      <c r="D1281" s="56" t="s">
        <v>2595</v>
      </c>
      <c r="E1281" s="57" t="s">
        <v>2595</v>
      </c>
      <c r="F1281" s="57" t="s">
        <v>2595</v>
      </c>
      <c r="G1281" s="57" t="s">
        <v>2595</v>
      </c>
      <c r="H1281" s="58" t="s">
        <v>2595</v>
      </c>
      <c r="I1281" s="58" t="s">
        <v>2595</v>
      </c>
      <c r="J1281" s="58">
        <f>SUM($J$1282,$J$1285)</f>
        <v>0</v>
      </c>
      <c r="K1281" s="58">
        <f>SUM($K$1282,$K$1285)</f>
        <v>0</v>
      </c>
      <c r="L1281" s="58">
        <f>SUM($L$1282,$L$1285)</f>
        <v>0</v>
      </c>
      <c r="M1281" s="58">
        <f>SUM($M$1282,$M$1285)</f>
        <v>0</v>
      </c>
      <c r="N1281" s="58">
        <f>SUM($N$1282,$N$1285)</f>
        <v>0</v>
      </c>
      <c r="O1281" s="58">
        <f>SUM($O$1282,$O$1285)</f>
        <v>0</v>
      </c>
      <c r="P1281" s="58">
        <f>SUM($P$1282,$P$1285)</f>
        <v>0</v>
      </c>
      <c r="Q1281" s="58">
        <f>SUM($Q$1282,$Q$1285)</f>
        <v>0</v>
      </c>
      <c r="R1281" s="58">
        <f>SUM($R$1282,$R$1285)</f>
        <v>0</v>
      </c>
      <c r="S1281" s="58">
        <f>SUM($S$1282,$S$1285)</f>
        <v>0</v>
      </c>
      <c r="T1281" s="58">
        <f>SUM($T$1282,$T$1285)</f>
        <v>0</v>
      </c>
      <c r="U1281" s="58">
        <f>SUM($U$1282,$U$1285)</f>
        <v>0</v>
      </c>
      <c r="V1281" s="58">
        <f t="shared" si="58"/>
        <v>0</v>
      </c>
      <c r="W1281" s="58">
        <f t="shared" si="59"/>
        <v>0</v>
      </c>
      <c r="X1281" s="58">
        <f t="shared" si="60"/>
        <v>0</v>
      </c>
      <c r="Y1281" s="58">
        <f>SUM($Y$1282,$Y$1285)</f>
        <v>0</v>
      </c>
      <c r="Z1281" s="58">
        <f>SUM($Z$1282,$Z$1285)</f>
        <v>0</v>
      </c>
      <c r="AA1281" s="58">
        <f>SUM($AA$1282,$AA$1285)</f>
        <v>0</v>
      </c>
      <c r="AB1281" s="58">
        <f>SUM($AB$1282,$AB$1285)</f>
        <v>0</v>
      </c>
      <c r="AC1281" s="58">
        <f>SUM($AC$1282,$AC$1285)</f>
        <v>0</v>
      </c>
      <c r="AD1281" s="58">
        <f>SUM($AD$1282,$AD$1285)</f>
        <v>0</v>
      </c>
      <c r="AE1281" s="58">
        <f>SUM($AE$1282,$AE$1285)</f>
        <v>0</v>
      </c>
      <c r="AF1281" s="58">
        <f>SUM($AF$1282,$AF$1285)</f>
        <v>0</v>
      </c>
      <c r="AG1281" s="58">
        <f>SUM($AG$1282,$AG$1285)</f>
        <v>0</v>
      </c>
      <c r="AH1281" s="58">
        <f>SUM($AH$1282,$AH$1285)</f>
        <v>0</v>
      </c>
      <c r="AI1281" s="58">
        <f>SUM($AI$1282,$AI$1285)</f>
        <v>0</v>
      </c>
      <c r="AJ1281" s="58" t="s">
        <v>2595</v>
      </c>
      <c r="AK1281" s="58">
        <f>SUM($AK$1282,$AK$1285)</f>
        <v>0</v>
      </c>
      <c r="AL1281" s="58" t="s">
        <v>2595</v>
      </c>
      <c r="AM1281" s="58">
        <f>SUM($AM$1282,$AM$1285)</f>
        <v>0</v>
      </c>
      <c r="AN1281" s="58">
        <f>SUM($AN$1282,$AN$1285)</f>
        <v>0</v>
      </c>
      <c r="AO1281" s="56" t="s">
        <v>2595</v>
      </c>
    </row>
    <row r="1282" spans="1:41" ht="15.75" x14ac:dyDescent="0.2">
      <c r="A1282" s="56" t="s">
        <v>2548</v>
      </c>
      <c r="B1282" s="56" t="s">
        <v>693</v>
      </c>
      <c r="C1282" s="57" t="s">
        <v>56</v>
      </c>
      <c r="D1282" s="56" t="s">
        <v>2595</v>
      </c>
      <c r="E1282" s="57" t="s">
        <v>2595</v>
      </c>
      <c r="F1282" s="57" t="s">
        <v>2595</v>
      </c>
      <c r="G1282" s="57" t="s">
        <v>2595</v>
      </c>
      <c r="H1282" s="58" t="s">
        <v>2595</v>
      </c>
      <c r="I1282" s="58" t="s">
        <v>2595</v>
      </c>
      <c r="J1282" s="58">
        <f>SUM($J$1283,$J$1284)</f>
        <v>0</v>
      </c>
      <c r="K1282" s="58">
        <f>SUM($K$1283,$K$1284)</f>
        <v>0</v>
      </c>
      <c r="L1282" s="58">
        <f>SUM($L$1283,$L$1284)</f>
        <v>0</v>
      </c>
      <c r="M1282" s="58">
        <f>SUM($M$1283,$M$1284)</f>
        <v>0</v>
      </c>
      <c r="N1282" s="58">
        <f>SUM($N$1283,$N$1284)</f>
        <v>0</v>
      </c>
      <c r="O1282" s="58">
        <f>SUM($O$1283,$O$1284)</f>
        <v>0</v>
      </c>
      <c r="P1282" s="58">
        <f>SUM($P$1283,$P$1284)</f>
        <v>0</v>
      </c>
      <c r="Q1282" s="58">
        <f>SUM($Q$1283,$Q$1284)</f>
        <v>0</v>
      </c>
      <c r="R1282" s="58">
        <f>SUM($R$1283,$R$1284)</f>
        <v>0</v>
      </c>
      <c r="S1282" s="58">
        <f>SUM($S$1283,$S$1284)</f>
        <v>0</v>
      </c>
      <c r="T1282" s="58">
        <f>SUM($T$1283,$T$1284)</f>
        <v>0</v>
      </c>
      <c r="U1282" s="58">
        <f>SUM($U$1283,$U$1284)</f>
        <v>0</v>
      </c>
      <c r="V1282" s="58">
        <f t="shared" si="58"/>
        <v>0</v>
      </c>
      <c r="W1282" s="58">
        <f t="shared" si="59"/>
        <v>0</v>
      </c>
      <c r="X1282" s="58">
        <f t="shared" si="60"/>
        <v>0</v>
      </c>
      <c r="Y1282" s="58">
        <f>SUM($Y$1283,$Y$1284)</f>
        <v>0</v>
      </c>
      <c r="Z1282" s="58">
        <f>SUM($Z$1283,$Z$1284)</f>
        <v>0</v>
      </c>
      <c r="AA1282" s="58">
        <f>SUM($AA$1283,$AA$1284)</f>
        <v>0</v>
      </c>
      <c r="AB1282" s="58">
        <f>SUM($AB$1283,$AB$1284)</f>
        <v>0</v>
      </c>
      <c r="AC1282" s="58">
        <f>SUM($AC$1283,$AC$1284)</f>
        <v>0</v>
      </c>
      <c r="AD1282" s="58">
        <f>SUM($AD$1283,$AD$1284)</f>
        <v>0</v>
      </c>
      <c r="AE1282" s="58">
        <f>SUM($AE$1283,$AE$1284)</f>
        <v>0</v>
      </c>
      <c r="AF1282" s="58">
        <f>SUM($AF$1283,$AF$1284)</f>
        <v>0</v>
      </c>
      <c r="AG1282" s="58">
        <f>SUM($AG$1283,$AG$1284)</f>
        <v>0</v>
      </c>
      <c r="AH1282" s="58">
        <f>SUM($AH$1283,$AH$1284)</f>
        <v>0</v>
      </c>
      <c r="AI1282" s="58">
        <f>SUM($AI$1283,$AI$1284)</f>
        <v>0</v>
      </c>
      <c r="AJ1282" s="58" t="s">
        <v>2595</v>
      </c>
      <c r="AK1282" s="58">
        <f>SUM($AK$1283,$AK$1284)</f>
        <v>0</v>
      </c>
      <c r="AL1282" s="58" t="s">
        <v>2595</v>
      </c>
      <c r="AM1282" s="58">
        <f>SUM($AM$1283,$AM$1284)</f>
        <v>0</v>
      </c>
      <c r="AN1282" s="58">
        <f>SUM($AN$1283,$AN$1284)</f>
        <v>0</v>
      </c>
      <c r="AO1282" s="56" t="s">
        <v>2595</v>
      </c>
    </row>
    <row r="1283" spans="1:41" ht="31.5" x14ac:dyDescent="0.2">
      <c r="A1283" s="56" t="s">
        <v>2549</v>
      </c>
      <c r="B1283" s="56" t="s">
        <v>695</v>
      </c>
      <c r="C1283" s="57" t="s">
        <v>56</v>
      </c>
      <c r="D1283" s="56" t="s">
        <v>2595</v>
      </c>
      <c r="E1283" s="57" t="s">
        <v>2595</v>
      </c>
      <c r="F1283" s="57" t="s">
        <v>2595</v>
      </c>
      <c r="G1283" s="57" t="s">
        <v>2595</v>
      </c>
      <c r="H1283" s="58" t="s">
        <v>2595</v>
      </c>
      <c r="I1283" s="58" t="s">
        <v>2595</v>
      </c>
      <c r="J1283" s="58">
        <v>0</v>
      </c>
      <c r="K1283" s="58">
        <v>0</v>
      </c>
      <c r="L1283" s="58">
        <v>0</v>
      </c>
      <c r="M1283" s="58">
        <v>0</v>
      </c>
      <c r="N1283" s="58">
        <v>0</v>
      </c>
      <c r="O1283" s="58">
        <v>0</v>
      </c>
      <c r="P1283" s="58">
        <v>0</v>
      </c>
      <c r="Q1283" s="58">
        <v>0</v>
      </c>
      <c r="R1283" s="58">
        <v>0</v>
      </c>
      <c r="S1283" s="58">
        <v>0</v>
      </c>
      <c r="T1283" s="58">
        <v>0</v>
      </c>
      <c r="U1283" s="58">
        <v>0</v>
      </c>
      <c r="V1283" s="58">
        <f t="shared" si="58"/>
        <v>0</v>
      </c>
      <c r="W1283" s="58">
        <f t="shared" si="59"/>
        <v>0</v>
      </c>
      <c r="X1283" s="58">
        <f t="shared" si="60"/>
        <v>0</v>
      </c>
      <c r="Y1283" s="58">
        <v>0</v>
      </c>
      <c r="Z1283" s="58">
        <v>0</v>
      </c>
      <c r="AA1283" s="58">
        <v>0</v>
      </c>
      <c r="AB1283" s="58">
        <v>0</v>
      </c>
      <c r="AC1283" s="58">
        <v>0</v>
      </c>
      <c r="AD1283" s="58">
        <v>0</v>
      </c>
      <c r="AE1283" s="58">
        <v>0</v>
      </c>
      <c r="AF1283" s="58">
        <v>0</v>
      </c>
      <c r="AG1283" s="58">
        <v>0</v>
      </c>
      <c r="AH1283" s="58">
        <v>0</v>
      </c>
      <c r="AI1283" s="58">
        <v>0</v>
      </c>
      <c r="AJ1283" s="58" t="s">
        <v>2595</v>
      </c>
      <c r="AK1283" s="58">
        <v>0</v>
      </c>
      <c r="AL1283" s="58" t="s">
        <v>2595</v>
      </c>
      <c r="AM1283" s="58">
        <v>0</v>
      </c>
      <c r="AN1283" s="58">
        <v>0</v>
      </c>
      <c r="AO1283" s="56" t="s">
        <v>2595</v>
      </c>
    </row>
    <row r="1284" spans="1:41" ht="31.5" x14ac:dyDescent="0.2">
      <c r="A1284" s="56" t="s">
        <v>2550</v>
      </c>
      <c r="B1284" s="56" t="s">
        <v>697</v>
      </c>
      <c r="C1284" s="57" t="s">
        <v>56</v>
      </c>
      <c r="D1284" s="56" t="s">
        <v>2595</v>
      </c>
      <c r="E1284" s="57" t="s">
        <v>2595</v>
      </c>
      <c r="F1284" s="57" t="s">
        <v>2595</v>
      </c>
      <c r="G1284" s="57" t="s">
        <v>2595</v>
      </c>
      <c r="H1284" s="58" t="s">
        <v>2595</v>
      </c>
      <c r="I1284" s="58" t="s">
        <v>2595</v>
      </c>
      <c r="J1284" s="58">
        <v>0</v>
      </c>
      <c r="K1284" s="58">
        <v>0</v>
      </c>
      <c r="L1284" s="58">
        <v>0</v>
      </c>
      <c r="M1284" s="58">
        <v>0</v>
      </c>
      <c r="N1284" s="58">
        <v>0</v>
      </c>
      <c r="O1284" s="58">
        <v>0</v>
      </c>
      <c r="P1284" s="58">
        <v>0</v>
      </c>
      <c r="Q1284" s="58">
        <v>0</v>
      </c>
      <c r="R1284" s="58">
        <v>0</v>
      </c>
      <c r="S1284" s="58">
        <v>0</v>
      </c>
      <c r="T1284" s="58">
        <v>0</v>
      </c>
      <c r="U1284" s="58">
        <v>0</v>
      </c>
      <c r="V1284" s="58">
        <f t="shared" si="58"/>
        <v>0</v>
      </c>
      <c r="W1284" s="58">
        <f t="shared" si="59"/>
        <v>0</v>
      </c>
      <c r="X1284" s="58">
        <f t="shared" si="60"/>
        <v>0</v>
      </c>
      <c r="Y1284" s="58">
        <v>0</v>
      </c>
      <c r="Z1284" s="58">
        <v>0</v>
      </c>
      <c r="AA1284" s="58">
        <v>0</v>
      </c>
      <c r="AB1284" s="58">
        <v>0</v>
      </c>
      <c r="AC1284" s="58">
        <v>0</v>
      </c>
      <c r="AD1284" s="58">
        <v>0</v>
      </c>
      <c r="AE1284" s="58">
        <v>0</v>
      </c>
      <c r="AF1284" s="58">
        <v>0</v>
      </c>
      <c r="AG1284" s="58">
        <v>0</v>
      </c>
      <c r="AH1284" s="58">
        <v>0</v>
      </c>
      <c r="AI1284" s="58">
        <v>0</v>
      </c>
      <c r="AJ1284" s="58" t="s">
        <v>2595</v>
      </c>
      <c r="AK1284" s="58">
        <v>0</v>
      </c>
      <c r="AL1284" s="58" t="s">
        <v>2595</v>
      </c>
      <c r="AM1284" s="58">
        <v>0</v>
      </c>
      <c r="AN1284" s="58">
        <v>0</v>
      </c>
      <c r="AO1284" s="56" t="s">
        <v>2595</v>
      </c>
    </row>
    <row r="1285" spans="1:41" ht="15.75" x14ac:dyDescent="0.2">
      <c r="A1285" s="56" t="s">
        <v>2551</v>
      </c>
      <c r="B1285" s="56" t="s">
        <v>693</v>
      </c>
      <c r="C1285" s="57" t="s">
        <v>56</v>
      </c>
      <c r="D1285" s="56" t="s">
        <v>2595</v>
      </c>
      <c r="E1285" s="57" t="s">
        <v>2595</v>
      </c>
      <c r="F1285" s="57" t="s">
        <v>2595</v>
      </c>
      <c r="G1285" s="57" t="s">
        <v>2595</v>
      </c>
      <c r="H1285" s="58" t="s">
        <v>2595</v>
      </c>
      <c r="I1285" s="58" t="s">
        <v>2595</v>
      </c>
      <c r="J1285" s="58">
        <f>SUM($J$1286,$J$1287)</f>
        <v>0</v>
      </c>
      <c r="K1285" s="58">
        <f>SUM($K$1286,$K$1287)</f>
        <v>0</v>
      </c>
      <c r="L1285" s="58">
        <f>SUM($L$1286,$L$1287)</f>
        <v>0</v>
      </c>
      <c r="M1285" s="58">
        <f>SUM($M$1286,$M$1287)</f>
        <v>0</v>
      </c>
      <c r="N1285" s="58">
        <f>SUM($N$1286,$N$1287)</f>
        <v>0</v>
      </c>
      <c r="O1285" s="58">
        <f>SUM($O$1286,$O$1287)</f>
        <v>0</v>
      </c>
      <c r="P1285" s="58">
        <f>SUM($P$1286,$P$1287)</f>
        <v>0</v>
      </c>
      <c r="Q1285" s="58">
        <f>SUM($Q$1286,$Q$1287)</f>
        <v>0</v>
      </c>
      <c r="R1285" s="58">
        <f>SUM($R$1286,$R$1287)</f>
        <v>0</v>
      </c>
      <c r="S1285" s="58">
        <f>SUM($S$1286,$S$1287)</f>
        <v>0</v>
      </c>
      <c r="T1285" s="58">
        <f>SUM($T$1286,$T$1287)</f>
        <v>0</v>
      </c>
      <c r="U1285" s="58">
        <f>SUM($U$1286,$U$1287)</f>
        <v>0</v>
      </c>
      <c r="V1285" s="58">
        <f t="shared" si="58"/>
        <v>0</v>
      </c>
      <c r="W1285" s="58">
        <f t="shared" si="59"/>
        <v>0</v>
      </c>
      <c r="X1285" s="58">
        <f t="shared" si="60"/>
        <v>0</v>
      </c>
      <c r="Y1285" s="58">
        <f>SUM($Y$1286,$Y$1287)</f>
        <v>0</v>
      </c>
      <c r="Z1285" s="58">
        <f>SUM($Z$1286,$Z$1287)</f>
        <v>0</v>
      </c>
      <c r="AA1285" s="58">
        <f>SUM($AA$1286,$AA$1287)</f>
        <v>0</v>
      </c>
      <c r="AB1285" s="58">
        <f>SUM($AB$1286,$AB$1287)</f>
        <v>0</v>
      </c>
      <c r="AC1285" s="58">
        <f>SUM($AC$1286,$AC$1287)</f>
        <v>0</v>
      </c>
      <c r="AD1285" s="58">
        <f>SUM($AD$1286,$AD$1287)</f>
        <v>0</v>
      </c>
      <c r="AE1285" s="58">
        <f>SUM($AE$1286,$AE$1287)</f>
        <v>0</v>
      </c>
      <c r="AF1285" s="58">
        <f>SUM($AF$1286,$AF$1287)</f>
        <v>0</v>
      </c>
      <c r="AG1285" s="58">
        <f>SUM($AG$1286,$AG$1287)</f>
        <v>0</v>
      </c>
      <c r="AH1285" s="58">
        <f>SUM($AH$1286,$AH$1287)</f>
        <v>0</v>
      </c>
      <c r="AI1285" s="58">
        <f>SUM($AI$1286,$AI$1287)</f>
        <v>0</v>
      </c>
      <c r="AJ1285" s="58" t="s">
        <v>2595</v>
      </c>
      <c r="AK1285" s="58">
        <f>SUM($AK$1286,$AK$1287)</f>
        <v>0</v>
      </c>
      <c r="AL1285" s="58" t="s">
        <v>2595</v>
      </c>
      <c r="AM1285" s="58">
        <f>SUM($AM$1286,$AM$1287)</f>
        <v>0</v>
      </c>
      <c r="AN1285" s="58">
        <f>SUM($AN$1286,$AN$1287)</f>
        <v>0</v>
      </c>
      <c r="AO1285" s="56" t="s">
        <v>2595</v>
      </c>
    </row>
    <row r="1286" spans="1:41" ht="31.5" x14ac:dyDescent="0.2">
      <c r="A1286" s="56" t="s">
        <v>2552</v>
      </c>
      <c r="B1286" s="56" t="s">
        <v>695</v>
      </c>
      <c r="C1286" s="57" t="s">
        <v>56</v>
      </c>
      <c r="D1286" s="56" t="s">
        <v>2595</v>
      </c>
      <c r="E1286" s="57" t="s">
        <v>2595</v>
      </c>
      <c r="F1286" s="57" t="s">
        <v>2595</v>
      </c>
      <c r="G1286" s="57" t="s">
        <v>2595</v>
      </c>
      <c r="H1286" s="58" t="s">
        <v>2595</v>
      </c>
      <c r="I1286" s="58" t="s">
        <v>2595</v>
      </c>
      <c r="J1286" s="58">
        <v>0</v>
      </c>
      <c r="K1286" s="58">
        <v>0</v>
      </c>
      <c r="L1286" s="58">
        <v>0</v>
      </c>
      <c r="M1286" s="58">
        <v>0</v>
      </c>
      <c r="N1286" s="58">
        <v>0</v>
      </c>
      <c r="O1286" s="58">
        <v>0</v>
      </c>
      <c r="P1286" s="58">
        <v>0</v>
      </c>
      <c r="Q1286" s="58">
        <v>0</v>
      </c>
      <c r="R1286" s="58">
        <v>0</v>
      </c>
      <c r="S1286" s="58">
        <v>0</v>
      </c>
      <c r="T1286" s="58">
        <v>0</v>
      </c>
      <c r="U1286" s="58">
        <v>0</v>
      </c>
      <c r="V1286" s="58">
        <f t="shared" si="58"/>
        <v>0</v>
      </c>
      <c r="W1286" s="58">
        <f t="shared" si="59"/>
        <v>0</v>
      </c>
      <c r="X1286" s="58">
        <f t="shared" si="60"/>
        <v>0</v>
      </c>
      <c r="Y1286" s="58">
        <v>0</v>
      </c>
      <c r="Z1286" s="58">
        <v>0</v>
      </c>
      <c r="AA1286" s="58">
        <v>0</v>
      </c>
      <c r="AB1286" s="58">
        <v>0</v>
      </c>
      <c r="AC1286" s="58">
        <v>0</v>
      </c>
      <c r="AD1286" s="58">
        <v>0</v>
      </c>
      <c r="AE1286" s="58">
        <v>0</v>
      </c>
      <c r="AF1286" s="58">
        <v>0</v>
      </c>
      <c r="AG1286" s="58">
        <v>0</v>
      </c>
      <c r="AH1286" s="58">
        <v>0</v>
      </c>
      <c r="AI1286" s="58">
        <v>0</v>
      </c>
      <c r="AJ1286" s="58" t="s">
        <v>2595</v>
      </c>
      <c r="AK1286" s="58">
        <v>0</v>
      </c>
      <c r="AL1286" s="58" t="s">
        <v>2595</v>
      </c>
      <c r="AM1286" s="58">
        <v>0</v>
      </c>
      <c r="AN1286" s="58">
        <v>0</v>
      </c>
      <c r="AO1286" s="56" t="s">
        <v>2595</v>
      </c>
    </row>
    <row r="1287" spans="1:41" ht="31.5" x14ac:dyDescent="0.2">
      <c r="A1287" s="56" t="s">
        <v>2553</v>
      </c>
      <c r="B1287" s="56" t="s">
        <v>697</v>
      </c>
      <c r="C1287" s="57" t="s">
        <v>56</v>
      </c>
      <c r="D1287" s="56" t="s">
        <v>2595</v>
      </c>
      <c r="E1287" s="57" t="s">
        <v>2595</v>
      </c>
      <c r="F1287" s="57" t="s">
        <v>2595</v>
      </c>
      <c r="G1287" s="57" t="s">
        <v>2595</v>
      </c>
      <c r="H1287" s="58" t="s">
        <v>2595</v>
      </c>
      <c r="I1287" s="58" t="s">
        <v>2595</v>
      </c>
      <c r="J1287" s="58">
        <v>0</v>
      </c>
      <c r="K1287" s="58">
        <v>0</v>
      </c>
      <c r="L1287" s="58">
        <v>0</v>
      </c>
      <c r="M1287" s="58">
        <v>0</v>
      </c>
      <c r="N1287" s="58">
        <v>0</v>
      </c>
      <c r="O1287" s="58">
        <v>0</v>
      </c>
      <c r="P1287" s="58">
        <v>0</v>
      </c>
      <c r="Q1287" s="58">
        <v>0</v>
      </c>
      <c r="R1287" s="58">
        <v>0</v>
      </c>
      <c r="S1287" s="58">
        <v>0</v>
      </c>
      <c r="T1287" s="58">
        <v>0</v>
      </c>
      <c r="U1287" s="58">
        <v>0</v>
      </c>
      <c r="V1287" s="58">
        <f t="shared" si="58"/>
        <v>0</v>
      </c>
      <c r="W1287" s="58">
        <f t="shared" si="59"/>
        <v>0</v>
      </c>
      <c r="X1287" s="58">
        <f t="shared" si="60"/>
        <v>0</v>
      </c>
      <c r="Y1287" s="58">
        <v>0</v>
      </c>
      <c r="Z1287" s="58">
        <v>0</v>
      </c>
      <c r="AA1287" s="58">
        <v>0</v>
      </c>
      <c r="AB1287" s="58">
        <v>0</v>
      </c>
      <c r="AC1287" s="58">
        <v>0</v>
      </c>
      <c r="AD1287" s="58">
        <v>0</v>
      </c>
      <c r="AE1287" s="58">
        <v>0</v>
      </c>
      <c r="AF1287" s="58">
        <v>0</v>
      </c>
      <c r="AG1287" s="58">
        <v>0</v>
      </c>
      <c r="AH1287" s="58">
        <v>0</v>
      </c>
      <c r="AI1287" s="58">
        <v>0</v>
      </c>
      <c r="AJ1287" s="58" t="s">
        <v>2595</v>
      </c>
      <c r="AK1287" s="58">
        <v>0</v>
      </c>
      <c r="AL1287" s="58" t="s">
        <v>2595</v>
      </c>
      <c r="AM1287" s="58">
        <v>0</v>
      </c>
      <c r="AN1287" s="58">
        <v>0</v>
      </c>
      <c r="AO1287" s="56" t="s">
        <v>2595</v>
      </c>
    </row>
    <row r="1288" spans="1:41" ht="37.5" customHeight="1" x14ac:dyDescent="0.2">
      <c r="A1288" s="56" t="s">
        <v>2554</v>
      </c>
      <c r="B1288" s="56" t="s">
        <v>702</v>
      </c>
      <c r="C1288" s="57" t="s">
        <v>56</v>
      </c>
      <c r="D1288" s="56" t="s">
        <v>2595</v>
      </c>
      <c r="E1288" s="57" t="s">
        <v>2595</v>
      </c>
      <c r="F1288" s="57" t="s">
        <v>2595</v>
      </c>
      <c r="G1288" s="57" t="s">
        <v>2595</v>
      </c>
      <c r="H1288" s="58" t="s">
        <v>2595</v>
      </c>
      <c r="I1288" s="58" t="s">
        <v>2595</v>
      </c>
      <c r="J1288" s="58">
        <f>SUM($J$1289,$J$1290,$J$1291,$J$1292)</f>
        <v>0</v>
      </c>
      <c r="K1288" s="58">
        <f>SUM($K$1289,$K$1290,$K$1291,$K$1292)</f>
        <v>0</v>
      </c>
      <c r="L1288" s="58">
        <f>SUM($L$1289,$L$1290,$L$1291,$L$1292)</f>
        <v>0</v>
      </c>
      <c r="M1288" s="58">
        <f>SUM($M$1289,$M$1290,$M$1291,$M$1292)</f>
        <v>0</v>
      </c>
      <c r="N1288" s="58">
        <f>SUM($N$1289,$N$1290,$N$1291,$N$1292)</f>
        <v>0</v>
      </c>
      <c r="O1288" s="58">
        <f>SUM($O$1289,$O$1290,$O$1291,$O$1292)</f>
        <v>0</v>
      </c>
      <c r="P1288" s="58">
        <f>SUM($P$1289,$P$1290,$P$1291,$P$1292)</f>
        <v>0</v>
      </c>
      <c r="Q1288" s="58">
        <f>SUM($Q$1289,$Q$1290,$Q$1291,$Q$1292)</f>
        <v>0</v>
      </c>
      <c r="R1288" s="58">
        <f>SUM($R$1289,$R$1290,$R$1291,$R$1292)</f>
        <v>0</v>
      </c>
      <c r="S1288" s="58">
        <f>SUM($S$1289,$S$1290,$S$1291,$S$1292)</f>
        <v>0</v>
      </c>
      <c r="T1288" s="58">
        <f>SUM($T$1289,$T$1290,$T$1291,$T$1292)</f>
        <v>0</v>
      </c>
      <c r="U1288" s="58">
        <f>SUM($U$1289,$U$1290,$U$1291,$U$1292)</f>
        <v>0</v>
      </c>
      <c r="V1288" s="58">
        <f t="shared" si="58"/>
        <v>0</v>
      </c>
      <c r="W1288" s="58">
        <f t="shared" si="59"/>
        <v>0</v>
      </c>
      <c r="X1288" s="58">
        <f t="shared" si="60"/>
        <v>0</v>
      </c>
      <c r="Y1288" s="58">
        <f>SUM($Y$1289,$Y$1290,$Y$1291,$Y$1292)</f>
        <v>0</v>
      </c>
      <c r="Z1288" s="58">
        <f>SUM($Z$1289,$Z$1290,$Z$1291,$Z$1292)</f>
        <v>0</v>
      </c>
      <c r="AA1288" s="58">
        <f>SUM($AA$1289,$AA$1290,$AA$1291,$AA$1292)</f>
        <v>0</v>
      </c>
      <c r="AB1288" s="58">
        <f>SUM($AB$1289,$AB$1290,$AB$1291,$AB$1292)</f>
        <v>0</v>
      </c>
      <c r="AC1288" s="58">
        <f>SUM($AC$1289,$AC$1290,$AC$1291,$AC$1292)</f>
        <v>0</v>
      </c>
      <c r="AD1288" s="58">
        <f>SUM($AD$1289,$AD$1290,$AD$1291,$AD$1292)</f>
        <v>0</v>
      </c>
      <c r="AE1288" s="58">
        <f>SUM($AE$1289,$AE$1290,$AE$1291,$AE$1292)</f>
        <v>0</v>
      </c>
      <c r="AF1288" s="58">
        <f>SUM($AF$1289,$AF$1290,$AF$1291,$AF$1292)</f>
        <v>0</v>
      </c>
      <c r="AG1288" s="58">
        <f>SUM($AG$1289,$AG$1290,$AG$1291,$AG$1292)</f>
        <v>0</v>
      </c>
      <c r="AH1288" s="58">
        <f>SUM($AH$1289,$AH$1290,$AH$1291,$AH$1292)</f>
        <v>0</v>
      </c>
      <c r="AI1288" s="58">
        <f>SUM($AI$1289,$AI$1290,$AI$1291,$AI$1292)</f>
        <v>0</v>
      </c>
      <c r="AJ1288" s="58" t="s">
        <v>2595</v>
      </c>
      <c r="AK1288" s="58">
        <f>SUM($AK$1289,$AK$1290,$AK$1291,$AK$1292)</f>
        <v>0</v>
      </c>
      <c r="AL1288" s="58" t="s">
        <v>2595</v>
      </c>
      <c r="AM1288" s="58">
        <f>SUM($AM$1289,$AM$1290,$AM$1291,$AM$1292)</f>
        <v>0</v>
      </c>
      <c r="AN1288" s="58">
        <f>SUM($AN$1289,$AN$1290,$AN$1291,$AN$1292)</f>
        <v>0</v>
      </c>
      <c r="AO1288" s="56" t="s">
        <v>2595</v>
      </c>
    </row>
    <row r="1289" spans="1:41" ht="31.5" x14ac:dyDescent="0.2">
      <c r="A1289" s="56" t="s">
        <v>2555</v>
      </c>
      <c r="B1289" s="56" t="s">
        <v>704</v>
      </c>
      <c r="C1289" s="57" t="s">
        <v>56</v>
      </c>
      <c r="D1289" s="56" t="s">
        <v>2595</v>
      </c>
      <c r="E1289" s="57" t="s">
        <v>2595</v>
      </c>
      <c r="F1289" s="57" t="s">
        <v>2595</v>
      </c>
      <c r="G1289" s="57" t="s">
        <v>2595</v>
      </c>
      <c r="H1289" s="58" t="s">
        <v>2595</v>
      </c>
      <c r="I1289" s="58" t="s">
        <v>2595</v>
      </c>
      <c r="J1289" s="58">
        <v>0</v>
      </c>
      <c r="K1289" s="58">
        <v>0</v>
      </c>
      <c r="L1289" s="58">
        <v>0</v>
      </c>
      <c r="M1289" s="58">
        <v>0</v>
      </c>
      <c r="N1289" s="58">
        <v>0</v>
      </c>
      <c r="O1289" s="58">
        <v>0</v>
      </c>
      <c r="P1289" s="58">
        <v>0</v>
      </c>
      <c r="Q1289" s="58">
        <v>0</v>
      </c>
      <c r="R1289" s="58">
        <v>0</v>
      </c>
      <c r="S1289" s="58">
        <v>0</v>
      </c>
      <c r="T1289" s="58">
        <v>0</v>
      </c>
      <c r="U1289" s="58">
        <v>0</v>
      </c>
      <c r="V1289" s="58">
        <f t="shared" si="58"/>
        <v>0</v>
      </c>
      <c r="W1289" s="58">
        <f t="shared" si="59"/>
        <v>0</v>
      </c>
      <c r="X1289" s="58">
        <f t="shared" si="60"/>
        <v>0</v>
      </c>
      <c r="Y1289" s="58">
        <v>0</v>
      </c>
      <c r="Z1289" s="58">
        <v>0</v>
      </c>
      <c r="AA1289" s="58">
        <v>0</v>
      </c>
      <c r="AB1289" s="58">
        <v>0</v>
      </c>
      <c r="AC1289" s="58">
        <v>0</v>
      </c>
      <c r="AD1289" s="58">
        <v>0</v>
      </c>
      <c r="AE1289" s="58">
        <v>0</v>
      </c>
      <c r="AF1289" s="58">
        <v>0</v>
      </c>
      <c r="AG1289" s="58">
        <v>0</v>
      </c>
      <c r="AH1289" s="58">
        <v>0</v>
      </c>
      <c r="AI1289" s="58">
        <v>0</v>
      </c>
      <c r="AJ1289" s="58" t="s">
        <v>2595</v>
      </c>
      <c r="AK1289" s="58">
        <v>0</v>
      </c>
      <c r="AL1289" s="58" t="s">
        <v>2595</v>
      </c>
      <c r="AM1289" s="58">
        <v>0</v>
      </c>
      <c r="AN1289" s="58">
        <v>0</v>
      </c>
      <c r="AO1289" s="56" t="s">
        <v>2595</v>
      </c>
    </row>
    <row r="1290" spans="1:41" ht="15.75" x14ac:dyDescent="0.2">
      <c r="A1290" s="56" t="s">
        <v>2556</v>
      </c>
      <c r="B1290" s="56" t="s">
        <v>706</v>
      </c>
      <c r="C1290" s="57" t="s">
        <v>56</v>
      </c>
      <c r="D1290" s="56" t="s">
        <v>2595</v>
      </c>
      <c r="E1290" s="57" t="s">
        <v>2595</v>
      </c>
      <c r="F1290" s="57" t="s">
        <v>2595</v>
      </c>
      <c r="G1290" s="57" t="s">
        <v>2595</v>
      </c>
      <c r="H1290" s="58" t="s">
        <v>2595</v>
      </c>
      <c r="I1290" s="58" t="s">
        <v>2595</v>
      </c>
      <c r="J1290" s="58">
        <v>0</v>
      </c>
      <c r="K1290" s="58">
        <v>0</v>
      </c>
      <c r="L1290" s="58">
        <v>0</v>
      </c>
      <c r="M1290" s="58">
        <v>0</v>
      </c>
      <c r="N1290" s="58">
        <v>0</v>
      </c>
      <c r="O1290" s="58">
        <v>0</v>
      </c>
      <c r="P1290" s="58">
        <v>0</v>
      </c>
      <c r="Q1290" s="58">
        <v>0</v>
      </c>
      <c r="R1290" s="58">
        <v>0</v>
      </c>
      <c r="S1290" s="58">
        <v>0</v>
      </c>
      <c r="T1290" s="58">
        <v>0</v>
      </c>
      <c r="U1290" s="58">
        <v>0</v>
      </c>
      <c r="V1290" s="58">
        <f t="shared" si="58"/>
        <v>0</v>
      </c>
      <c r="W1290" s="58">
        <f t="shared" si="59"/>
        <v>0</v>
      </c>
      <c r="X1290" s="58">
        <f t="shared" si="60"/>
        <v>0</v>
      </c>
      <c r="Y1290" s="58">
        <v>0</v>
      </c>
      <c r="Z1290" s="58">
        <v>0</v>
      </c>
      <c r="AA1290" s="58">
        <v>0</v>
      </c>
      <c r="AB1290" s="58">
        <v>0</v>
      </c>
      <c r="AC1290" s="58">
        <v>0</v>
      </c>
      <c r="AD1290" s="58">
        <v>0</v>
      </c>
      <c r="AE1290" s="58">
        <v>0</v>
      </c>
      <c r="AF1290" s="58">
        <v>0</v>
      </c>
      <c r="AG1290" s="58">
        <v>0</v>
      </c>
      <c r="AH1290" s="58">
        <v>0</v>
      </c>
      <c r="AI1290" s="58">
        <v>0</v>
      </c>
      <c r="AJ1290" s="58" t="s">
        <v>2595</v>
      </c>
      <c r="AK1290" s="58">
        <v>0</v>
      </c>
      <c r="AL1290" s="58" t="s">
        <v>2595</v>
      </c>
      <c r="AM1290" s="58">
        <v>0</v>
      </c>
      <c r="AN1290" s="58">
        <v>0</v>
      </c>
      <c r="AO1290" s="56" t="s">
        <v>2595</v>
      </c>
    </row>
    <row r="1291" spans="1:41" ht="15.75" x14ac:dyDescent="0.2">
      <c r="A1291" s="56" t="s">
        <v>2557</v>
      </c>
      <c r="B1291" s="56" t="s">
        <v>708</v>
      </c>
      <c r="C1291" s="57" t="s">
        <v>56</v>
      </c>
      <c r="D1291" s="56" t="s">
        <v>2595</v>
      </c>
      <c r="E1291" s="57" t="s">
        <v>2595</v>
      </c>
      <c r="F1291" s="57" t="s">
        <v>2595</v>
      </c>
      <c r="G1291" s="57" t="s">
        <v>2595</v>
      </c>
      <c r="H1291" s="58" t="s">
        <v>2595</v>
      </c>
      <c r="I1291" s="58" t="s">
        <v>2595</v>
      </c>
      <c r="J1291" s="58">
        <v>0</v>
      </c>
      <c r="K1291" s="58">
        <v>0</v>
      </c>
      <c r="L1291" s="58">
        <v>0</v>
      </c>
      <c r="M1291" s="58">
        <v>0</v>
      </c>
      <c r="N1291" s="58">
        <v>0</v>
      </c>
      <c r="O1291" s="58">
        <v>0</v>
      </c>
      <c r="P1291" s="58">
        <v>0</v>
      </c>
      <c r="Q1291" s="58">
        <v>0</v>
      </c>
      <c r="R1291" s="58">
        <v>0</v>
      </c>
      <c r="S1291" s="58">
        <v>0</v>
      </c>
      <c r="T1291" s="58">
        <v>0</v>
      </c>
      <c r="U1291" s="58">
        <v>0</v>
      </c>
      <c r="V1291" s="58">
        <f t="shared" si="58"/>
        <v>0</v>
      </c>
      <c r="W1291" s="58">
        <f t="shared" si="59"/>
        <v>0</v>
      </c>
      <c r="X1291" s="58">
        <f t="shared" si="60"/>
        <v>0</v>
      </c>
      <c r="Y1291" s="58">
        <v>0</v>
      </c>
      <c r="Z1291" s="58">
        <v>0</v>
      </c>
      <c r="AA1291" s="58">
        <v>0</v>
      </c>
      <c r="AB1291" s="58">
        <v>0</v>
      </c>
      <c r="AC1291" s="58">
        <v>0</v>
      </c>
      <c r="AD1291" s="58">
        <v>0</v>
      </c>
      <c r="AE1291" s="58">
        <v>0</v>
      </c>
      <c r="AF1291" s="58">
        <v>0</v>
      </c>
      <c r="AG1291" s="58">
        <v>0</v>
      </c>
      <c r="AH1291" s="58">
        <v>0</v>
      </c>
      <c r="AI1291" s="58">
        <v>0</v>
      </c>
      <c r="AJ1291" s="58" t="s">
        <v>2595</v>
      </c>
      <c r="AK1291" s="58">
        <v>0</v>
      </c>
      <c r="AL1291" s="58" t="s">
        <v>2595</v>
      </c>
      <c r="AM1291" s="58">
        <v>0</v>
      </c>
      <c r="AN1291" s="58">
        <v>0</v>
      </c>
      <c r="AO1291" s="56" t="s">
        <v>2595</v>
      </c>
    </row>
    <row r="1292" spans="1:41" ht="15.75" x14ac:dyDescent="0.2">
      <c r="A1292" s="56" t="s">
        <v>2558</v>
      </c>
      <c r="B1292" s="56" t="s">
        <v>710</v>
      </c>
      <c r="C1292" s="57" t="s">
        <v>56</v>
      </c>
      <c r="D1292" s="56" t="s">
        <v>2595</v>
      </c>
      <c r="E1292" s="57" t="s">
        <v>2595</v>
      </c>
      <c r="F1292" s="57" t="s">
        <v>2595</v>
      </c>
      <c r="G1292" s="57" t="s">
        <v>2595</v>
      </c>
      <c r="H1292" s="58" t="s">
        <v>2595</v>
      </c>
      <c r="I1292" s="58" t="s">
        <v>2595</v>
      </c>
      <c r="J1292" s="58">
        <v>0</v>
      </c>
      <c r="K1292" s="58">
        <v>0</v>
      </c>
      <c r="L1292" s="58">
        <v>0</v>
      </c>
      <c r="M1292" s="58">
        <v>0</v>
      </c>
      <c r="N1292" s="58">
        <v>0</v>
      </c>
      <c r="O1292" s="58">
        <v>0</v>
      </c>
      <c r="P1292" s="58">
        <v>0</v>
      </c>
      <c r="Q1292" s="58">
        <v>0</v>
      </c>
      <c r="R1292" s="58">
        <v>0</v>
      </c>
      <c r="S1292" s="58">
        <v>0</v>
      </c>
      <c r="T1292" s="58">
        <v>0</v>
      </c>
      <c r="U1292" s="58">
        <v>0</v>
      </c>
      <c r="V1292" s="58">
        <f t="shared" si="58"/>
        <v>0</v>
      </c>
      <c r="W1292" s="58">
        <f t="shared" si="59"/>
        <v>0</v>
      </c>
      <c r="X1292" s="58">
        <f t="shared" si="60"/>
        <v>0</v>
      </c>
      <c r="Y1292" s="58">
        <v>0</v>
      </c>
      <c r="Z1292" s="58">
        <v>0</v>
      </c>
      <c r="AA1292" s="58">
        <v>0</v>
      </c>
      <c r="AB1292" s="58">
        <v>0</v>
      </c>
      <c r="AC1292" s="58">
        <v>0</v>
      </c>
      <c r="AD1292" s="58">
        <v>0</v>
      </c>
      <c r="AE1292" s="58">
        <v>0</v>
      </c>
      <c r="AF1292" s="58">
        <v>0</v>
      </c>
      <c r="AG1292" s="58">
        <v>0</v>
      </c>
      <c r="AH1292" s="58">
        <v>0</v>
      </c>
      <c r="AI1292" s="58">
        <v>0</v>
      </c>
      <c r="AJ1292" s="58" t="s">
        <v>2595</v>
      </c>
      <c r="AK1292" s="58">
        <v>0</v>
      </c>
      <c r="AL1292" s="58" t="s">
        <v>2595</v>
      </c>
      <c r="AM1292" s="58">
        <v>0</v>
      </c>
      <c r="AN1292" s="58">
        <v>0</v>
      </c>
      <c r="AO1292" s="56" t="s">
        <v>2595</v>
      </c>
    </row>
    <row r="1293" spans="1:41" ht="31.5" x14ac:dyDescent="0.2">
      <c r="A1293" s="56" t="s">
        <v>2559</v>
      </c>
      <c r="B1293" s="56" t="s">
        <v>508</v>
      </c>
      <c r="C1293" s="57" t="s">
        <v>56</v>
      </c>
      <c r="D1293" s="56" t="s">
        <v>2595</v>
      </c>
      <c r="E1293" s="57" t="s">
        <v>2595</v>
      </c>
      <c r="F1293" s="57" t="s">
        <v>2595</v>
      </c>
      <c r="G1293" s="57" t="s">
        <v>2595</v>
      </c>
      <c r="H1293" s="58" t="s">
        <v>2595</v>
      </c>
      <c r="I1293" s="58" t="s">
        <v>2595</v>
      </c>
      <c r="J1293" s="58">
        <v>0</v>
      </c>
      <c r="K1293" s="58">
        <v>0</v>
      </c>
      <c r="L1293" s="58">
        <v>0</v>
      </c>
      <c r="M1293" s="58">
        <v>0</v>
      </c>
      <c r="N1293" s="58">
        <v>0</v>
      </c>
      <c r="O1293" s="58">
        <v>0</v>
      </c>
      <c r="P1293" s="58">
        <v>0</v>
      </c>
      <c r="Q1293" s="58">
        <v>0</v>
      </c>
      <c r="R1293" s="58">
        <v>0</v>
      </c>
      <c r="S1293" s="58">
        <v>0</v>
      </c>
      <c r="T1293" s="58">
        <v>0</v>
      </c>
      <c r="U1293" s="58">
        <v>0</v>
      </c>
      <c r="V1293" s="58">
        <f t="shared" si="58"/>
        <v>0</v>
      </c>
      <c r="W1293" s="58">
        <f t="shared" si="59"/>
        <v>0</v>
      </c>
      <c r="X1293" s="58">
        <f t="shared" si="60"/>
        <v>0</v>
      </c>
      <c r="Y1293" s="58">
        <v>0</v>
      </c>
      <c r="Z1293" s="58">
        <v>0</v>
      </c>
      <c r="AA1293" s="58">
        <v>0</v>
      </c>
      <c r="AB1293" s="58">
        <v>0</v>
      </c>
      <c r="AC1293" s="58">
        <v>0</v>
      </c>
      <c r="AD1293" s="58">
        <v>0</v>
      </c>
      <c r="AE1293" s="58">
        <v>0</v>
      </c>
      <c r="AF1293" s="58">
        <v>0</v>
      </c>
      <c r="AG1293" s="58">
        <v>0</v>
      </c>
      <c r="AH1293" s="58">
        <v>0</v>
      </c>
      <c r="AI1293" s="58">
        <v>0</v>
      </c>
      <c r="AJ1293" s="58" t="s">
        <v>2595</v>
      </c>
      <c r="AK1293" s="58">
        <v>0</v>
      </c>
      <c r="AL1293" s="58" t="s">
        <v>2595</v>
      </c>
      <c r="AM1293" s="58">
        <v>0</v>
      </c>
      <c r="AN1293" s="58">
        <v>0</v>
      </c>
      <c r="AO1293" s="56" t="s">
        <v>2595</v>
      </c>
    </row>
    <row r="1294" spans="1:41" ht="15.75" x14ac:dyDescent="0.2">
      <c r="A1294" s="56" t="s">
        <v>2560</v>
      </c>
      <c r="B1294" s="56" t="s">
        <v>713</v>
      </c>
      <c r="C1294" s="57" t="s">
        <v>56</v>
      </c>
      <c r="D1294" s="56" t="s">
        <v>2595</v>
      </c>
      <c r="E1294" s="57" t="s">
        <v>2595</v>
      </c>
      <c r="F1294" s="57" t="s">
        <v>2595</v>
      </c>
      <c r="G1294" s="57" t="s">
        <v>2595</v>
      </c>
      <c r="H1294" s="58" t="s">
        <v>2595</v>
      </c>
      <c r="I1294" s="58" t="s">
        <v>2595</v>
      </c>
      <c r="J1294" s="58">
        <v>0</v>
      </c>
      <c r="K1294" s="58">
        <v>0</v>
      </c>
      <c r="L1294" s="58">
        <v>0</v>
      </c>
      <c r="M1294" s="58">
        <v>0</v>
      </c>
      <c r="N1294" s="58">
        <v>0</v>
      </c>
      <c r="O1294" s="58">
        <v>0</v>
      </c>
      <c r="P1294" s="58">
        <v>0</v>
      </c>
      <c r="Q1294" s="58">
        <v>0</v>
      </c>
      <c r="R1294" s="58">
        <v>0</v>
      </c>
      <c r="S1294" s="58">
        <v>0</v>
      </c>
      <c r="T1294" s="58">
        <v>0</v>
      </c>
      <c r="U1294" s="58">
        <v>0</v>
      </c>
      <c r="V1294" s="58">
        <f t="shared" si="58"/>
        <v>0</v>
      </c>
      <c r="W1294" s="58">
        <f t="shared" si="59"/>
        <v>0</v>
      </c>
      <c r="X1294" s="58">
        <f t="shared" si="60"/>
        <v>0</v>
      </c>
      <c r="Y1294" s="58">
        <v>0</v>
      </c>
      <c r="Z1294" s="58">
        <v>0</v>
      </c>
      <c r="AA1294" s="58">
        <v>0</v>
      </c>
      <c r="AB1294" s="58">
        <v>0</v>
      </c>
      <c r="AC1294" s="58">
        <v>0</v>
      </c>
      <c r="AD1294" s="58">
        <v>0</v>
      </c>
      <c r="AE1294" s="58">
        <v>0</v>
      </c>
      <c r="AF1294" s="58">
        <v>0</v>
      </c>
      <c r="AG1294" s="58">
        <v>0</v>
      </c>
      <c r="AH1294" s="58">
        <v>0</v>
      </c>
      <c r="AI1294" s="58">
        <v>0</v>
      </c>
      <c r="AJ1294" s="58" t="s">
        <v>2595</v>
      </c>
      <c r="AK1294" s="58">
        <v>0</v>
      </c>
      <c r="AL1294" s="58" t="s">
        <v>2595</v>
      </c>
      <c r="AM1294" s="58">
        <v>0</v>
      </c>
      <c r="AN1294" s="58">
        <v>0</v>
      </c>
      <c r="AO1294" s="56" t="s">
        <v>2595</v>
      </c>
    </row>
    <row r="1295" spans="1:41" ht="47.25" x14ac:dyDescent="0.2">
      <c r="A1295" s="56" t="s">
        <v>2561</v>
      </c>
      <c r="B1295" s="56" t="s">
        <v>715</v>
      </c>
      <c r="C1295" s="57" t="s">
        <v>56</v>
      </c>
      <c r="D1295" s="56" t="s">
        <v>2595</v>
      </c>
      <c r="E1295" s="57" t="s">
        <v>2595</v>
      </c>
      <c r="F1295" s="57" t="s">
        <v>2595</v>
      </c>
      <c r="G1295" s="57" t="s">
        <v>2595</v>
      </c>
      <c r="H1295" s="58" t="s">
        <v>2595</v>
      </c>
      <c r="I1295" s="58" t="s">
        <v>2595</v>
      </c>
      <c r="J1295" s="58">
        <f>SUM($J$1296,$J$1302,$J$1309,$J$1316,$J$1317)</f>
        <v>0</v>
      </c>
      <c r="K1295" s="58">
        <f>SUM($K$1296,$K$1302,$K$1309,$K$1316,$K$1317)</f>
        <v>0</v>
      </c>
      <c r="L1295" s="58">
        <f>SUM($L$1296,$L$1302,$L$1309,$L$1316,$L$1317)</f>
        <v>0</v>
      </c>
      <c r="M1295" s="58">
        <f>SUM($M$1296,$M$1302,$M$1309,$M$1316,$M$1317)</f>
        <v>0</v>
      </c>
      <c r="N1295" s="58">
        <f>SUM($N$1296,$N$1302,$N$1309,$N$1316,$N$1317)</f>
        <v>0</v>
      </c>
      <c r="O1295" s="58">
        <f>SUM($O$1296,$O$1302,$O$1309,$O$1316,$O$1317)</f>
        <v>0</v>
      </c>
      <c r="P1295" s="58">
        <f>SUM($P$1296,$P$1302,$P$1309,$P$1316,$P$1317)</f>
        <v>0</v>
      </c>
      <c r="Q1295" s="58">
        <f>SUM($Q$1296,$Q$1302,$Q$1309,$Q$1316,$Q$1317)</f>
        <v>0</v>
      </c>
      <c r="R1295" s="58">
        <f>SUM($R$1296,$R$1302,$R$1309,$R$1316,$R$1317)</f>
        <v>0</v>
      </c>
      <c r="S1295" s="58">
        <f>SUM($S$1296,$S$1302,$S$1309,$S$1316,$S$1317)</f>
        <v>0</v>
      </c>
      <c r="T1295" s="58">
        <f>SUM($T$1296,$T$1302,$T$1309,$T$1316,$T$1317)</f>
        <v>0</v>
      </c>
      <c r="U1295" s="58">
        <f>SUM($U$1296,$U$1302,$U$1309,$U$1316,$U$1317)</f>
        <v>0</v>
      </c>
      <c r="V1295" s="58">
        <f t="shared" si="58"/>
        <v>0</v>
      </c>
      <c r="W1295" s="58">
        <f t="shared" si="59"/>
        <v>0</v>
      </c>
      <c r="X1295" s="58">
        <f t="shared" si="60"/>
        <v>0</v>
      </c>
      <c r="Y1295" s="58">
        <f>SUM($Y$1296,$Y$1302,$Y$1309,$Y$1316,$Y$1317)</f>
        <v>0</v>
      </c>
      <c r="Z1295" s="58">
        <f>SUM($Z$1296,$Z$1302,$Z$1309,$Z$1316,$Z$1317)</f>
        <v>0</v>
      </c>
      <c r="AA1295" s="58">
        <f>SUM($AA$1296,$AA$1302,$AA$1309,$AA$1316,$AA$1317)</f>
        <v>0</v>
      </c>
      <c r="AB1295" s="58">
        <f>SUM($AB$1296,$AB$1302,$AB$1309,$AB$1316,$AB$1317)</f>
        <v>0</v>
      </c>
      <c r="AC1295" s="58">
        <f>SUM($AC$1296,$AC$1302,$AC$1309,$AC$1316,$AC$1317)</f>
        <v>0</v>
      </c>
      <c r="AD1295" s="58">
        <f>SUM($AD$1296,$AD$1302,$AD$1309,$AD$1316,$AD$1317)</f>
        <v>0</v>
      </c>
      <c r="AE1295" s="58">
        <f>SUM($AE$1296,$AE$1302,$AE$1309,$AE$1316,$AE$1317)</f>
        <v>0</v>
      </c>
      <c r="AF1295" s="58">
        <f>SUM($AF$1296,$AF$1302,$AF$1309,$AF$1316,$AF$1317)</f>
        <v>0</v>
      </c>
      <c r="AG1295" s="58">
        <f>SUM($AG$1296,$AG$1302,$AG$1309,$AG$1316,$AG$1317)</f>
        <v>0</v>
      </c>
      <c r="AH1295" s="58">
        <f>SUM($AH$1296,$AH$1302,$AH$1309,$AH$1316,$AH$1317)</f>
        <v>0</v>
      </c>
      <c r="AI1295" s="58">
        <f>SUM($AI$1296,$AI$1302,$AI$1309,$AI$1316,$AI$1317)</f>
        <v>0</v>
      </c>
      <c r="AJ1295" s="58" t="s">
        <v>2595</v>
      </c>
      <c r="AK1295" s="58">
        <f>SUM($AK$1296,$AK$1302,$AK$1309,$AK$1316,$AK$1317)</f>
        <v>0</v>
      </c>
      <c r="AL1295" s="58" t="s">
        <v>2595</v>
      </c>
      <c r="AM1295" s="58">
        <f>SUM($AM$1296,$AM$1302,$AM$1309,$AM$1316,$AM$1317)</f>
        <v>0</v>
      </c>
      <c r="AN1295" s="58">
        <f>SUM($AN$1296,$AN$1302,$AN$1309,$AN$1316,$AN$1317)</f>
        <v>0</v>
      </c>
      <c r="AO1295" s="56" t="s">
        <v>2595</v>
      </c>
    </row>
    <row r="1296" spans="1:41" ht="15.75" x14ac:dyDescent="0.2">
      <c r="A1296" s="56" t="s">
        <v>2562</v>
      </c>
      <c r="B1296" s="56" t="s">
        <v>717</v>
      </c>
      <c r="C1296" s="57" t="s">
        <v>56</v>
      </c>
      <c r="D1296" s="56" t="s">
        <v>2595</v>
      </c>
      <c r="E1296" s="57" t="s">
        <v>2595</v>
      </c>
      <c r="F1296" s="57" t="s">
        <v>2595</v>
      </c>
      <c r="G1296" s="57" t="s">
        <v>2595</v>
      </c>
      <c r="H1296" s="58" t="s">
        <v>2595</v>
      </c>
      <c r="I1296" s="58" t="s">
        <v>2595</v>
      </c>
      <c r="J1296" s="58">
        <f>SUM($J$1297,$J$1300,$J$1301)</f>
        <v>0</v>
      </c>
      <c r="K1296" s="58">
        <f>SUM($K$1297,$K$1300,$K$1301)</f>
        <v>0</v>
      </c>
      <c r="L1296" s="58">
        <f>SUM($L$1297,$L$1300,$L$1301)</f>
        <v>0</v>
      </c>
      <c r="M1296" s="58">
        <f>SUM($M$1297,$M$1300,$M$1301)</f>
        <v>0</v>
      </c>
      <c r="N1296" s="58">
        <f>SUM($N$1297,$N$1300,$N$1301)</f>
        <v>0</v>
      </c>
      <c r="O1296" s="58">
        <f>SUM($O$1297,$O$1300,$O$1301)</f>
        <v>0</v>
      </c>
      <c r="P1296" s="58">
        <f>SUM($P$1297,$P$1300,$P$1301)</f>
        <v>0</v>
      </c>
      <c r="Q1296" s="58">
        <f>SUM($Q$1297,$Q$1300,$Q$1301)</f>
        <v>0</v>
      </c>
      <c r="R1296" s="58">
        <f>SUM($R$1297,$R$1300,$R$1301)</f>
        <v>0</v>
      </c>
      <c r="S1296" s="58">
        <f>SUM($S$1297,$S$1300,$S$1301)</f>
        <v>0</v>
      </c>
      <c r="T1296" s="58">
        <f>SUM($T$1297,$T$1300,$T$1301)</f>
        <v>0</v>
      </c>
      <c r="U1296" s="58">
        <f>SUM($U$1297,$U$1300,$U$1301)</f>
        <v>0</v>
      </c>
      <c r="V1296" s="58">
        <f t="shared" si="58"/>
        <v>0</v>
      </c>
      <c r="W1296" s="58">
        <f t="shared" si="59"/>
        <v>0</v>
      </c>
      <c r="X1296" s="58">
        <f t="shared" si="60"/>
        <v>0</v>
      </c>
      <c r="Y1296" s="58">
        <f>SUM($Y$1297,$Y$1300,$Y$1301)</f>
        <v>0</v>
      </c>
      <c r="Z1296" s="58">
        <f>SUM($Z$1297,$Z$1300,$Z$1301)</f>
        <v>0</v>
      </c>
      <c r="AA1296" s="58">
        <f>SUM($AA$1297,$AA$1300,$AA$1301)</f>
        <v>0</v>
      </c>
      <c r="AB1296" s="58">
        <f>SUM($AB$1297,$AB$1300,$AB$1301)</f>
        <v>0</v>
      </c>
      <c r="AC1296" s="58">
        <f>SUM($AC$1297,$AC$1300,$AC$1301)</f>
        <v>0</v>
      </c>
      <c r="AD1296" s="58">
        <f>SUM($AD$1297,$AD$1300,$AD$1301)</f>
        <v>0</v>
      </c>
      <c r="AE1296" s="58">
        <f>SUM($AE$1297,$AE$1300,$AE$1301)</f>
        <v>0</v>
      </c>
      <c r="AF1296" s="58">
        <f>SUM($AF$1297,$AF$1300,$AF$1301)</f>
        <v>0</v>
      </c>
      <c r="AG1296" s="58">
        <f>SUM($AG$1297,$AG$1300,$AG$1301)</f>
        <v>0</v>
      </c>
      <c r="AH1296" s="58">
        <f>SUM($AH$1297,$AH$1300,$AH$1301)</f>
        <v>0</v>
      </c>
      <c r="AI1296" s="58">
        <f>SUM($AI$1297,$AI$1300,$AI$1301)</f>
        <v>0</v>
      </c>
      <c r="AJ1296" s="58" t="s">
        <v>2595</v>
      </c>
      <c r="AK1296" s="58">
        <f>SUM($AK$1297,$AK$1300,$AK$1301)</f>
        <v>0</v>
      </c>
      <c r="AL1296" s="58" t="s">
        <v>2595</v>
      </c>
      <c r="AM1296" s="58">
        <f>SUM($AM$1297,$AM$1300,$AM$1301)</f>
        <v>0</v>
      </c>
      <c r="AN1296" s="58">
        <f>SUM($AN$1297,$AN$1300,$AN$1301)</f>
        <v>0</v>
      </c>
      <c r="AO1296" s="56" t="s">
        <v>2595</v>
      </c>
    </row>
    <row r="1297" spans="1:41" ht="15.75" x14ac:dyDescent="0.2">
      <c r="A1297" s="56" t="s">
        <v>2563</v>
      </c>
      <c r="B1297" s="56" t="s">
        <v>719</v>
      </c>
      <c r="C1297" s="57" t="s">
        <v>56</v>
      </c>
      <c r="D1297" s="56" t="s">
        <v>2595</v>
      </c>
      <c r="E1297" s="57" t="s">
        <v>2595</v>
      </c>
      <c r="F1297" s="57" t="s">
        <v>2595</v>
      </c>
      <c r="G1297" s="57" t="s">
        <v>2595</v>
      </c>
      <c r="H1297" s="58" t="s">
        <v>2595</v>
      </c>
      <c r="I1297" s="58" t="s">
        <v>2595</v>
      </c>
      <c r="J1297" s="58">
        <f>SUM($J$1298,$J$1299)</f>
        <v>0</v>
      </c>
      <c r="K1297" s="58">
        <f>SUM($K$1298,$K$1299)</f>
        <v>0</v>
      </c>
      <c r="L1297" s="58">
        <f>SUM($L$1298,$L$1299)</f>
        <v>0</v>
      </c>
      <c r="M1297" s="58">
        <f>SUM($M$1298,$M$1299)</f>
        <v>0</v>
      </c>
      <c r="N1297" s="58">
        <f>SUM($N$1298,$N$1299)</f>
        <v>0</v>
      </c>
      <c r="O1297" s="58">
        <f>SUM($O$1298,$O$1299)</f>
        <v>0</v>
      </c>
      <c r="P1297" s="58">
        <f>SUM($P$1298,$P$1299)</f>
        <v>0</v>
      </c>
      <c r="Q1297" s="58">
        <f>SUM($Q$1298,$Q$1299)</f>
        <v>0</v>
      </c>
      <c r="R1297" s="58">
        <f>SUM($R$1298,$R$1299)</f>
        <v>0</v>
      </c>
      <c r="S1297" s="58">
        <f>SUM($S$1298,$S$1299)</f>
        <v>0</v>
      </c>
      <c r="T1297" s="58">
        <f>SUM($T$1298,$T$1299)</f>
        <v>0</v>
      </c>
      <c r="U1297" s="58">
        <f>SUM($U$1298,$U$1299)</f>
        <v>0</v>
      </c>
      <c r="V1297" s="58">
        <f t="shared" si="58"/>
        <v>0</v>
      </c>
      <c r="W1297" s="58">
        <f t="shared" si="59"/>
        <v>0</v>
      </c>
      <c r="X1297" s="58">
        <f t="shared" si="60"/>
        <v>0</v>
      </c>
      <c r="Y1297" s="58">
        <f>SUM($Y$1298,$Y$1299)</f>
        <v>0</v>
      </c>
      <c r="Z1297" s="58">
        <f>SUM($Z$1298,$Z$1299)</f>
        <v>0</v>
      </c>
      <c r="AA1297" s="58">
        <f>SUM($AA$1298,$AA$1299)</f>
        <v>0</v>
      </c>
      <c r="AB1297" s="58">
        <f>SUM($AB$1298,$AB$1299)</f>
        <v>0</v>
      </c>
      <c r="AC1297" s="58">
        <f>SUM($AC$1298,$AC$1299)</f>
        <v>0</v>
      </c>
      <c r="AD1297" s="58">
        <f>SUM($AD$1298,$AD$1299)</f>
        <v>0</v>
      </c>
      <c r="AE1297" s="58">
        <f>SUM($AE$1298,$AE$1299)</f>
        <v>0</v>
      </c>
      <c r="AF1297" s="58">
        <f>SUM($AF$1298,$AF$1299)</f>
        <v>0</v>
      </c>
      <c r="AG1297" s="58">
        <f>SUM($AG$1298,$AG$1299)</f>
        <v>0</v>
      </c>
      <c r="AH1297" s="58">
        <f>SUM($AH$1298,$AH$1299)</f>
        <v>0</v>
      </c>
      <c r="AI1297" s="58">
        <f>SUM($AI$1298,$AI$1299)</f>
        <v>0</v>
      </c>
      <c r="AJ1297" s="58" t="s">
        <v>2595</v>
      </c>
      <c r="AK1297" s="58">
        <f>SUM($AK$1298,$AK$1299)</f>
        <v>0</v>
      </c>
      <c r="AL1297" s="58" t="s">
        <v>2595</v>
      </c>
      <c r="AM1297" s="58">
        <f>SUM($AM$1298,$AM$1299)</f>
        <v>0</v>
      </c>
      <c r="AN1297" s="58">
        <f>SUM($AN$1298,$AN$1299)</f>
        <v>0</v>
      </c>
      <c r="AO1297" s="56" t="s">
        <v>2595</v>
      </c>
    </row>
    <row r="1298" spans="1:41" ht="31.5" x14ac:dyDescent="0.2">
      <c r="A1298" s="56" t="s">
        <v>2564</v>
      </c>
      <c r="B1298" s="56" t="s">
        <v>721</v>
      </c>
      <c r="C1298" s="57" t="s">
        <v>56</v>
      </c>
      <c r="D1298" s="56" t="s">
        <v>2595</v>
      </c>
      <c r="E1298" s="57" t="s">
        <v>2595</v>
      </c>
      <c r="F1298" s="57" t="s">
        <v>2595</v>
      </c>
      <c r="G1298" s="57" t="s">
        <v>2595</v>
      </c>
      <c r="H1298" s="58" t="s">
        <v>2595</v>
      </c>
      <c r="I1298" s="58" t="s">
        <v>2595</v>
      </c>
      <c r="J1298" s="58">
        <v>0</v>
      </c>
      <c r="K1298" s="58">
        <v>0</v>
      </c>
      <c r="L1298" s="58">
        <v>0</v>
      </c>
      <c r="M1298" s="58">
        <v>0</v>
      </c>
      <c r="N1298" s="58">
        <v>0</v>
      </c>
      <c r="O1298" s="58">
        <v>0</v>
      </c>
      <c r="P1298" s="58">
        <v>0</v>
      </c>
      <c r="Q1298" s="58">
        <v>0</v>
      </c>
      <c r="R1298" s="58">
        <v>0</v>
      </c>
      <c r="S1298" s="58">
        <v>0</v>
      </c>
      <c r="T1298" s="58">
        <v>0</v>
      </c>
      <c r="U1298" s="58">
        <v>0</v>
      </c>
      <c r="V1298" s="58">
        <f t="shared" si="58"/>
        <v>0</v>
      </c>
      <c r="W1298" s="58">
        <f t="shared" si="59"/>
        <v>0</v>
      </c>
      <c r="X1298" s="58">
        <f t="shared" si="60"/>
        <v>0</v>
      </c>
      <c r="Y1298" s="58">
        <v>0</v>
      </c>
      <c r="Z1298" s="58">
        <v>0</v>
      </c>
      <c r="AA1298" s="58">
        <v>0</v>
      </c>
      <c r="AB1298" s="58">
        <v>0</v>
      </c>
      <c r="AC1298" s="58">
        <v>0</v>
      </c>
      <c r="AD1298" s="58">
        <v>0</v>
      </c>
      <c r="AE1298" s="58">
        <v>0</v>
      </c>
      <c r="AF1298" s="58">
        <v>0</v>
      </c>
      <c r="AG1298" s="58">
        <v>0</v>
      </c>
      <c r="AH1298" s="58">
        <v>0</v>
      </c>
      <c r="AI1298" s="58">
        <v>0</v>
      </c>
      <c r="AJ1298" s="58" t="s">
        <v>2595</v>
      </c>
      <c r="AK1298" s="58">
        <v>0</v>
      </c>
      <c r="AL1298" s="58" t="s">
        <v>2595</v>
      </c>
      <c r="AM1298" s="58">
        <v>0</v>
      </c>
      <c r="AN1298" s="58">
        <v>0</v>
      </c>
      <c r="AO1298" s="56" t="s">
        <v>2595</v>
      </c>
    </row>
    <row r="1299" spans="1:41" ht="15.75" x14ac:dyDescent="0.2">
      <c r="A1299" s="56" t="s">
        <v>2565</v>
      </c>
      <c r="B1299" s="56" t="s">
        <v>431</v>
      </c>
      <c r="C1299" s="57" t="s">
        <v>56</v>
      </c>
      <c r="D1299" s="56" t="s">
        <v>2595</v>
      </c>
      <c r="E1299" s="57" t="s">
        <v>2595</v>
      </c>
      <c r="F1299" s="57" t="s">
        <v>2595</v>
      </c>
      <c r="G1299" s="57" t="s">
        <v>2595</v>
      </c>
      <c r="H1299" s="58" t="s">
        <v>2595</v>
      </c>
      <c r="I1299" s="58" t="s">
        <v>2595</v>
      </c>
      <c r="J1299" s="58">
        <v>0</v>
      </c>
      <c r="K1299" s="58">
        <v>0</v>
      </c>
      <c r="L1299" s="58">
        <v>0</v>
      </c>
      <c r="M1299" s="58">
        <v>0</v>
      </c>
      <c r="N1299" s="58">
        <v>0</v>
      </c>
      <c r="O1299" s="58">
        <v>0</v>
      </c>
      <c r="P1299" s="58">
        <v>0</v>
      </c>
      <c r="Q1299" s="58">
        <v>0</v>
      </c>
      <c r="R1299" s="58">
        <v>0</v>
      </c>
      <c r="S1299" s="58">
        <v>0</v>
      </c>
      <c r="T1299" s="58">
        <v>0</v>
      </c>
      <c r="U1299" s="58">
        <v>0</v>
      </c>
      <c r="V1299" s="58">
        <f t="shared" si="58"/>
        <v>0</v>
      </c>
      <c r="W1299" s="58">
        <f t="shared" si="59"/>
        <v>0</v>
      </c>
      <c r="X1299" s="58">
        <f t="shared" si="60"/>
        <v>0</v>
      </c>
      <c r="Y1299" s="58">
        <v>0</v>
      </c>
      <c r="Z1299" s="58">
        <v>0</v>
      </c>
      <c r="AA1299" s="58">
        <v>0</v>
      </c>
      <c r="AB1299" s="58">
        <v>0</v>
      </c>
      <c r="AC1299" s="58">
        <v>0</v>
      </c>
      <c r="AD1299" s="58">
        <v>0</v>
      </c>
      <c r="AE1299" s="58">
        <v>0</v>
      </c>
      <c r="AF1299" s="58">
        <v>0</v>
      </c>
      <c r="AG1299" s="58">
        <v>0</v>
      </c>
      <c r="AH1299" s="58">
        <v>0</v>
      </c>
      <c r="AI1299" s="58">
        <v>0</v>
      </c>
      <c r="AJ1299" s="58" t="s">
        <v>2595</v>
      </c>
      <c r="AK1299" s="58">
        <v>0</v>
      </c>
      <c r="AL1299" s="58" t="s">
        <v>2595</v>
      </c>
      <c r="AM1299" s="58">
        <v>0</v>
      </c>
      <c r="AN1299" s="58">
        <v>0</v>
      </c>
      <c r="AO1299" s="56" t="s">
        <v>2595</v>
      </c>
    </row>
    <row r="1300" spans="1:41" ht="31.5" x14ac:dyDescent="0.2">
      <c r="A1300" s="56" t="s">
        <v>2566</v>
      </c>
      <c r="B1300" s="56" t="s">
        <v>724</v>
      </c>
      <c r="C1300" s="57" t="s">
        <v>56</v>
      </c>
      <c r="D1300" s="56" t="s">
        <v>2595</v>
      </c>
      <c r="E1300" s="57" t="s">
        <v>2595</v>
      </c>
      <c r="F1300" s="57" t="s">
        <v>2595</v>
      </c>
      <c r="G1300" s="57" t="s">
        <v>2595</v>
      </c>
      <c r="H1300" s="58" t="s">
        <v>2595</v>
      </c>
      <c r="I1300" s="58" t="s">
        <v>2595</v>
      </c>
      <c r="J1300" s="58">
        <v>0</v>
      </c>
      <c r="K1300" s="58">
        <v>0</v>
      </c>
      <c r="L1300" s="58">
        <v>0</v>
      </c>
      <c r="M1300" s="58">
        <v>0</v>
      </c>
      <c r="N1300" s="58">
        <v>0</v>
      </c>
      <c r="O1300" s="58">
        <v>0</v>
      </c>
      <c r="P1300" s="58">
        <v>0</v>
      </c>
      <c r="Q1300" s="58">
        <v>0</v>
      </c>
      <c r="R1300" s="58">
        <v>0</v>
      </c>
      <c r="S1300" s="58">
        <v>0</v>
      </c>
      <c r="T1300" s="58">
        <v>0</v>
      </c>
      <c r="U1300" s="58">
        <v>0</v>
      </c>
      <c r="V1300" s="58">
        <f t="shared" si="58"/>
        <v>0</v>
      </c>
      <c r="W1300" s="58">
        <f t="shared" si="59"/>
        <v>0</v>
      </c>
      <c r="X1300" s="58">
        <f t="shared" si="60"/>
        <v>0</v>
      </c>
      <c r="Y1300" s="58">
        <v>0</v>
      </c>
      <c r="Z1300" s="58">
        <v>0</v>
      </c>
      <c r="AA1300" s="58">
        <v>0</v>
      </c>
      <c r="AB1300" s="58">
        <v>0</v>
      </c>
      <c r="AC1300" s="58">
        <v>0</v>
      </c>
      <c r="AD1300" s="58">
        <v>0</v>
      </c>
      <c r="AE1300" s="58">
        <v>0</v>
      </c>
      <c r="AF1300" s="58">
        <v>0</v>
      </c>
      <c r="AG1300" s="58">
        <v>0</v>
      </c>
      <c r="AH1300" s="58">
        <v>0</v>
      </c>
      <c r="AI1300" s="58">
        <v>0</v>
      </c>
      <c r="AJ1300" s="58" t="s">
        <v>2595</v>
      </c>
      <c r="AK1300" s="58">
        <v>0</v>
      </c>
      <c r="AL1300" s="58" t="s">
        <v>2595</v>
      </c>
      <c r="AM1300" s="58">
        <v>0</v>
      </c>
      <c r="AN1300" s="58">
        <v>0</v>
      </c>
      <c r="AO1300" s="56" t="s">
        <v>2595</v>
      </c>
    </row>
    <row r="1301" spans="1:41" ht="31.5" x14ac:dyDescent="0.2">
      <c r="A1301" s="56" t="s">
        <v>2567</v>
      </c>
      <c r="B1301" s="56" t="s">
        <v>726</v>
      </c>
      <c r="C1301" s="57" t="s">
        <v>56</v>
      </c>
      <c r="D1301" s="56" t="s">
        <v>2595</v>
      </c>
      <c r="E1301" s="57" t="s">
        <v>2595</v>
      </c>
      <c r="F1301" s="57" t="s">
        <v>2595</v>
      </c>
      <c r="G1301" s="57" t="s">
        <v>2595</v>
      </c>
      <c r="H1301" s="58" t="s">
        <v>2595</v>
      </c>
      <c r="I1301" s="58" t="s">
        <v>2595</v>
      </c>
      <c r="J1301" s="58">
        <v>0</v>
      </c>
      <c r="K1301" s="58">
        <v>0</v>
      </c>
      <c r="L1301" s="58">
        <v>0</v>
      </c>
      <c r="M1301" s="58">
        <v>0</v>
      </c>
      <c r="N1301" s="58">
        <v>0</v>
      </c>
      <c r="O1301" s="58">
        <v>0</v>
      </c>
      <c r="P1301" s="58">
        <v>0</v>
      </c>
      <c r="Q1301" s="58">
        <v>0</v>
      </c>
      <c r="R1301" s="58">
        <v>0</v>
      </c>
      <c r="S1301" s="58">
        <v>0</v>
      </c>
      <c r="T1301" s="58">
        <v>0</v>
      </c>
      <c r="U1301" s="58">
        <v>0</v>
      </c>
      <c r="V1301" s="58">
        <f t="shared" si="58"/>
        <v>0</v>
      </c>
      <c r="W1301" s="58">
        <f t="shared" si="59"/>
        <v>0</v>
      </c>
      <c r="X1301" s="58">
        <f t="shared" si="60"/>
        <v>0</v>
      </c>
      <c r="Y1301" s="58">
        <v>0</v>
      </c>
      <c r="Z1301" s="58">
        <v>0</v>
      </c>
      <c r="AA1301" s="58">
        <v>0</v>
      </c>
      <c r="AB1301" s="58">
        <v>0</v>
      </c>
      <c r="AC1301" s="58">
        <v>0</v>
      </c>
      <c r="AD1301" s="58">
        <v>0</v>
      </c>
      <c r="AE1301" s="58">
        <v>0</v>
      </c>
      <c r="AF1301" s="58">
        <v>0</v>
      </c>
      <c r="AG1301" s="58">
        <v>0</v>
      </c>
      <c r="AH1301" s="58">
        <v>0</v>
      </c>
      <c r="AI1301" s="58">
        <v>0</v>
      </c>
      <c r="AJ1301" s="58" t="s">
        <v>2595</v>
      </c>
      <c r="AK1301" s="58">
        <v>0</v>
      </c>
      <c r="AL1301" s="58" t="s">
        <v>2595</v>
      </c>
      <c r="AM1301" s="58">
        <v>0</v>
      </c>
      <c r="AN1301" s="58">
        <v>0</v>
      </c>
      <c r="AO1301" s="56" t="s">
        <v>2595</v>
      </c>
    </row>
    <row r="1302" spans="1:41" ht="31.5" x14ac:dyDescent="0.2">
      <c r="A1302" s="56" t="s">
        <v>2568</v>
      </c>
      <c r="B1302" s="56" t="s">
        <v>728</v>
      </c>
      <c r="C1302" s="57" t="s">
        <v>56</v>
      </c>
      <c r="D1302" s="56" t="s">
        <v>2595</v>
      </c>
      <c r="E1302" s="57" t="s">
        <v>2595</v>
      </c>
      <c r="F1302" s="57" t="s">
        <v>2595</v>
      </c>
      <c r="G1302" s="57" t="s">
        <v>2595</v>
      </c>
      <c r="H1302" s="58" t="s">
        <v>2595</v>
      </c>
      <c r="I1302" s="58" t="s">
        <v>2595</v>
      </c>
      <c r="J1302" s="58">
        <f>SUM($J$1303,$J$1306,$J$1307,$J$1308)</f>
        <v>0</v>
      </c>
      <c r="K1302" s="58">
        <f>SUM($K$1303,$K$1306,$K$1307,$K$1308)</f>
        <v>0</v>
      </c>
      <c r="L1302" s="58">
        <f>SUM($L$1303,$L$1306,$L$1307,$L$1308)</f>
        <v>0</v>
      </c>
      <c r="M1302" s="58">
        <f>SUM($M$1303,$M$1306,$M$1307,$M$1308)</f>
        <v>0</v>
      </c>
      <c r="N1302" s="58">
        <f>SUM($N$1303,$N$1306,$N$1307,$N$1308)</f>
        <v>0</v>
      </c>
      <c r="O1302" s="58">
        <f>SUM($O$1303,$O$1306,$O$1307,$O$1308)</f>
        <v>0</v>
      </c>
      <c r="P1302" s="58">
        <f>SUM($P$1303,$P$1306,$P$1307,$P$1308)</f>
        <v>0</v>
      </c>
      <c r="Q1302" s="58">
        <f>SUM($Q$1303,$Q$1306,$Q$1307,$Q$1308)</f>
        <v>0</v>
      </c>
      <c r="R1302" s="58">
        <f>SUM($R$1303,$R$1306,$R$1307,$R$1308)</f>
        <v>0</v>
      </c>
      <c r="S1302" s="58">
        <f>SUM($S$1303,$S$1306,$S$1307,$S$1308)</f>
        <v>0</v>
      </c>
      <c r="T1302" s="58">
        <f>SUM($T$1303,$T$1306,$T$1307,$T$1308)</f>
        <v>0</v>
      </c>
      <c r="U1302" s="58">
        <f>SUM($U$1303,$U$1306,$U$1307,$U$1308)</f>
        <v>0</v>
      </c>
      <c r="V1302" s="58">
        <f t="shared" si="58"/>
        <v>0</v>
      </c>
      <c r="W1302" s="58">
        <f t="shared" si="59"/>
        <v>0</v>
      </c>
      <c r="X1302" s="58">
        <f t="shared" si="60"/>
        <v>0</v>
      </c>
      <c r="Y1302" s="58">
        <f>SUM($Y$1303,$Y$1306,$Y$1307,$Y$1308)</f>
        <v>0</v>
      </c>
      <c r="Z1302" s="58">
        <f>SUM($Z$1303,$Z$1306,$Z$1307,$Z$1308)</f>
        <v>0</v>
      </c>
      <c r="AA1302" s="58">
        <f>SUM($AA$1303,$AA$1306,$AA$1307,$AA$1308)</f>
        <v>0</v>
      </c>
      <c r="AB1302" s="58">
        <f>SUM($AB$1303,$AB$1306,$AB$1307,$AB$1308)</f>
        <v>0</v>
      </c>
      <c r="AC1302" s="58">
        <f>SUM($AC$1303,$AC$1306,$AC$1307,$AC$1308)</f>
        <v>0</v>
      </c>
      <c r="AD1302" s="58">
        <f>SUM($AD$1303,$AD$1306,$AD$1307,$AD$1308)</f>
        <v>0</v>
      </c>
      <c r="AE1302" s="58">
        <f>SUM($AE$1303,$AE$1306,$AE$1307,$AE$1308)</f>
        <v>0</v>
      </c>
      <c r="AF1302" s="58">
        <f>SUM($AF$1303,$AF$1306,$AF$1307,$AF$1308)</f>
        <v>0</v>
      </c>
      <c r="AG1302" s="58">
        <f>SUM($AG$1303,$AG$1306,$AG$1307,$AG$1308)</f>
        <v>0</v>
      </c>
      <c r="AH1302" s="58">
        <f>SUM($AH$1303,$AH$1306,$AH$1307,$AH$1308)</f>
        <v>0</v>
      </c>
      <c r="AI1302" s="58">
        <f>SUM($AI$1303,$AI$1306,$AI$1307,$AI$1308)</f>
        <v>0</v>
      </c>
      <c r="AJ1302" s="58" t="s">
        <v>2595</v>
      </c>
      <c r="AK1302" s="58">
        <f>SUM($AK$1303,$AK$1306,$AK$1307,$AK$1308)</f>
        <v>0</v>
      </c>
      <c r="AL1302" s="58" t="s">
        <v>2595</v>
      </c>
      <c r="AM1302" s="58">
        <f>SUM($AM$1303,$AM$1306,$AM$1307,$AM$1308)</f>
        <v>0</v>
      </c>
      <c r="AN1302" s="58">
        <f>SUM($AN$1303,$AN$1306,$AN$1307,$AN$1308)</f>
        <v>0</v>
      </c>
      <c r="AO1302" s="56" t="s">
        <v>2595</v>
      </c>
    </row>
    <row r="1303" spans="1:41" ht="31.5" x14ac:dyDescent="0.2">
      <c r="A1303" s="56" t="s">
        <v>2569</v>
      </c>
      <c r="B1303" s="56" t="s">
        <v>730</v>
      </c>
      <c r="C1303" s="57" t="s">
        <v>56</v>
      </c>
      <c r="D1303" s="56" t="s">
        <v>2595</v>
      </c>
      <c r="E1303" s="57" t="s">
        <v>2595</v>
      </c>
      <c r="F1303" s="57" t="s">
        <v>2595</v>
      </c>
      <c r="G1303" s="57" t="s">
        <v>2595</v>
      </c>
      <c r="H1303" s="58" t="s">
        <v>2595</v>
      </c>
      <c r="I1303" s="58" t="s">
        <v>2595</v>
      </c>
      <c r="J1303" s="58">
        <f>SUM($J$1304,$J$1305)</f>
        <v>0</v>
      </c>
      <c r="K1303" s="58">
        <f>SUM($K$1304,$K$1305)</f>
        <v>0</v>
      </c>
      <c r="L1303" s="58">
        <f>SUM($L$1304,$L$1305)</f>
        <v>0</v>
      </c>
      <c r="M1303" s="58">
        <f>SUM($M$1304,$M$1305)</f>
        <v>0</v>
      </c>
      <c r="N1303" s="58">
        <f>SUM($N$1304,$N$1305)</f>
        <v>0</v>
      </c>
      <c r="O1303" s="58">
        <f>SUM($O$1304,$O$1305)</f>
        <v>0</v>
      </c>
      <c r="P1303" s="58">
        <f>SUM($P$1304,$P$1305)</f>
        <v>0</v>
      </c>
      <c r="Q1303" s="58">
        <f>SUM($Q$1304,$Q$1305)</f>
        <v>0</v>
      </c>
      <c r="R1303" s="58">
        <f>SUM($R$1304,$R$1305)</f>
        <v>0</v>
      </c>
      <c r="S1303" s="58">
        <f>SUM($S$1304,$S$1305)</f>
        <v>0</v>
      </c>
      <c r="T1303" s="58">
        <f>SUM($T$1304,$T$1305)</f>
        <v>0</v>
      </c>
      <c r="U1303" s="58">
        <f>SUM($U$1304,$U$1305)</f>
        <v>0</v>
      </c>
      <c r="V1303" s="58">
        <f t="shared" si="58"/>
        <v>0</v>
      </c>
      <c r="W1303" s="58">
        <f t="shared" si="59"/>
        <v>0</v>
      </c>
      <c r="X1303" s="58">
        <f t="shared" si="60"/>
        <v>0</v>
      </c>
      <c r="Y1303" s="58">
        <f>SUM($Y$1304,$Y$1305)</f>
        <v>0</v>
      </c>
      <c r="Z1303" s="58">
        <f>SUM($Z$1304,$Z$1305)</f>
        <v>0</v>
      </c>
      <c r="AA1303" s="58">
        <f>SUM($AA$1304,$AA$1305)</f>
        <v>0</v>
      </c>
      <c r="AB1303" s="58">
        <f>SUM($AB$1304,$AB$1305)</f>
        <v>0</v>
      </c>
      <c r="AC1303" s="58">
        <f>SUM($AC$1304,$AC$1305)</f>
        <v>0</v>
      </c>
      <c r="AD1303" s="58">
        <f>SUM($AD$1304,$AD$1305)</f>
        <v>0</v>
      </c>
      <c r="AE1303" s="58">
        <f>SUM($AE$1304,$AE$1305)</f>
        <v>0</v>
      </c>
      <c r="AF1303" s="58">
        <f>SUM($AF$1304,$AF$1305)</f>
        <v>0</v>
      </c>
      <c r="AG1303" s="58">
        <f>SUM($AG$1304,$AG$1305)</f>
        <v>0</v>
      </c>
      <c r="AH1303" s="58">
        <f>SUM($AH$1304,$AH$1305)</f>
        <v>0</v>
      </c>
      <c r="AI1303" s="58">
        <f>SUM($AI$1304,$AI$1305)</f>
        <v>0</v>
      </c>
      <c r="AJ1303" s="58" t="s">
        <v>2595</v>
      </c>
      <c r="AK1303" s="58">
        <f>SUM($AK$1304,$AK$1305)</f>
        <v>0</v>
      </c>
      <c r="AL1303" s="58" t="s">
        <v>2595</v>
      </c>
      <c r="AM1303" s="58">
        <f>SUM($AM$1304,$AM$1305)</f>
        <v>0</v>
      </c>
      <c r="AN1303" s="58">
        <f>SUM($AN$1304,$AN$1305)</f>
        <v>0</v>
      </c>
      <c r="AO1303" s="56" t="s">
        <v>2595</v>
      </c>
    </row>
    <row r="1304" spans="1:41" ht="47.25" x14ac:dyDescent="0.2">
      <c r="A1304" s="56" t="s">
        <v>2570</v>
      </c>
      <c r="B1304" s="56" t="s">
        <v>732</v>
      </c>
      <c r="C1304" s="57" t="s">
        <v>56</v>
      </c>
      <c r="D1304" s="56" t="s">
        <v>2595</v>
      </c>
      <c r="E1304" s="57" t="s">
        <v>2595</v>
      </c>
      <c r="F1304" s="57" t="s">
        <v>2595</v>
      </c>
      <c r="G1304" s="57" t="s">
        <v>2595</v>
      </c>
      <c r="H1304" s="58" t="s">
        <v>2595</v>
      </c>
      <c r="I1304" s="58" t="s">
        <v>2595</v>
      </c>
      <c r="J1304" s="58">
        <v>0</v>
      </c>
      <c r="K1304" s="58">
        <v>0</v>
      </c>
      <c r="L1304" s="58">
        <v>0</v>
      </c>
      <c r="M1304" s="58">
        <v>0</v>
      </c>
      <c r="N1304" s="58">
        <v>0</v>
      </c>
      <c r="O1304" s="58">
        <v>0</v>
      </c>
      <c r="P1304" s="58">
        <v>0</v>
      </c>
      <c r="Q1304" s="58">
        <v>0</v>
      </c>
      <c r="R1304" s="58">
        <v>0</v>
      </c>
      <c r="S1304" s="58">
        <v>0</v>
      </c>
      <c r="T1304" s="58">
        <v>0</v>
      </c>
      <c r="U1304" s="58">
        <v>0</v>
      </c>
      <c r="V1304" s="58">
        <f t="shared" si="58"/>
        <v>0</v>
      </c>
      <c r="W1304" s="58">
        <f t="shared" si="59"/>
        <v>0</v>
      </c>
      <c r="X1304" s="58">
        <f t="shared" si="60"/>
        <v>0</v>
      </c>
      <c r="Y1304" s="58">
        <v>0</v>
      </c>
      <c r="Z1304" s="58">
        <v>0</v>
      </c>
      <c r="AA1304" s="58">
        <v>0</v>
      </c>
      <c r="AB1304" s="58">
        <v>0</v>
      </c>
      <c r="AC1304" s="58">
        <v>0</v>
      </c>
      <c r="AD1304" s="58">
        <v>0</v>
      </c>
      <c r="AE1304" s="58">
        <v>0</v>
      </c>
      <c r="AF1304" s="58">
        <v>0</v>
      </c>
      <c r="AG1304" s="58">
        <v>0</v>
      </c>
      <c r="AH1304" s="58">
        <v>0</v>
      </c>
      <c r="AI1304" s="58">
        <v>0</v>
      </c>
      <c r="AJ1304" s="58" t="s">
        <v>2595</v>
      </c>
      <c r="AK1304" s="58">
        <v>0</v>
      </c>
      <c r="AL1304" s="58" t="s">
        <v>2595</v>
      </c>
      <c r="AM1304" s="58">
        <v>0</v>
      </c>
      <c r="AN1304" s="58">
        <v>0</v>
      </c>
      <c r="AO1304" s="56" t="s">
        <v>2595</v>
      </c>
    </row>
    <row r="1305" spans="1:41" ht="31.5" x14ac:dyDescent="0.2">
      <c r="A1305" s="56" t="s">
        <v>2571</v>
      </c>
      <c r="B1305" s="56" t="s">
        <v>446</v>
      </c>
      <c r="C1305" s="57" t="s">
        <v>56</v>
      </c>
      <c r="D1305" s="56" t="s">
        <v>2595</v>
      </c>
      <c r="E1305" s="57" t="s">
        <v>2595</v>
      </c>
      <c r="F1305" s="57" t="s">
        <v>2595</v>
      </c>
      <c r="G1305" s="57" t="s">
        <v>2595</v>
      </c>
      <c r="H1305" s="58" t="s">
        <v>2595</v>
      </c>
      <c r="I1305" s="58" t="s">
        <v>2595</v>
      </c>
      <c r="J1305" s="58">
        <v>0</v>
      </c>
      <c r="K1305" s="58">
        <v>0</v>
      </c>
      <c r="L1305" s="58">
        <v>0</v>
      </c>
      <c r="M1305" s="58">
        <v>0</v>
      </c>
      <c r="N1305" s="58">
        <v>0</v>
      </c>
      <c r="O1305" s="58">
        <v>0</v>
      </c>
      <c r="P1305" s="58">
        <v>0</v>
      </c>
      <c r="Q1305" s="58">
        <v>0</v>
      </c>
      <c r="R1305" s="58">
        <v>0</v>
      </c>
      <c r="S1305" s="58">
        <v>0</v>
      </c>
      <c r="T1305" s="58">
        <v>0</v>
      </c>
      <c r="U1305" s="58">
        <v>0</v>
      </c>
      <c r="V1305" s="58">
        <f t="shared" si="58"/>
        <v>0</v>
      </c>
      <c r="W1305" s="58">
        <f t="shared" si="59"/>
        <v>0</v>
      </c>
      <c r="X1305" s="58">
        <f t="shared" si="60"/>
        <v>0</v>
      </c>
      <c r="Y1305" s="58">
        <v>0</v>
      </c>
      <c r="Z1305" s="58">
        <v>0</v>
      </c>
      <c r="AA1305" s="58">
        <v>0</v>
      </c>
      <c r="AB1305" s="58">
        <v>0</v>
      </c>
      <c r="AC1305" s="58">
        <v>0</v>
      </c>
      <c r="AD1305" s="58">
        <v>0</v>
      </c>
      <c r="AE1305" s="58">
        <v>0</v>
      </c>
      <c r="AF1305" s="58">
        <v>0</v>
      </c>
      <c r="AG1305" s="58">
        <v>0</v>
      </c>
      <c r="AH1305" s="58">
        <v>0</v>
      </c>
      <c r="AI1305" s="58">
        <v>0</v>
      </c>
      <c r="AJ1305" s="58" t="s">
        <v>2595</v>
      </c>
      <c r="AK1305" s="58">
        <v>0</v>
      </c>
      <c r="AL1305" s="58" t="s">
        <v>2595</v>
      </c>
      <c r="AM1305" s="58">
        <v>0</v>
      </c>
      <c r="AN1305" s="58">
        <v>0</v>
      </c>
      <c r="AO1305" s="56" t="s">
        <v>2595</v>
      </c>
    </row>
    <row r="1306" spans="1:41" ht="31.5" x14ac:dyDescent="0.2">
      <c r="A1306" s="56" t="s">
        <v>2572</v>
      </c>
      <c r="B1306" s="56" t="s">
        <v>735</v>
      </c>
      <c r="C1306" s="57" t="s">
        <v>56</v>
      </c>
      <c r="D1306" s="56" t="s">
        <v>2595</v>
      </c>
      <c r="E1306" s="57" t="s">
        <v>2595</v>
      </c>
      <c r="F1306" s="57" t="s">
        <v>2595</v>
      </c>
      <c r="G1306" s="57" t="s">
        <v>2595</v>
      </c>
      <c r="H1306" s="58" t="s">
        <v>2595</v>
      </c>
      <c r="I1306" s="58" t="s">
        <v>2595</v>
      </c>
      <c r="J1306" s="58">
        <v>0</v>
      </c>
      <c r="K1306" s="58">
        <v>0</v>
      </c>
      <c r="L1306" s="58">
        <v>0</v>
      </c>
      <c r="M1306" s="58">
        <v>0</v>
      </c>
      <c r="N1306" s="58">
        <v>0</v>
      </c>
      <c r="O1306" s="58">
        <v>0</v>
      </c>
      <c r="P1306" s="58">
        <v>0</v>
      </c>
      <c r="Q1306" s="58">
        <v>0</v>
      </c>
      <c r="R1306" s="58">
        <v>0</v>
      </c>
      <c r="S1306" s="58">
        <v>0</v>
      </c>
      <c r="T1306" s="58">
        <v>0</v>
      </c>
      <c r="U1306" s="58">
        <v>0</v>
      </c>
      <c r="V1306" s="58">
        <f t="shared" si="58"/>
        <v>0</v>
      </c>
      <c r="W1306" s="58">
        <f t="shared" si="59"/>
        <v>0</v>
      </c>
      <c r="X1306" s="58">
        <f t="shared" si="60"/>
        <v>0</v>
      </c>
      <c r="Y1306" s="58">
        <v>0</v>
      </c>
      <c r="Z1306" s="58">
        <v>0</v>
      </c>
      <c r="AA1306" s="58">
        <v>0</v>
      </c>
      <c r="AB1306" s="58">
        <v>0</v>
      </c>
      <c r="AC1306" s="58">
        <v>0</v>
      </c>
      <c r="AD1306" s="58">
        <v>0</v>
      </c>
      <c r="AE1306" s="58">
        <v>0</v>
      </c>
      <c r="AF1306" s="58">
        <v>0</v>
      </c>
      <c r="AG1306" s="58">
        <v>0</v>
      </c>
      <c r="AH1306" s="58">
        <v>0</v>
      </c>
      <c r="AI1306" s="58">
        <v>0</v>
      </c>
      <c r="AJ1306" s="58" t="s">
        <v>2595</v>
      </c>
      <c r="AK1306" s="58">
        <v>0</v>
      </c>
      <c r="AL1306" s="58" t="s">
        <v>2595</v>
      </c>
      <c r="AM1306" s="58">
        <v>0</v>
      </c>
      <c r="AN1306" s="58">
        <v>0</v>
      </c>
      <c r="AO1306" s="56" t="s">
        <v>2595</v>
      </c>
    </row>
    <row r="1307" spans="1:41" ht="31.5" x14ac:dyDescent="0.2">
      <c r="A1307" s="56" t="s">
        <v>2573</v>
      </c>
      <c r="B1307" s="56" t="s">
        <v>737</v>
      </c>
      <c r="C1307" s="57" t="s">
        <v>56</v>
      </c>
      <c r="D1307" s="56" t="s">
        <v>2595</v>
      </c>
      <c r="E1307" s="57" t="s">
        <v>2595</v>
      </c>
      <c r="F1307" s="57" t="s">
        <v>2595</v>
      </c>
      <c r="G1307" s="57" t="s">
        <v>2595</v>
      </c>
      <c r="H1307" s="58" t="s">
        <v>2595</v>
      </c>
      <c r="I1307" s="58" t="s">
        <v>2595</v>
      </c>
      <c r="J1307" s="58">
        <v>0</v>
      </c>
      <c r="K1307" s="58">
        <v>0</v>
      </c>
      <c r="L1307" s="58">
        <v>0</v>
      </c>
      <c r="M1307" s="58">
        <v>0</v>
      </c>
      <c r="N1307" s="58">
        <v>0</v>
      </c>
      <c r="O1307" s="58">
        <v>0</v>
      </c>
      <c r="P1307" s="58">
        <v>0</v>
      </c>
      <c r="Q1307" s="58">
        <v>0</v>
      </c>
      <c r="R1307" s="58">
        <v>0</v>
      </c>
      <c r="S1307" s="58">
        <v>0</v>
      </c>
      <c r="T1307" s="58">
        <v>0</v>
      </c>
      <c r="U1307" s="58">
        <v>0</v>
      </c>
      <c r="V1307" s="58">
        <f t="shared" si="58"/>
        <v>0</v>
      </c>
      <c r="W1307" s="58">
        <f t="shared" si="59"/>
        <v>0</v>
      </c>
      <c r="X1307" s="58">
        <f t="shared" si="60"/>
        <v>0</v>
      </c>
      <c r="Y1307" s="58">
        <v>0</v>
      </c>
      <c r="Z1307" s="58">
        <v>0</v>
      </c>
      <c r="AA1307" s="58">
        <v>0</v>
      </c>
      <c r="AB1307" s="58">
        <v>0</v>
      </c>
      <c r="AC1307" s="58">
        <v>0</v>
      </c>
      <c r="AD1307" s="58">
        <v>0</v>
      </c>
      <c r="AE1307" s="58">
        <v>0</v>
      </c>
      <c r="AF1307" s="58">
        <v>0</v>
      </c>
      <c r="AG1307" s="58">
        <v>0</v>
      </c>
      <c r="AH1307" s="58">
        <v>0</v>
      </c>
      <c r="AI1307" s="58">
        <v>0</v>
      </c>
      <c r="AJ1307" s="58" t="s">
        <v>2595</v>
      </c>
      <c r="AK1307" s="58">
        <v>0</v>
      </c>
      <c r="AL1307" s="58" t="s">
        <v>2595</v>
      </c>
      <c r="AM1307" s="58">
        <v>0</v>
      </c>
      <c r="AN1307" s="58">
        <v>0</v>
      </c>
      <c r="AO1307" s="56" t="s">
        <v>2595</v>
      </c>
    </row>
    <row r="1308" spans="1:41" ht="15.75" x14ac:dyDescent="0.2">
      <c r="A1308" s="56" t="s">
        <v>2574</v>
      </c>
      <c r="B1308" s="56" t="s">
        <v>739</v>
      </c>
      <c r="C1308" s="57" t="s">
        <v>56</v>
      </c>
      <c r="D1308" s="56" t="s">
        <v>2595</v>
      </c>
      <c r="E1308" s="57" t="s">
        <v>2595</v>
      </c>
      <c r="F1308" s="57" t="s">
        <v>2595</v>
      </c>
      <c r="G1308" s="57" t="s">
        <v>2595</v>
      </c>
      <c r="H1308" s="58" t="s">
        <v>2595</v>
      </c>
      <c r="I1308" s="58" t="s">
        <v>2595</v>
      </c>
      <c r="J1308" s="58">
        <v>0</v>
      </c>
      <c r="K1308" s="58">
        <v>0</v>
      </c>
      <c r="L1308" s="58">
        <v>0</v>
      </c>
      <c r="M1308" s="58">
        <v>0</v>
      </c>
      <c r="N1308" s="58">
        <v>0</v>
      </c>
      <c r="O1308" s="58">
        <v>0</v>
      </c>
      <c r="P1308" s="58">
        <v>0</v>
      </c>
      <c r="Q1308" s="58">
        <v>0</v>
      </c>
      <c r="R1308" s="58">
        <v>0</v>
      </c>
      <c r="S1308" s="58">
        <v>0</v>
      </c>
      <c r="T1308" s="58">
        <v>0</v>
      </c>
      <c r="U1308" s="58">
        <v>0</v>
      </c>
      <c r="V1308" s="58">
        <f t="shared" si="58"/>
        <v>0</v>
      </c>
      <c r="W1308" s="58">
        <f t="shared" si="59"/>
        <v>0</v>
      </c>
      <c r="X1308" s="58">
        <f t="shared" si="60"/>
        <v>0</v>
      </c>
      <c r="Y1308" s="58">
        <v>0</v>
      </c>
      <c r="Z1308" s="58">
        <v>0</v>
      </c>
      <c r="AA1308" s="58">
        <v>0</v>
      </c>
      <c r="AB1308" s="58">
        <v>0</v>
      </c>
      <c r="AC1308" s="58">
        <v>0</v>
      </c>
      <c r="AD1308" s="58">
        <v>0</v>
      </c>
      <c r="AE1308" s="58">
        <v>0</v>
      </c>
      <c r="AF1308" s="58">
        <v>0</v>
      </c>
      <c r="AG1308" s="58">
        <v>0</v>
      </c>
      <c r="AH1308" s="58">
        <v>0</v>
      </c>
      <c r="AI1308" s="58">
        <v>0</v>
      </c>
      <c r="AJ1308" s="58" t="s">
        <v>2595</v>
      </c>
      <c r="AK1308" s="58">
        <v>0</v>
      </c>
      <c r="AL1308" s="58" t="s">
        <v>2595</v>
      </c>
      <c r="AM1308" s="58">
        <v>0</v>
      </c>
      <c r="AN1308" s="58">
        <v>0</v>
      </c>
      <c r="AO1308" s="56" t="s">
        <v>2595</v>
      </c>
    </row>
    <row r="1309" spans="1:41" ht="15.75" x14ac:dyDescent="0.2">
      <c r="A1309" s="56" t="s">
        <v>2575</v>
      </c>
      <c r="B1309" s="56" t="s">
        <v>741</v>
      </c>
      <c r="C1309" s="57" t="s">
        <v>56</v>
      </c>
      <c r="D1309" s="56" t="s">
        <v>2595</v>
      </c>
      <c r="E1309" s="57" t="s">
        <v>2595</v>
      </c>
      <c r="F1309" s="57" t="s">
        <v>2595</v>
      </c>
      <c r="G1309" s="57" t="s">
        <v>2595</v>
      </c>
      <c r="H1309" s="58" t="s">
        <v>2595</v>
      </c>
      <c r="I1309" s="58" t="s">
        <v>2595</v>
      </c>
      <c r="J1309" s="58">
        <f>SUM($J$1310,$J$1311,$J$1312,$J$1313)</f>
        <v>0</v>
      </c>
      <c r="K1309" s="58">
        <f>SUM($K$1310,$K$1311,$K$1312,$K$1313)</f>
        <v>0</v>
      </c>
      <c r="L1309" s="58">
        <f>SUM($L$1310,$L$1311,$L$1312,$L$1313)</f>
        <v>0</v>
      </c>
      <c r="M1309" s="58">
        <f>SUM($M$1310,$M$1311,$M$1312,$M$1313)</f>
        <v>0</v>
      </c>
      <c r="N1309" s="58">
        <f>SUM($N$1310,$N$1311,$N$1312,$N$1313)</f>
        <v>0</v>
      </c>
      <c r="O1309" s="58">
        <f>SUM($O$1310,$O$1311,$O$1312,$O$1313)</f>
        <v>0</v>
      </c>
      <c r="P1309" s="58">
        <f>SUM($P$1310,$P$1311,$P$1312,$P$1313)</f>
        <v>0</v>
      </c>
      <c r="Q1309" s="58">
        <f>SUM($Q$1310,$Q$1311,$Q$1312,$Q$1313)</f>
        <v>0</v>
      </c>
      <c r="R1309" s="58">
        <f>SUM($R$1310,$R$1311,$R$1312,$R$1313)</f>
        <v>0</v>
      </c>
      <c r="S1309" s="58">
        <f>SUM($S$1310,$S$1311,$S$1312,$S$1313)</f>
        <v>0</v>
      </c>
      <c r="T1309" s="58">
        <f>SUM($T$1310,$T$1311,$T$1312,$T$1313)</f>
        <v>0</v>
      </c>
      <c r="U1309" s="58">
        <f>SUM($U$1310,$U$1311,$U$1312,$U$1313)</f>
        <v>0</v>
      </c>
      <c r="V1309" s="58">
        <f t="shared" si="58"/>
        <v>0</v>
      </c>
      <c r="W1309" s="58">
        <f t="shared" si="59"/>
        <v>0</v>
      </c>
      <c r="X1309" s="58">
        <f t="shared" si="60"/>
        <v>0</v>
      </c>
      <c r="Y1309" s="58">
        <f>SUM($Y$1310,$Y$1311,$Y$1312,$Y$1313)</f>
        <v>0</v>
      </c>
      <c r="Z1309" s="58">
        <f>SUM($Z$1310,$Z$1311,$Z$1312,$Z$1313)</f>
        <v>0</v>
      </c>
      <c r="AA1309" s="58">
        <f>SUM($AA$1310,$AA$1311,$AA$1312,$AA$1313)</f>
        <v>0</v>
      </c>
      <c r="AB1309" s="58">
        <f>SUM($AB$1310,$AB$1311,$AB$1312,$AB$1313)</f>
        <v>0</v>
      </c>
      <c r="AC1309" s="58">
        <f>SUM($AC$1310,$AC$1311,$AC$1312,$AC$1313)</f>
        <v>0</v>
      </c>
      <c r="AD1309" s="58">
        <f>SUM($AD$1310,$AD$1311,$AD$1312,$AD$1313)</f>
        <v>0</v>
      </c>
      <c r="AE1309" s="58">
        <f>SUM($AE$1310,$AE$1311,$AE$1312,$AE$1313)</f>
        <v>0</v>
      </c>
      <c r="AF1309" s="58">
        <f>SUM($AF$1310,$AF$1311,$AF$1312,$AF$1313)</f>
        <v>0</v>
      </c>
      <c r="AG1309" s="58">
        <f>SUM($AG$1310,$AG$1311,$AG$1312,$AG$1313)</f>
        <v>0</v>
      </c>
      <c r="AH1309" s="58">
        <f>SUM($AH$1310,$AH$1311,$AH$1312,$AH$1313)</f>
        <v>0</v>
      </c>
      <c r="AI1309" s="58">
        <f>SUM($AI$1310,$AI$1311,$AI$1312,$AI$1313)</f>
        <v>0</v>
      </c>
      <c r="AJ1309" s="58" t="s">
        <v>2595</v>
      </c>
      <c r="AK1309" s="58">
        <f>SUM($AK$1310,$AK$1311,$AK$1312,$AK$1313)</f>
        <v>0</v>
      </c>
      <c r="AL1309" s="58" t="s">
        <v>2595</v>
      </c>
      <c r="AM1309" s="58">
        <f>SUM($AM$1310,$AM$1311,$AM$1312,$AM$1313)</f>
        <v>0</v>
      </c>
      <c r="AN1309" s="58">
        <f>SUM($AN$1310,$AN$1311,$AN$1312,$AN$1313)</f>
        <v>0</v>
      </c>
      <c r="AO1309" s="56" t="s">
        <v>2595</v>
      </c>
    </row>
    <row r="1310" spans="1:41" ht="15.75" x14ac:dyDescent="0.2">
      <c r="A1310" s="56" t="s">
        <v>2576</v>
      </c>
      <c r="B1310" s="56" t="s">
        <v>743</v>
      </c>
      <c r="C1310" s="57" t="s">
        <v>56</v>
      </c>
      <c r="D1310" s="56" t="s">
        <v>2595</v>
      </c>
      <c r="E1310" s="57" t="s">
        <v>2595</v>
      </c>
      <c r="F1310" s="57" t="s">
        <v>2595</v>
      </c>
      <c r="G1310" s="57" t="s">
        <v>2595</v>
      </c>
      <c r="H1310" s="58" t="s">
        <v>2595</v>
      </c>
      <c r="I1310" s="58" t="s">
        <v>2595</v>
      </c>
      <c r="J1310" s="58">
        <v>0</v>
      </c>
      <c r="K1310" s="58">
        <v>0</v>
      </c>
      <c r="L1310" s="58">
        <v>0</v>
      </c>
      <c r="M1310" s="58">
        <v>0</v>
      </c>
      <c r="N1310" s="58">
        <v>0</v>
      </c>
      <c r="O1310" s="58">
        <v>0</v>
      </c>
      <c r="P1310" s="58">
        <v>0</v>
      </c>
      <c r="Q1310" s="58">
        <v>0</v>
      </c>
      <c r="R1310" s="58">
        <v>0</v>
      </c>
      <c r="S1310" s="58">
        <v>0</v>
      </c>
      <c r="T1310" s="58">
        <v>0</v>
      </c>
      <c r="U1310" s="58">
        <v>0</v>
      </c>
      <c r="V1310" s="58">
        <f t="shared" si="58"/>
        <v>0</v>
      </c>
      <c r="W1310" s="58">
        <f t="shared" si="59"/>
        <v>0</v>
      </c>
      <c r="X1310" s="58">
        <f t="shared" si="60"/>
        <v>0</v>
      </c>
      <c r="Y1310" s="58">
        <v>0</v>
      </c>
      <c r="Z1310" s="58">
        <v>0</v>
      </c>
      <c r="AA1310" s="58">
        <v>0</v>
      </c>
      <c r="AB1310" s="58">
        <v>0</v>
      </c>
      <c r="AC1310" s="58">
        <v>0</v>
      </c>
      <c r="AD1310" s="58">
        <v>0</v>
      </c>
      <c r="AE1310" s="58">
        <v>0</v>
      </c>
      <c r="AF1310" s="58">
        <v>0</v>
      </c>
      <c r="AG1310" s="58">
        <v>0</v>
      </c>
      <c r="AH1310" s="58">
        <v>0</v>
      </c>
      <c r="AI1310" s="58">
        <v>0</v>
      </c>
      <c r="AJ1310" s="58" t="s">
        <v>2595</v>
      </c>
      <c r="AK1310" s="58">
        <v>0</v>
      </c>
      <c r="AL1310" s="58" t="s">
        <v>2595</v>
      </c>
      <c r="AM1310" s="58">
        <v>0</v>
      </c>
      <c r="AN1310" s="58">
        <v>0</v>
      </c>
      <c r="AO1310" s="56" t="s">
        <v>2595</v>
      </c>
    </row>
    <row r="1311" spans="1:41" ht="31.5" x14ac:dyDescent="0.2">
      <c r="A1311" s="56" t="s">
        <v>2577</v>
      </c>
      <c r="B1311" s="56" t="s">
        <v>745</v>
      </c>
      <c r="C1311" s="57" t="s">
        <v>56</v>
      </c>
      <c r="D1311" s="56" t="s">
        <v>2595</v>
      </c>
      <c r="E1311" s="57" t="s">
        <v>2595</v>
      </c>
      <c r="F1311" s="57" t="s">
        <v>2595</v>
      </c>
      <c r="G1311" s="57" t="s">
        <v>2595</v>
      </c>
      <c r="H1311" s="58" t="s">
        <v>2595</v>
      </c>
      <c r="I1311" s="58" t="s">
        <v>2595</v>
      </c>
      <c r="J1311" s="58">
        <v>0</v>
      </c>
      <c r="K1311" s="58">
        <v>0</v>
      </c>
      <c r="L1311" s="58">
        <v>0</v>
      </c>
      <c r="M1311" s="58">
        <v>0</v>
      </c>
      <c r="N1311" s="58">
        <v>0</v>
      </c>
      <c r="O1311" s="58">
        <v>0</v>
      </c>
      <c r="P1311" s="58">
        <v>0</v>
      </c>
      <c r="Q1311" s="58">
        <v>0</v>
      </c>
      <c r="R1311" s="58">
        <v>0</v>
      </c>
      <c r="S1311" s="58">
        <v>0</v>
      </c>
      <c r="T1311" s="58">
        <v>0</v>
      </c>
      <c r="U1311" s="58">
        <v>0</v>
      </c>
      <c r="V1311" s="58">
        <f t="shared" si="58"/>
        <v>0</v>
      </c>
      <c r="W1311" s="58">
        <f t="shared" si="59"/>
        <v>0</v>
      </c>
      <c r="X1311" s="58">
        <f t="shared" si="60"/>
        <v>0</v>
      </c>
      <c r="Y1311" s="58">
        <v>0</v>
      </c>
      <c r="Z1311" s="58">
        <v>0</v>
      </c>
      <c r="AA1311" s="58">
        <v>0</v>
      </c>
      <c r="AB1311" s="58">
        <v>0</v>
      </c>
      <c r="AC1311" s="58">
        <v>0</v>
      </c>
      <c r="AD1311" s="58">
        <v>0</v>
      </c>
      <c r="AE1311" s="58">
        <v>0</v>
      </c>
      <c r="AF1311" s="58">
        <v>0</v>
      </c>
      <c r="AG1311" s="58">
        <v>0</v>
      </c>
      <c r="AH1311" s="58">
        <v>0</v>
      </c>
      <c r="AI1311" s="58">
        <v>0</v>
      </c>
      <c r="AJ1311" s="58" t="s">
        <v>2595</v>
      </c>
      <c r="AK1311" s="58">
        <v>0</v>
      </c>
      <c r="AL1311" s="58" t="s">
        <v>2595</v>
      </c>
      <c r="AM1311" s="58">
        <v>0</v>
      </c>
      <c r="AN1311" s="58">
        <v>0</v>
      </c>
      <c r="AO1311" s="56" t="s">
        <v>2595</v>
      </c>
    </row>
    <row r="1312" spans="1:41" ht="31.5" x14ac:dyDescent="0.2">
      <c r="A1312" s="56" t="s">
        <v>2578</v>
      </c>
      <c r="B1312" s="56" t="s">
        <v>747</v>
      </c>
      <c r="C1312" s="57" t="s">
        <v>56</v>
      </c>
      <c r="D1312" s="56" t="s">
        <v>2595</v>
      </c>
      <c r="E1312" s="57" t="s">
        <v>2595</v>
      </c>
      <c r="F1312" s="57" t="s">
        <v>2595</v>
      </c>
      <c r="G1312" s="57" t="s">
        <v>2595</v>
      </c>
      <c r="H1312" s="58" t="s">
        <v>2595</v>
      </c>
      <c r="I1312" s="58" t="s">
        <v>2595</v>
      </c>
      <c r="J1312" s="58">
        <v>0</v>
      </c>
      <c r="K1312" s="58">
        <v>0</v>
      </c>
      <c r="L1312" s="58">
        <v>0</v>
      </c>
      <c r="M1312" s="58">
        <v>0</v>
      </c>
      <c r="N1312" s="58">
        <v>0</v>
      </c>
      <c r="O1312" s="58">
        <v>0</v>
      </c>
      <c r="P1312" s="58">
        <v>0</v>
      </c>
      <c r="Q1312" s="58">
        <v>0</v>
      </c>
      <c r="R1312" s="58">
        <v>0</v>
      </c>
      <c r="S1312" s="58">
        <v>0</v>
      </c>
      <c r="T1312" s="58">
        <v>0</v>
      </c>
      <c r="U1312" s="58">
        <v>0</v>
      </c>
      <c r="V1312" s="58">
        <f t="shared" si="58"/>
        <v>0</v>
      </c>
      <c r="W1312" s="58">
        <f t="shared" si="59"/>
        <v>0</v>
      </c>
      <c r="X1312" s="58">
        <f t="shared" si="60"/>
        <v>0</v>
      </c>
      <c r="Y1312" s="58">
        <v>0</v>
      </c>
      <c r="Z1312" s="58">
        <v>0</v>
      </c>
      <c r="AA1312" s="58">
        <v>0</v>
      </c>
      <c r="AB1312" s="58">
        <v>0</v>
      </c>
      <c r="AC1312" s="58">
        <v>0</v>
      </c>
      <c r="AD1312" s="58">
        <v>0</v>
      </c>
      <c r="AE1312" s="58">
        <v>0</v>
      </c>
      <c r="AF1312" s="58">
        <v>0</v>
      </c>
      <c r="AG1312" s="58">
        <v>0</v>
      </c>
      <c r="AH1312" s="58">
        <v>0</v>
      </c>
      <c r="AI1312" s="58">
        <v>0</v>
      </c>
      <c r="AJ1312" s="58" t="s">
        <v>2595</v>
      </c>
      <c r="AK1312" s="58">
        <v>0</v>
      </c>
      <c r="AL1312" s="58" t="s">
        <v>2595</v>
      </c>
      <c r="AM1312" s="58">
        <v>0</v>
      </c>
      <c r="AN1312" s="58">
        <v>0</v>
      </c>
      <c r="AO1312" s="56" t="s">
        <v>2595</v>
      </c>
    </row>
    <row r="1313" spans="1:41" ht="31.5" x14ac:dyDescent="0.2">
      <c r="A1313" s="56" t="s">
        <v>2579</v>
      </c>
      <c r="B1313" s="56" t="s">
        <v>749</v>
      </c>
      <c r="C1313" s="57" t="s">
        <v>56</v>
      </c>
      <c r="D1313" s="56" t="s">
        <v>2595</v>
      </c>
      <c r="E1313" s="57" t="s">
        <v>2595</v>
      </c>
      <c r="F1313" s="57" t="s">
        <v>2595</v>
      </c>
      <c r="G1313" s="57" t="s">
        <v>2595</v>
      </c>
      <c r="H1313" s="58" t="s">
        <v>2595</v>
      </c>
      <c r="I1313" s="58" t="s">
        <v>2595</v>
      </c>
      <c r="J1313" s="58">
        <f>SUM($J$1314,$J$1315)</f>
        <v>0</v>
      </c>
      <c r="K1313" s="58">
        <f>SUM($K$1314,$K$1315)</f>
        <v>0</v>
      </c>
      <c r="L1313" s="58">
        <f>SUM($L$1314,$L$1315)</f>
        <v>0</v>
      </c>
      <c r="M1313" s="58">
        <f>SUM($M$1314,$M$1315)</f>
        <v>0</v>
      </c>
      <c r="N1313" s="58">
        <f>SUM($N$1314,$N$1315)</f>
        <v>0</v>
      </c>
      <c r="O1313" s="58">
        <f>SUM($O$1314,$O$1315)</f>
        <v>0</v>
      </c>
      <c r="P1313" s="58">
        <f>SUM($P$1314,$P$1315)</f>
        <v>0</v>
      </c>
      <c r="Q1313" s="58">
        <f>SUM($Q$1314,$Q$1315)</f>
        <v>0</v>
      </c>
      <c r="R1313" s="58">
        <f>SUM($R$1314,$R$1315)</f>
        <v>0</v>
      </c>
      <c r="S1313" s="58">
        <f>SUM($S$1314,$S$1315)</f>
        <v>0</v>
      </c>
      <c r="T1313" s="58">
        <f>SUM($T$1314,$T$1315)</f>
        <v>0</v>
      </c>
      <c r="U1313" s="58">
        <f>SUM($U$1314,$U$1315)</f>
        <v>0</v>
      </c>
      <c r="V1313" s="58">
        <f t="shared" si="58"/>
        <v>0</v>
      </c>
      <c r="W1313" s="58">
        <f t="shared" si="59"/>
        <v>0</v>
      </c>
      <c r="X1313" s="58">
        <f t="shared" si="60"/>
        <v>0</v>
      </c>
      <c r="Y1313" s="58">
        <f>SUM($Y$1314,$Y$1315)</f>
        <v>0</v>
      </c>
      <c r="Z1313" s="58">
        <f>SUM($Z$1314,$Z$1315)</f>
        <v>0</v>
      </c>
      <c r="AA1313" s="58">
        <f>SUM($AA$1314,$AA$1315)</f>
        <v>0</v>
      </c>
      <c r="AB1313" s="58">
        <f>SUM($AB$1314,$AB$1315)</f>
        <v>0</v>
      </c>
      <c r="AC1313" s="58">
        <f>SUM($AC$1314,$AC$1315)</f>
        <v>0</v>
      </c>
      <c r="AD1313" s="58">
        <f>SUM($AD$1314,$AD$1315)</f>
        <v>0</v>
      </c>
      <c r="AE1313" s="58">
        <f>SUM($AE$1314,$AE$1315)</f>
        <v>0</v>
      </c>
      <c r="AF1313" s="58">
        <f>SUM($AF$1314,$AF$1315)</f>
        <v>0</v>
      </c>
      <c r="AG1313" s="58">
        <f>SUM($AG$1314,$AG$1315)</f>
        <v>0</v>
      </c>
      <c r="AH1313" s="58">
        <f>SUM($AH$1314,$AH$1315)</f>
        <v>0</v>
      </c>
      <c r="AI1313" s="58">
        <f>SUM($AI$1314,$AI$1315)</f>
        <v>0</v>
      </c>
      <c r="AJ1313" s="58" t="s">
        <v>2595</v>
      </c>
      <c r="AK1313" s="58">
        <f>SUM($AK$1314,$AK$1315)</f>
        <v>0</v>
      </c>
      <c r="AL1313" s="58" t="s">
        <v>2595</v>
      </c>
      <c r="AM1313" s="58">
        <f>SUM($AM$1314,$AM$1315)</f>
        <v>0</v>
      </c>
      <c r="AN1313" s="58">
        <f>SUM($AN$1314,$AN$1315)</f>
        <v>0</v>
      </c>
      <c r="AO1313" s="56" t="s">
        <v>2595</v>
      </c>
    </row>
    <row r="1314" spans="1:41" ht="31.5" x14ac:dyDescent="0.2">
      <c r="A1314" s="56" t="s">
        <v>2580</v>
      </c>
      <c r="B1314" s="56" t="s">
        <v>751</v>
      </c>
      <c r="C1314" s="57" t="s">
        <v>56</v>
      </c>
      <c r="D1314" s="56" t="s">
        <v>2595</v>
      </c>
      <c r="E1314" s="57" t="s">
        <v>2595</v>
      </c>
      <c r="F1314" s="57" t="s">
        <v>2595</v>
      </c>
      <c r="G1314" s="57" t="s">
        <v>2595</v>
      </c>
      <c r="H1314" s="58" t="s">
        <v>2595</v>
      </c>
      <c r="I1314" s="58" t="s">
        <v>2595</v>
      </c>
      <c r="J1314" s="58">
        <v>0</v>
      </c>
      <c r="K1314" s="58">
        <v>0</v>
      </c>
      <c r="L1314" s="58">
        <v>0</v>
      </c>
      <c r="M1314" s="58">
        <v>0</v>
      </c>
      <c r="N1314" s="58">
        <v>0</v>
      </c>
      <c r="O1314" s="58">
        <v>0</v>
      </c>
      <c r="P1314" s="58">
        <v>0</v>
      </c>
      <c r="Q1314" s="58">
        <v>0</v>
      </c>
      <c r="R1314" s="58">
        <v>0</v>
      </c>
      <c r="S1314" s="58">
        <v>0</v>
      </c>
      <c r="T1314" s="58">
        <v>0</v>
      </c>
      <c r="U1314" s="58">
        <v>0</v>
      </c>
      <c r="V1314" s="58">
        <f t="shared" si="58"/>
        <v>0</v>
      </c>
      <c r="W1314" s="58">
        <f t="shared" si="59"/>
        <v>0</v>
      </c>
      <c r="X1314" s="58">
        <f t="shared" si="60"/>
        <v>0</v>
      </c>
      <c r="Y1314" s="58">
        <v>0</v>
      </c>
      <c r="Z1314" s="58">
        <v>0</v>
      </c>
      <c r="AA1314" s="58">
        <v>0</v>
      </c>
      <c r="AB1314" s="58">
        <v>0</v>
      </c>
      <c r="AC1314" s="58">
        <v>0</v>
      </c>
      <c r="AD1314" s="58">
        <v>0</v>
      </c>
      <c r="AE1314" s="58">
        <v>0</v>
      </c>
      <c r="AF1314" s="58">
        <v>0</v>
      </c>
      <c r="AG1314" s="58">
        <v>0</v>
      </c>
      <c r="AH1314" s="58">
        <v>0</v>
      </c>
      <c r="AI1314" s="58">
        <v>0</v>
      </c>
      <c r="AJ1314" s="58" t="s">
        <v>2595</v>
      </c>
      <c r="AK1314" s="58">
        <v>0</v>
      </c>
      <c r="AL1314" s="58" t="s">
        <v>2595</v>
      </c>
      <c r="AM1314" s="58">
        <v>0</v>
      </c>
      <c r="AN1314" s="58">
        <v>0</v>
      </c>
      <c r="AO1314" s="56" t="s">
        <v>2595</v>
      </c>
    </row>
    <row r="1315" spans="1:41" ht="31.5" x14ac:dyDescent="0.2">
      <c r="A1315" s="56" t="s">
        <v>2581</v>
      </c>
      <c r="B1315" s="56" t="s">
        <v>753</v>
      </c>
      <c r="C1315" s="57" t="s">
        <v>56</v>
      </c>
      <c r="D1315" s="56" t="s">
        <v>2595</v>
      </c>
      <c r="E1315" s="57" t="s">
        <v>2595</v>
      </c>
      <c r="F1315" s="57" t="s">
        <v>2595</v>
      </c>
      <c r="G1315" s="57" t="s">
        <v>2595</v>
      </c>
      <c r="H1315" s="58" t="s">
        <v>2595</v>
      </c>
      <c r="I1315" s="58" t="s">
        <v>2595</v>
      </c>
      <c r="J1315" s="58">
        <v>0</v>
      </c>
      <c r="K1315" s="58">
        <v>0</v>
      </c>
      <c r="L1315" s="58">
        <v>0</v>
      </c>
      <c r="M1315" s="58">
        <v>0</v>
      </c>
      <c r="N1315" s="58">
        <v>0</v>
      </c>
      <c r="O1315" s="58">
        <v>0</v>
      </c>
      <c r="P1315" s="58">
        <v>0</v>
      </c>
      <c r="Q1315" s="58">
        <v>0</v>
      </c>
      <c r="R1315" s="58">
        <v>0</v>
      </c>
      <c r="S1315" s="58">
        <v>0</v>
      </c>
      <c r="T1315" s="58">
        <v>0</v>
      </c>
      <c r="U1315" s="58">
        <v>0</v>
      </c>
      <c r="V1315" s="58">
        <f t="shared" si="58"/>
        <v>0</v>
      </c>
      <c r="W1315" s="58">
        <f t="shared" si="59"/>
        <v>0</v>
      </c>
      <c r="X1315" s="58">
        <f t="shared" si="60"/>
        <v>0</v>
      </c>
      <c r="Y1315" s="58">
        <v>0</v>
      </c>
      <c r="Z1315" s="58">
        <v>0</v>
      </c>
      <c r="AA1315" s="58">
        <v>0</v>
      </c>
      <c r="AB1315" s="58">
        <v>0</v>
      </c>
      <c r="AC1315" s="58">
        <v>0</v>
      </c>
      <c r="AD1315" s="58">
        <v>0</v>
      </c>
      <c r="AE1315" s="58">
        <v>0</v>
      </c>
      <c r="AF1315" s="58">
        <v>0</v>
      </c>
      <c r="AG1315" s="58">
        <v>0</v>
      </c>
      <c r="AH1315" s="58">
        <v>0</v>
      </c>
      <c r="AI1315" s="58">
        <v>0</v>
      </c>
      <c r="AJ1315" s="58" t="s">
        <v>2595</v>
      </c>
      <c r="AK1315" s="58">
        <v>0</v>
      </c>
      <c r="AL1315" s="58" t="s">
        <v>2595</v>
      </c>
      <c r="AM1315" s="58">
        <v>0</v>
      </c>
      <c r="AN1315" s="58">
        <v>0</v>
      </c>
      <c r="AO1315" s="56" t="s">
        <v>2595</v>
      </c>
    </row>
    <row r="1316" spans="1:41" ht="31.5" x14ac:dyDescent="0.2">
      <c r="A1316" s="56" t="s">
        <v>2582</v>
      </c>
      <c r="B1316" s="56" t="s">
        <v>508</v>
      </c>
      <c r="C1316" s="57" t="s">
        <v>56</v>
      </c>
      <c r="D1316" s="56" t="s">
        <v>2595</v>
      </c>
      <c r="E1316" s="57" t="s">
        <v>2595</v>
      </c>
      <c r="F1316" s="57" t="s">
        <v>2595</v>
      </c>
      <c r="G1316" s="57" t="s">
        <v>2595</v>
      </c>
      <c r="H1316" s="58" t="s">
        <v>2595</v>
      </c>
      <c r="I1316" s="58" t="s">
        <v>2595</v>
      </c>
      <c r="J1316" s="58">
        <v>0</v>
      </c>
      <c r="K1316" s="58">
        <v>0</v>
      </c>
      <c r="L1316" s="58">
        <v>0</v>
      </c>
      <c r="M1316" s="58">
        <v>0</v>
      </c>
      <c r="N1316" s="58">
        <v>0</v>
      </c>
      <c r="O1316" s="58">
        <v>0</v>
      </c>
      <c r="P1316" s="58">
        <v>0</v>
      </c>
      <c r="Q1316" s="58">
        <v>0</v>
      </c>
      <c r="R1316" s="58">
        <v>0</v>
      </c>
      <c r="S1316" s="58">
        <v>0</v>
      </c>
      <c r="T1316" s="58">
        <v>0</v>
      </c>
      <c r="U1316" s="58">
        <v>0</v>
      </c>
      <c r="V1316" s="58">
        <f t="shared" si="58"/>
        <v>0</v>
      </c>
      <c r="W1316" s="58">
        <f t="shared" si="59"/>
        <v>0</v>
      </c>
      <c r="X1316" s="58">
        <f t="shared" si="60"/>
        <v>0</v>
      </c>
      <c r="Y1316" s="58">
        <v>0</v>
      </c>
      <c r="Z1316" s="58">
        <v>0</v>
      </c>
      <c r="AA1316" s="58">
        <v>0</v>
      </c>
      <c r="AB1316" s="58">
        <v>0</v>
      </c>
      <c r="AC1316" s="58">
        <v>0</v>
      </c>
      <c r="AD1316" s="58">
        <v>0</v>
      </c>
      <c r="AE1316" s="58">
        <v>0</v>
      </c>
      <c r="AF1316" s="58">
        <v>0</v>
      </c>
      <c r="AG1316" s="58">
        <v>0</v>
      </c>
      <c r="AH1316" s="58">
        <v>0</v>
      </c>
      <c r="AI1316" s="58">
        <v>0</v>
      </c>
      <c r="AJ1316" s="58" t="s">
        <v>2595</v>
      </c>
      <c r="AK1316" s="58">
        <v>0</v>
      </c>
      <c r="AL1316" s="58" t="s">
        <v>2595</v>
      </c>
      <c r="AM1316" s="58">
        <v>0</v>
      </c>
      <c r="AN1316" s="58">
        <v>0</v>
      </c>
      <c r="AO1316" s="56" t="s">
        <v>2595</v>
      </c>
    </row>
    <row r="1317" spans="1:41" ht="15.75" x14ac:dyDescent="0.2">
      <c r="A1317" s="56" t="s">
        <v>2583</v>
      </c>
      <c r="B1317" s="56" t="s">
        <v>510</v>
      </c>
      <c r="C1317" s="57" t="s">
        <v>56</v>
      </c>
      <c r="D1317" s="56" t="s">
        <v>2595</v>
      </c>
      <c r="E1317" s="57" t="s">
        <v>2595</v>
      </c>
      <c r="F1317" s="57" t="s">
        <v>2595</v>
      </c>
      <c r="G1317" s="57" t="s">
        <v>2595</v>
      </c>
      <c r="H1317" s="58" t="s">
        <v>2595</v>
      </c>
      <c r="I1317" s="58" t="s">
        <v>2595</v>
      </c>
      <c r="J1317" s="58">
        <v>0</v>
      </c>
      <c r="K1317" s="58">
        <v>0</v>
      </c>
      <c r="L1317" s="58">
        <v>0</v>
      </c>
      <c r="M1317" s="58">
        <v>0</v>
      </c>
      <c r="N1317" s="58">
        <v>0</v>
      </c>
      <c r="O1317" s="58">
        <v>0</v>
      </c>
      <c r="P1317" s="58">
        <v>0</v>
      </c>
      <c r="Q1317" s="58">
        <v>0</v>
      </c>
      <c r="R1317" s="58">
        <v>0</v>
      </c>
      <c r="S1317" s="58">
        <v>0</v>
      </c>
      <c r="T1317" s="58">
        <v>0</v>
      </c>
      <c r="U1317" s="58">
        <v>0</v>
      </c>
      <c r="V1317" s="58">
        <f t="shared" si="58"/>
        <v>0</v>
      </c>
      <c r="W1317" s="58">
        <f t="shared" si="59"/>
        <v>0</v>
      </c>
      <c r="X1317" s="58">
        <f t="shared" si="60"/>
        <v>0</v>
      </c>
      <c r="Y1317" s="58">
        <v>0</v>
      </c>
      <c r="Z1317" s="58">
        <v>0</v>
      </c>
      <c r="AA1317" s="58">
        <v>0</v>
      </c>
      <c r="AB1317" s="58">
        <v>0</v>
      </c>
      <c r="AC1317" s="58">
        <v>0</v>
      </c>
      <c r="AD1317" s="58">
        <v>0</v>
      </c>
      <c r="AE1317" s="58">
        <v>0</v>
      </c>
      <c r="AF1317" s="58">
        <v>0</v>
      </c>
      <c r="AG1317" s="58">
        <v>0</v>
      </c>
      <c r="AH1317" s="58">
        <v>0</v>
      </c>
      <c r="AI1317" s="58">
        <v>0</v>
      </c>
      <c r="AJ1317" s="58" t="s">
        <v>2595</v>
      </c>
      <c r="AK1317" s="58">
        <v>0</v>
      </c>
      <c r="AL1317" s="58" t="s">
        <v>2595</v>
      </c>
      <c r="AM1317" s="58">
        <v>0</v>
      </c>
      <c r="AN1317" s="58">
        <v>0</v>
      </c>
      <c r="AO1317" s="56" t="s">
        <v>2595</v>
      </c>
    </row>
    <row r="1318" spans="1:41" ht="15.75" x14ac:dyDescent="0.2">
      <c r="A1318" s="56" t="s">
        <v>2584</v>
      </c>
      <c r="B1318" s="56" t="s">
        <v>757</v>
      </c>
      <c r="C1318" s="57" t="s">
        <v>56</v>
      </c>
      <c r="D1318" s="56" t="s">
        <v>2595</v>
      </c>
      <c r="E1318" s="57" t="s">
        <v>2595</v>
      </c>
      <c r="F1318" s="57" t="s">
        <v>2595</v>
      </c>
      <c r="G1318" s="57" t="s">
        <v>2595</v>
      </c>
      <c r="H1318" s="58" t="s">
        <v>2595</v>
      </c>
      <c r="I1318" s="58" t="s">
        <v>2595</v>
      </c>
      <c r="J1318" s="58">
        <v>0</v>
      </c>
      <c r="K1318" s="58">
        <v>0</v>
      </c>
      <c r="L1318" s="58">
        <v>0</v>
      </c>
      <c r="M1318" s="58">
        <v>0</v>
      </c>
      <c r="N1318" s="58">
        <v>0</v>
      </c>
      <c r="O1318" s="58">
        <v>0</v>
      </c>
      <c r="P1318" s="58">
        <v>0</v>
      </c>
      <c r="Q1318" s="58">
        <v>0</v>
      </c>
      <c r="R1318" s="58">
        <v>0</v>
      </c>
      <c r="S1318" s="58">
        <v>0</v>
      </c>
      <c r="T1318" s="58">
        <v>0</v>
      </c>
      <c r="U1318" s="58">
        <v>0</v>
      </c>
      <c r="V1318" s="58">
        <f t="shared" si="58"/>
        <v>0</v>
      </c>
      <c r="W1318" s="58">
        <f t="shared" si="59"/>
        <v>0</v>
      </c>
      <c r="X1318" s="58">
        <f t="shared" si="60"/>
        <v>0</v>
      </c>
      <c r="Y1318" s="58">
        <v>0</v>
      </c>
      <c r="Z1318" s="58">
        <v>0</v>
      </c>
      <c r="AA1318" s="58">
        <v>0</v>
      </c>
      <c r="AB1318" s="58">
        <v>0</v>
      </c>
      <c r="AC1318" s="58">
        <v>0</v>
      </c>
      <c r="AD1318" s="58">
        <v>0</v>
      </c>
      <c r="AE1318" s="58">
        <v>0</v>
      </c>
      <c r="AF1318" s="58">
        <v>0</v>
      </c>
      <c r="AG1318" s="58">
        <v>0</v>
      </c>
      <c r="AH1318" s="58">
        <v>0</v>
      </c>
      <c r="AI1318" s="58">
        <v>0</v>
      </c>
      <c r="AJ1318" s="58" t="s">
        <v>2595</v>
      </c>
      <c r="AK1318" s="58">
        <v>0</v>
      </c>
      <c r="AL1318" s="58" t="s">
        <v>2595</v>
      </c>
      <c r="AM1318" s="58">
        <v>0</v>
      </c>
      <c r="AN1318" s="58">
        <v>0</v>
      </c>
      <c r="AO1318" s="56" t="s">
        <v>2595</v>
      </c>
    </row>
    <row r="1319" spans="1:41" ht="15.75" x14ac:dyDescent="0.2">
      <c r="A1319" s="56" t="s">
        <v>2585</v>
      </c>
      <c r="B1319" s="56" t="s">
        <v>2586</v>
      </c>
      <c r="C1319" s="57" t="s">
        <v>56</v>
      </c>
      <c r="D1319" s="56" t="s">
        <v>2595</v>
      </c>
      <c r="E1319" s="57" t="s">
        <v>2595</v>
      </c>
      <c r="F1319" s="57" t="s">
        <v>2595</v>
      </c>
      <c r="G1319" s="57" t="s">
        <v>2595</v>
      </c>
      <c r="H1319" s="58">
        <v>38.458660000000002</v>
      </c>
      <c r="I1319" s="58">
        <v>14.19347</v>
      </c>
      <c r="J1319" s="58">
        <f>SUM($J$1320,$J$1510,$J$1551,$J$1574)</f>
        <v>1210.61164396</v>
      </c>
      <c r="K1319" s="58">
        <f>SUM($K$1320,$K$1510,$K$1551,$K$1574)</f>
        <v>5820.7008621799996</v>
      </c>
      <c r="L1319" s="58">
        <f>SUM($L$1320,$L$1510,$L$1551,$L$1574)</f>
        <v>244.4479732785999</v>
      </c>
      <c r="M1319" s="58">
        <f>SUM($M$1320,$M$1510,$M$1551,$M$1574)</f>
        <v>2396.8371902395997</v>
      </c>
      <c r="N1319" s="58">
        <f>SUM($N$1320,$N$1510,$N$1551,$N$1574)</f>
        <v>2769.1858815542432</v>
      </c>
      <c r="O1319" s="58">
        <f>SUM($O$1320,$O$1510,$O$1551,$O$1574)</f>
        <v>410.22981710755653</v>
      </c>
      <c r="P1319" s="58">
        <f>SUM($P$1320,$P$1510,$P$1551,$P$1574)</f>
        <v>6787.1100477021837</v>
      </c>
      <c r="Q1319" s="58">
        <f>SUM($Q$1320,$Q$1510,$Q$1551,$Q$1574)</f>
        <v>338.57933103332999</v>
      </c>
      <c r="R1319" s="58">
        <f>SUM($R$1320,$R$1510,$R$1551,$R$1574)</f>
        <v>2551.6428508699996</v>
      </c>
      <c r="S1319" s="58">
        <f>SUM($S$1320,$S$1510,$S$1551,$S$1574)</f>
        <v>3039.3551826888543</v>
      </c>
      <c r="T1319" s="58">
        <f>SUM($T$1320,$T$1510,$T$1551,$T$1574)</f>
        <v>857.53268311000011</v>
      </c>
      <c r="U1319" s="58">
        <f>SUM($U$1320,$U$1510,$U$1551,$U$1574)</f>
        <v>616.30900906382976</v>
      </c>
      <c r="V1319" s="58">
        <f t="shared" si="58"/>
        <v>4610.0892182199996</v>
      </c>
      <c r="W1319" s="58">
        <f t="shared" si="59"/>
        <v>616.30900906382976</v>
      </c>
      <c r="X1319" s="58">
        <f t="shared" si="60"/>
        <v>4610.0892182199996</v>
      </c>
      <c r="Y1319" s="58">
        <f>SUM($Y$1320,$Y$1510,$Y$1551,$Y$1574)</f>
        <v>765.02334871143637</v>
      </c>
      <c r="Z1319" s="58">
        <f>SUM($Z$1320,$Z$1510,$Z$1551,$Z$1574)</f>
        <v>5576.49840374</v>
      </c>
      <c r="AA1319" s="58">
        <f>SUM($AA$1320,$AA$1510,$AA$1551,$AA$1574)</f>
        <v>290.29905500000007</v>
      </c>
      <c r="AB1319" s="58">
        <f>SUM($AB$1320,$AB$1510,$AB$1551,$AB$1574)</f>
        <v>532.32569848392995</v>
      </c>
      <c r="AC1319" s="58">
        <f>SUM($AC$1320,$AC$1510,$AC$1551,$AC$1574)</f>
        <v>199.76734607999998</v>
      </c>
      <c r="AD1319" s="58">
        <f>SUM($AD$1320,$AD$1510,$AD$1551,$AD$1574)</f>
        <v>401.25244665607033</v>
      </c>
      <c r="AE1319" s="58">
        <f>SUM($AE$1320,$AE$1510,$AE$1551,$AE$1574)</f>
        <v>237.86290943</v>
      </c>
      <c r="AF1319" s="58">
        <f>SUM($AF$1320,$AF$1510,$AF$1551,$AF$1574)</f>
        <v>220.76996652333332</v>
      </c>
      <c r="AG1319" s="58">
        <f>SUM($AG$1320,$AG$1510,$AG$1551,$AG$1574)</f>
        <v>215.25886260999997</v>
      </c>
      <c r="AH1319" s="58">
        <f>SUM($AH$1320,$AH$1510,$AH$1551,$AH$1574)</f>
        <v>218.52696045333329</v>
      </c>
      <c r="AI1319" s="58">
        <f>SUM($AI$1320,$AI$1510,$AI$1551,$AI$1574)</f>
        <v>241.91103490080081</v>
      </c>
      <c r="AJ1319" s="58" t="s">
        <v>2595</v>
      </c>
      <c r="AK1319" s="58">
        <f>SUM($AK$1320,$AK$1510,$AK$1551,$AK$1574)</f>
        <v>389.88142564001703</v>
      </c>
      <c r="AL1319" s="58" t="s">
        <v>2595</v>
      </c>
      <c r="AM1319" s="58">
        <f>SUM($AM$1320,$AM$1510,$AM$1551,$AM$1574)</f>
        <v>652.88911812000003</v>
      </c>
      <c r="AN1319" s="58">
        <f>SUM($AN$1320,$AN$1510,$AN$1551,$AN$1574)</f>
        <v>1472.3418341735548</v>
      </c>
      <c r="AO1319" s="56" t="s">
        <v>2595</v>
      </c>
    </row>
    <row r="1320" spans="1:41" ht="47.25" x14ac:dyDescent="0.2">
      <c r="A1320" s="56" t="s">
        <v>2587</v>
      </c>
      <c r="B1320" s="56" t="s">
        <v>99</v>
      </c>
      <c r="C1320" s="57" t="s">
        <v>56</v>
      </c>
      <c r="D1320" s="56" t="s">
        <v>2595</v>
      </c>
      <c r="E1320" s="57" t="s">
        <v>2595</v>
      </c>
      <c r="F1320" s="57" t="s">
        <v>2595</v>
      </c>
      <c r="G1320" s="57" t="s">
        <v>2595</v>
      </c>
      <c r="H1320" s="58">
        <v>38.458660000000002</v>
      </c>
      <c r="I1320" s="58">
        <v>14.19347</v>
      </c>
      <c r="J1320" s="58">
        <f>SUM($J$1321,$J$1385,$J$1430,$J$1433,$J$1434,$J$1435)</f>
        <v>1210.61164396</v>
      </c>
      <c r="K1320" s="58">
        <f>SUM($K$1321,$K$1385,$K$1430,$K$1433,$K$1434,$K$1435)</f>
        <v>5749.50955032</v>
      </c>
      <c r="L1320" s="58">
        <f>SUM($L$1321,$L$1385,$L$1430,$L$1433,$L$1434,$L$1435)</f>
        <v>242.2057541785999</v>
      </c>
      <c r="M1320" s="58">
        <f>SUM($M$1321,$M$1385,$M$1430,$M$1433,$M$1434,$M$1435)</f>
        <v>2374.6490175095996</v>
      </c>
      <c r="N1320" s="58">
        <f>SUM($N$1321,$N$1385,$N$1430,$N$1433,$N$1434,$N$1435)</f>
        <v>2736.9068883942432</v>
      </c>
      <c r="O1320" s="58">
        <f>SUM($O$1321,$O$1385,$O$1430,$O$1433,$O$1434,$O$1435)</f>
        <v>395.74789023755653</v>
      </c>
      <c r="P1320" s="58">
        <f>SUM($P$1321,$P$1385,$P$1430,$P$1433,$P$1434,$P$1435)</f>
        <v>6715.9187358421841</v>
      </c>
      <c r="Q1320" s="58">
        <f>SUM($Q$1321,$Q$1385,$Q$1430,$Q$1433,$Q$1434,$Q$1435)</f>
        <v>336.33711193332999</v>
      </c>
      <c r="R1320" s="58">
        <f>SUM($R$1321,$R$1385,$R$1430,$R$1433,$R$1434,$R$1435)</f>
        <v>2529.4546781399995</v>
      </c>
      <c r="S1320" s="58">
        <f>SUM($S$1321,$S$1385,$S$1430,$S$1433,$S$1434,$S$1435)</f>
        <v>3007.0761895288542</v>
      </c>
      <c r="T1320" s="58">
        <f>SUM($T$1321,$T$1385,$T$1430,$T$1433,$T$1434,$T$1435)</f>
        <v>843.05075624000006</v>
      </c>
      <c r="U1320" s="58">
        <f>SUM($U$1321,$U$1385,$U$1430,$U$1433,$U$1434,$U$1435)</f>
        <v>606.84207929521278</v>
      </c>
      <c r="V1320" s="58">
        <f t="shared" si="58"/>
        <v>4538.89790636</v>
      </c>
      <c r="W1320" s="58">
        <f t="shared" si="59"/>
        <v>606.84207929521278</v>
      </c>
      <c r="X1320" s="58">
        <f t="shared" si="60"/>
        <v>4538.89790636</v>
      </c>
      <c r="Y1320" s="58">
        <f>SUM($Y$1321,$Y$1385,$Y$1430,$Y$1433,$Y$1434,$Y$1435)</f>
        <v>755.55641894281939</v>
      </c>
      <c r="Z1320" s="58">
        <f>SUM($Z$1321,$Z$1385,$Z$1430,$Z$1433,$Z$1434,$Z$1435)</f>
        <v>5505.3070918800004</v>
      </c>
      <c r="AA1320" s="58">
        <f>SUM($AA$1321,$AA$1385,$AA$1430,$AA$1433,$AA$1434,$AA$1435)</f>
        <v>255.88890652000003</v>
      </c>
      <c r="AB1320" s="58">
        <f>SUM($AB$1321,$AB$1385,$AB$1430,$AB$1433,$AB$1434,$AB$1435)</f>
        <v>497.91555000392998</v>
      </c>
      <c r="AC1320" s="58">
        <f>SUM($AC$1321,$AC$1385,$AC$1430,$AC$1433,$AC$1434,$AC$1435)</f>
        <v>199.76734607999998</v>
      </c>
      <c r="AD1320" s="58">
        <f>SUM($AD$1321,$AD$1385,$AD$1430,$AD$1433,$AD$1434,$AD$1435)</f>
        <v>401.25244665607033</v>
      </c>
      <c r="AE1320" s="58">
        <f>SUM($AE$1321,$AE$1385,$AE$1430,$AE$1433,$AE$1434,$AE$1435)</f>
        <v>201.08174604999999</v>
      </c>
      <c r="AF1320" s="58">
        <f>SUM($AF$1321,$AF$1385,$AF$1430,$AF$1433,$AF$1434,$AF$1435)</f>
        <v>220.76996652333332</v>
      </c>
      <c r="AG1320" s="58">
        <f>SUM($AG$1321,$AG$1385,$AG$1430,$AG$1433,$AG$1434,$AG$1435)</f>
        <v>215.25886260999997</v>
      </c>
      <c r="AH1320" s="58">
        <f>SUM($AH$1321,$AH$1385,$AH$1430,$AH$1433,$AH$1434,$AH$1435)</f>
        <v>218.52696045333329</v>
      </c>
      <c r="AI1320" s="58">
        <f>SUM($AI$1321,$AI$1385,$AI$1430,$AI$1433,$AI$1434,$AI$1435)</f>
        <v>241.91103490080081</v>
      </c>
      <c r="AJ1320" s="58" t="s">
        <v>2595</v>
      </c>
      <c r="AK1320" s="58">
        <f>SUM($AK$1321,$AK$1385,$AK$1430,$AK$1433,$AK$1434,$AK$1435)</f>
        <v>389.88142564001703</v>
      </c>
      <c r="AL1320" s="58" t="s">
        <v>2595</v>
      </c>
      <c r="AM1320" s="58">
        <f>SUM($AM$1321,$AM$1385,$AM$1430,$AM$1433,$AM$1434,$AM$1435)</f>
        <v>616.10795474000008</v>
      </c>
      <c r="AN1320" s="58">
        <f>SUM($AN$1321,$AN$1385,$AN$1430,$AN$1433,$AN$1434,$AN$1435)</f>
        <v>1472.3418341735548</v>
      </c>
      <c r="AO1320" s="56" t="s">
        <v>2595</v>
      </c>
    </row>
    <row r="1321" spans="1:41" ht="15.75" x14ac:dyDescent="0.2">
      <c r="A1321" s="56" t="s">
        <v>2588</v>
      </c>
      <c r="B1321" s="56" t="s">
        <v>101</v>
      </c>
      <c r="C1321" s="57" t="s">
        <v>56</v>
      </c>
      <c r="D1321" s="56" t="s">
        <v>2595</v>
      </c>
      <c r="E1321" s="57" t="s">
        <v>2595</v>
      </c>
      <c r="F1321" s="57" t="s">
        <v>2595</v>
      </c>
      <c r="G1321" s="57" t="s">
        <v>2595</v>
      </c>
      <c r="H1321" s="58">
        <v>3.4304699999999997</v>
      </c>
      <c r="I1321" s="58">
        <v>13.331620000000001</v>
      </c>
      <c r="J1321" s="58">
        <f>SUM($J$1322,$J$1335,$J$1338,$J$1347)</f>
        <v>1116.37081481</v>
      </c>
      <c r="K1321" s="58">
        <f>SUM($K$1322,$K$1335,$K$1338,$K$1347)</f>
        <v>1656.2277336599998</v>
      </c>
      <c r="L1321" s="58">
        <f>SUM($L$1322,$L$1335,$L$1338,$L$1347)</f>
        <v>128.67068277859991</v>
      </c>
      <c r="M1321" s="58">
        <f>SUM($M$1322,$M$1335,$M$1338,$M$1347)</f>
        <v>839.99168993959995</v>
      </c>
      <c r="N1321" s="58">
        <f>SUM($N$1322,$N$1335,$N$1338,$N$1347)</f>
        <v>651.13207602799991</v>
      </c>
      <c r="O1321" s="58">
        <f>SUM($O$1322,$O$1335,$O$1338,$O$1347)</f>
        <v>36.433284913800001</v>
      </c>
      <c r="P1321" s="58">
        <f>SUM($P$1322,$P$1335,$P$1338,$P$1347)</f>
        <v>2242.48239268</v>
      </c>
      <c r="Q1321" s="58">
        <f>SUM($Q$1322,$Q$1335,$Q$1338,$Q$1347)</f>
        <v>207.75830223</v>
      </c>
      <c r="R1321" s="58">
        <f>SUM($R$1322,$R$1335,$R$1338,$R$1347)</f>
        <v>924.09400800999992</v>
      </c>
      <c r="S1321" s="58">
        <f>SUM($S$1322,$S$1335,$S$1338,$S$1347)</f>
        <v>674.65747641999997</v>
      </c>
      <c r="T1321" s="58">
        <f>SUM($T$1322,$T$1335,$T$1338,$T$1347)</f>
        <v>435.97260602</v>
      </c>
      <c r="U1321" s="58">
        <f>SUM($U$1322,$U$1335,$U$1338,$U$1347)</f>
        <v>75.027059013297844</v>
      </c>
      <c r="V1321" s="58">
        <f t="shared" si="58"/>
        <v>539.85691884999983</v>
      </c>
      <c r="W1321" s="58">
        <f t="shared" si="59"/>
        <v>75.027059013297844</v>
      </c>
      <c r="X1321" s="58">
        <f t="shared" si="60"/>
        <v>539.85691884999983</v>
      </c>
      <c r="Y1321" s="58">
        <f>SUM($Y$1322,$Y$1335,$Y$1338,$Y$1347)</f>
        <v>173.22680097739388</v>
      </c>
      <c r="Z1321" s="58">
        <f>SUM($Z$1322,$Z$1335,$Z$1338,$Z$1347)</f>
        <v>1126.11157787</v>
      </c>
      <c r="AA1321" s="58">
        <f>SUM($AA$1322,$AA$1335,$AA$1338,$AA$1347)</f>
        <v>151.80711298</v>
      </c>
      <c r="AB1321" s="58">
        <f>SUM($AB$1322,$AB$1335,$AB$1338,$AB$1347)</f>
        <v>351.38479674393</v>
      </c>
      <c r="AC1321" s="58">
        <f>SUM($AC$1322,$AC$1335,$AC$1338,$AC$1347)</f>
        <v>144.00054186999998</v>
      </c>
      <c r="AD1321" s="58">
        <f>SUM($AD$1322,$AD$1335,$AD$1338,$AD$1347)</f>
        <v>168.11771968607033</v>
      </c>
      <c r="AE1321" s="58">
        <f>SUM($AE$1322,$AE$1335,$AE$1338,$AE$1347)</f>
        <v>145.96554186999998</v>
      </c>
      <c r="AF1321" s="58">
        <f>SUM($AF$1322,$AF$1335,$AF$1338,$AF$1347)</f>
        <v>156.43219663333332</v>
      </c>
      <c r="AG1321" s="58">
        <f>SUM($AG$1322,$AG$1335,$AG$1338,$AG$1347)</f>
        <v>149.00054186999998</v>
      </c>
      <c r="AH1321" s="58">
        <f>SUM($AH$1322,$AH$1335,$AH$1338,$AH$1347)</f>
        <v>152.76464868333329</v>
      </c>
      <c r="AI1321" s="58">
        <f>SUM($AI$1322,$AI$1335,$AI$1338,$AI$1347)</f>
        <v>148.70091346080082</v>
      </c>
      <c r="AJ1321" s="58" t="s">
        <v>2595</v>
      </c>
      <c r="AK1321" s="58">
        <f>SUM($AK$1322,$AK$1335,$AK$1338,$AK$1347)</f>
        <v>148.71130265586629</v>
      </c>
      <c r="AL1321" s="58" t="s">
        <v>2595</v>
      </c>
      <c r="AM1321" s="58">
        <f>SUM($AM$1322,$AM$1335,$AM$1338,$AM$1347)</f>
        <v>438.96662561000005</v>
      </c>
      <c r="AN1321" s="58">
        <f>SUM($AN$1322,$AN$1335,$AN$1338,$AN$1347)</f>
        <v>774.72678111940388</v>
      </c>
      <c r="AO1321" s="56" t="s">
        <v>2595</v>
      </c>
    </row>
    <row r="1322" spans="1:41" ht="31.5" x14ac:dyDescent="0.2">
      <c r="A1322" s="56" t="s">
        <v>2589</v>
      </c>
      <c r="B1322" s="56" t="s">
        <v>103</v>
      </c>
      <c r="C1322" s="57" t="s">
        <v>56</v>
      </c>
      <c r="D1322" s="56" t="s">
        <v>2595</v>
      </c>
      <c r="E1322" s="57" t="s">
        <v>2595</v>
      </c>
      <c r="F1322" s="57" t="s">
        <v>2595</v>
      </c>
      <c r="G1322" s="57" t="s">
        <v>2595</v>
      </c>
      <c r="H1322" s="58" t="s">
        <v>2595</v>
      </c>
      <c r="I1322" s="58" t="s">
        <v>2595</v>
      </c>
      <c r="J1322" s="58">
        <f>SUM($J$1323,$J$1324,$J$1325)</f>
        <v>1036.3109255099998</v>
      </c>
      <c r="K1322" s="58">
        <f>SUM($K$1323,$K$1324,$K$1325)</f>
        <v>1575.1207730699998</v>
      </c>
      <c r="L1322" s="58">
        <f>SUM($L$1323,$L$1324,$L$1325)</f>
        <v>126.1395586685999</v>
      </c>
      <c r="M1322" s="58">
        <f>SUM($M$1323,$M$1324,$M$1325)</f>
        <v>795.43444400959993</v>
      </c>
      <c r="N1322" s="58">
        <f>SUM($N$1323,$N$1324,$N$1325)</f>
        <v>629.92459796799994</v>
      </c>
      <c r="O1322" s="58">
        <f>SUM($O$1323,$O$1324,$O$1325)</f>
        <v>23.622172423800002</v>
      </c>
      <c r="P1322" s="58">
        <f>SUM($P$1323,$P$1324,$P$1325)</f>
        <v>2035.66962418</v>
      </c>
      <c r="Q1322" s="58">
        <f>SUM($Q$1323,$Q$1324,$Q$1325)</f>
        <v>203.21795757000001</v>
      </c>
      <c r="R1322" s="58">
        <f>SUM($R$1323,$R$1324,$R$1325)</f>
        <v>813.00701334999997</v>
      </c>
      <c r="S1322" s="58">
        <f>SUM($S$1323,$S$1324,$S$1325)</f>
        <v>612.13693277999994</v>
      </c>
      <c r="T1322" s="58">
        <f>SUM($T$1323,$T$1324,$T$1325)</f>
        <v>407.30772048</v>
      </c>
      <c r="U1322" s="58">
        <f>SUM($U$1323,$U$1324,$U$1325)</f>
        <v>71.650245686170194</v>
      </c>
      <c r="V1322" s="58">
        <f t="shared" si="58"/>
        <v>538.80984755999998</v>
      </c>
      <c r="W1322" s="58">
        <f t="shared" si="59"/>
        <v>71.650245686170194</v>
      </c>
      <c r="X1322" s="58">
        <f t="shared" si="60"/>
        <v>538.80984755999998</v>
      </c>
      <c r="Y1322" s="58">
        <f>SUM($Y$1323,$Y$1324,$Y$1325)</f>
        <v>156.37136491356409</v>
      </c>
      <c r="Z1322" s="58">
        <f>SUM($Z$1323,$Z$1324,$Z$1325)</f>
        <v>999.35869867000008</v>
      </c>
      <c r="AA1322" s="58">
        <f>SUM($AA$1323,$AA$1324,$AA$1325)</f>
        <v>127.57554187</v>
      </c>
      <c r="AB1322" s="58">
        <f>SUM($AB$1323,$AB$1324,$AB$1325)</f>
        <v>239.36806901393001</v>
      </c>
      <c r="AC1322" s="58">
        <f>SUM($AC$1323,$AC$1324,$AC$1325)</f>
        <v>144.00054186999998</v>
      </c>
      <c r="AD1322" s="58">
        <f>SUM($AD$1323,$AD$1324,$AD$1325)</f>
        <v>153.38156821607032</v>
      </c>
      <c r="AE1322" s="58">
        <f>SUM($AE$1323,$AE$1324,$AE$1325)</f>
        <v>145.96554186999998</v>
      </c>
      <c r="AF1322" s="58">
        <f>SUM($AF$1323,$AF$1324,$AF$1325)</f>
        <v>156.43219663333332</v>
      </c>
      <c r="AG1322" s="58">
        <f>SUM($AG$1323,$AG$1324,$AG$1325)</f>
        <v>149.00054186999998</v>
      </c>
      <c r="AH1322" s="58">
        <f>SUM($AH$1323,$AH$1324,$AH$1325)</f>
        <v>152.76464868333329</v>
      </c>
      <c r="AI1322" s="58">
        <f>SUM($AI$1323,$AI$1324,$AI$1325)</f>
        <v>148.70091346080082</v>
      </c>
      <c r="AJ1322" s="58" t="s">
        <v>2595</v>
      </c>
      <c r="AK1322" s="58">
        <f>SUM($AK$1323,$AK$1324,$AK$1325)</f>
        <v>148.71130265586629</v>
      </c>
      <c r="AL1322" s="58" t="s">
        <v>2595</v>
      </c>
      <c r="AM1322" s="58">
        <f>SUM($AM$1323,$AM$1324,$AM$1325)</f>
        <v>438.96662561000005</v>
      </c>
      <c r="AN1322" s="58">
        <f>SUM($AN$1323,$AN$1324,$AN$1325)</f>
        <v>759.9906296494039</v>
      </c>
      <c r="AO1322" s="56" t="s">
        <v>2595</v>
      </c>
    </row>
    <row r="1323" spans="1:41" ht="31.5" x14ac:dyDescent="0.2">
      <c r="A1323" s="56" t="s">
        <v>2590</v>
      </c>
      <c r="B1323" s="56" t="s">
        <v>105</v>
      </c>
      <c r="C1323" s="57" t="s">
        <v>56</v>
      </c>
      <c r="D1323" s="56" t="s">
        <v>2595</v>
      </c>
      <c r="E1323" s="57" t="s">
        <v>2595</v>
      </c>
      <c r="F1323" s="57" t="s">
        <v>2595</v>
      </c>
      <c r="G1323" s="57" t="s">
        <v>2595</v>
      </c>
      <c r="H1323" s="58" t="s">
        <v>2595</v>
      </c>
      <c r="I1323" s="58" t="s">
        <v>2595</v>
      </c>
      <c r="J1323" s="58">
        <v>751.32632531999991</v>
      </c>
      <c r="K1323" s="58">
        <v>1081.6890544299999</v>
      </c>
      <c r="L1323" s="58">
        <v>86.665021177399908</v>
      </c>
      <c r="M1323" s="58">
        <v>546.2514260964</v>
      </c>
      <c r="N1323" s="58">
        <v>432.55191051199995</v>
      </c>
      <c r="O1323" s="58">
        <v>16.2206966442</v>
      </c>
      <c r="P1323" s="58">
        <v>1454.88141554</v>
      </c>
      <c r="Q1323" s="58">
        <v>145.48814159000003</v>
      </c>
      <c r="R1323" s="58">
        <v>581.95256616999995</v>
      </c>
      <c r="S1323" s="58">
        <v>436.46442467999998</v>
      </c>
      <c r="T1323" s="58">
        <v>290.97628309999999</v>
      </c>
      <c r="U1323" s="58">
        <v>43.931213977393597</v>
      </c>
      <c r="V1323" s="58">
        <f t="shared" si="58"/>
        <v>330.36272911000003</v>
      </c>
      <c r="W1323" s="58">
        <f t="shared" si="59"/>
        <v>43.931213977393597</v>
      </c>
      <c r="X1323" s="58">
        <f t="shared" si="60"/>
        <v>330.36272911000003</v>
      </c>
      <c r="Y1323" s="58">
        <v>109.992402401596</v>
      </c>
      <c r="Z1323" s="58">
        <v>703.55509022000001</v>
      </c>
      <c r="AA1323" s="58">
        <v>84.371504449999989</v>
      </c>
      <c r="AB1323" s="58">
        <v>154.53358600393</v>
      </c>
      <c r="AC1323" s="58">
        <v>99.796504449999986</v>
      </c>
      <c r="AD1323" s="58">
        <v>130.740694212737</v>
      </c>
      <c r="AE1323" s="58">
        <v>100.76150444999999</v>
      </c>
      <c r="AF1323" s="58">
        <v>108.990337975</v>
      </c>
      <c r="AG1323" s="58">
        <v>102.79650444999999</v>
      </c>
      <c r="AH1323" s="58">
        <v>106.410254075</v>
      </c>
      <c r="AI1323" s="58">
        <v>99.540147202467509</v>
      </c>
      <c r="AJ1323" s="58" t="s">
        <v>2595</v>
      </c>
      <c r="AK1323" s="58">
        <v>103.34007074753301</v>
      </c>
      <c r="AL1323" s="58" t="s">
        <v>2595</v>
      </c>
      <c r="AM1323" s="58">
        <v>303.35451335000005</v>
      </c>
      <c r="AN1323" s="58">
        <v>549.021504212737</v>
      </c>
      <c r="AO1323" s="56" t="s">
        <v>2595</v>
      </c>
    </row>
    <row r="1324" spans="1:41" ht="47.25" x14ac:dyDescent="0.2">
      <c r="A1324" s="56" t="s">
        <v>2591</v>
      </c>
      <c r="B1324" s="56" t="s">
        <v>107</v>
      </c>
      <c r="C1324" s="57" t="s">
        <v>56</v>
      </c>
      <c r="D1324" s="56" t="s">
        <v>2595</v>
      </c>
      <c r="E1324" s="57" t="s">
        <v>2595</v>
      </c>
      <c r="F1324" s="57" t="s">
        <v>2595</v>
      </c>
      <c r="G1324" s="57" t="s">
        <v>2595</v>
      </c>
      <c r="H1324" s="58" t="s">
        <v>2595</v>
      </c>
      <c r="I1324" s="58" t="s">
        <v>2595</v>
      </c>
      <c r="J1324" s="58">
        <v>284.98460019000004</v>
      </c>
      <c r="K1324" s="58">
        <v>493.43171863999999</v>
      </c>
      <c r="L1324" s="58">
        <v>39.474537491199996</v>
      </c>
      <c r="M1324" s="58">
        <v>249.18301791319999</v>
      </c>
      <c r="N1324" s="58">
        <v>197.37268745600002</v>
      </c>
      <c r="O1324" s="58">
        <v>7.4014757796000001</v>
      </c>
      <c r="P1324" s="58">
        <v>577.21591136000006</v>
      </c>
      <c r="Q1324" s="58">
        <v>57.721591150000002</v>
      </c>
      <c r="R1324" s="58">
        <v>230.88636459</v>
      </c>
      <c r="S1324" s="58">
        <v>173.16477343999998</v>
      </c>
      <c r="T1324" s="58">
        <v>115.44318218000001</v>
      </c>
      <c r="U1324" s="58">
        <v>27.719031708776601</v>
      </c>
      <c r="V1324" s="58">
        <f t="shared" ref="V1324:V1387" si="61">K1324-J1324</f>
        <v>208.44711844999995</v>
      </c>
      <c r="W1324" s="58">
        <f t="shared" ref="W1324:W1387" si="62">U1324</f>
        <v>27.719031708776601</v>
      </c>
      <c r="X1324" s="58">
        <f t="shared" ref="X1324:X1387" si="63">V1324</f>
        <v>208.44711844999995</v>
      </c>
      <c r="Y1324" s="58">
        <v>45.903922980053196</v>
      </c>
      <c r="Z1324" s="58">
        <v>292.23131117000003</v>
      </c>
      <c r="AA1324" s="58">
        <v>43.204037419999999</v>
      </c>
      <c r="AB1324" s="58">
        <v>84.553456890000007</v>
      </c>
      <c r="AC1324" s="58">
        <v>44.204037419999999</v>
      </c>
      <c r="AD1324" s="58">
        <v>19.349602843333301</v>
      </c>
      <c r="AE1324" s="58">
        <v>45.204037419999999</v>
      </c>
      <c r="AF1324" s="58">
        <v>47.441858658333302</v>
      </c>
      <c r="AG1324" s="58">
        <v>46.204037419999999</v>
      </c>
      <c r="AH1324" s="58">
        <v>46.354394608333301</v>
      </c>
      <c r="AI1324" s="58">
        <v>49.160766258333304</v>
      </c>
      <c r="AJ1324" s="58" t="s">
        <v>2595</v>
      </c>
      <c r="AK1324" s="58">
        <v>45.3712319083333</v>
      </c>
      <c r="AL1324" s="58" t="s">
        <v>2595</v>
      </c>
      <c r="AM1324" s="58">
        <v>135.61211226</v>
      </c>
      <c r="AN1324" s="58">
        <v>207.67785427666701</v>
      </c>
      <c r="AO1324" s="56" t="s">
        <v>2595</v>
      </c>
    </row>
    <row r="1325" spans="1:41" ht="31.5" x14ac:dyDescent="0.2">
      <c r="A1325" s="56" t="s">
        <v>2592</v>
      </c>
      <c r="B1325" s="56" t="s">
        <v>109</v>
      </c>
      <c r="C1325" s="57" t="s">
        <v>56</v>
      </c>
      <c r="D1325" s="56" t="s">
        <v>2595</v>
      </c>
      <c r="E1325" s="57" t="s">
        <v>2595</v>
      </c>
      <c r="F1325" s="57" t="s">
        <v>2595</v>
      </c>
      <c r="G1325" s="57" t="s">
        <v>2595</v>
      </c>
      <c r="H1325" s="58" t="s">
        <v>2595</v>
      </c>
      <c r="I1325" s="58" t="s">
        <v>2595</v>
      </c>
      <c r="J1325" s="58">
        <f>SUM($J$1326:$J$1334)</f>
        <v>0</v>
      </c>
      <c r="K1325" s="58">
        <f>SUM($K$1326:$K$1334)</f>
        <v>0</v>
      </c>
      <c r="L1325" s="58">
        <f>SUM($L$1326:$L$1334)</f>
        <v>0</v>
      </c>
      <c r="M1325" s="58">
        <f>SUM($M$1326:$M$1334)</f>
        <v>0</v>
      </c>
      <c r="N1325" s="58">
        <f>SUM($N$1326:$N$1334)</f>
        <v>0</v>
      </c>
      <c r="O1325" s="58">
        <f>SUM($O$1326:$O$1334)</f>
        <v>0</v>
      </c>
      <c r="P1325" s="58">
        <f>SUM($P$1326:$P$1334)</f>
        <v>3.5722972800000004</v>
      </c>
      <c r="Q1325" s="58">
        <f>SUM($Q$1326:$Q$1334)</f>
        <v>8.2248300000000007E-3</v>
      </c>
      <c r="R1325" s="58">
        <f>SUM($R$1326:$R$1334)</f>
        <v>0.16808259</v>
      </c>
      <c r="S1325" s="58">
        <f>SUM($S$1326:$S$1334)</f>
        <v>2.5077346600000001</v>
      </c>
      <c r="T1325" s="58">
        <f>SUM($T$1326:$T$1334)</f>
        <v>0.88825519999999991</v>
      </c>
      <c r="U1325" s="58">
        <f>SUM($U$1326:$U$1334)</f>
        <v>0</v>
      </c>
      <c r="V1325" s="58">
        <f t="shared" si="61"/>
        <v>0</v>
      </c>
      <c r="W1325" s="58">
        <f t="shared" si="62"/>
        <v>0</v>
      </c>
      <c r="X1325" s="58">
        <f t="shared" si="63"/>
        <v>0</v>
      </c>
      <c r="Y1325" s="58">
        <f>SUM($Y$1326:$Y$1334)</f>
        <v>0.47503953191489368</v>
      </c>
      <c r="Z1325" s="58">
        <f>SUM($Z$1326:$Z$1334)</f>
        <v>3.5722972800000004</v>
      </c>
      <c r="AA1325" s="58">
        <f>SUM($AA$1326:$AA$1334)</f>
        <v>0</v>
      </c>
      <c r="AB1325" s="58">
        <f>SUM($AB$1326:$AB$1334)</f>
        <v>0.28102611999999999</v>
      </c>
      <c r="AC1325" s="58">
        <f>SUM($AC$1326:$AC$1334)</f>
        <v>0</v>
      </c>
      <c r="AD1325" s="58">
        <f>SUM($AD$1326:$AD$1334)</f>
        <v>3.29127116</v>
      </c>
      <c r="AE1325" s="58">
        <f>SUM($AE$1326:$AE$1334)</f>
        <v>0</v>
      </c>
      <c r="AF1325" s="58">
        <f>SUM($AF$1326:$AF$1334)</f>
        <v>0</v>
      </c>
      <c r="AG1325" s="58">
        <f>SUM($AG$1326:$AG$1334)</f>
        <v>0</v>
      </c>
      <c r="AH1325" s="58">
        <f>SUM($AH$1326:$AH$1334)</f>
        <v>0</v>
      </c>
      <c r="AI1325" s="58">
        <f>SUM($AI$1326:$AI$1334)</f>
        <v>0</v>
      </c>
      <c r="AJ1325" s="58" t="s">
        <v>2595</v>
      </c>
      <c r="AK1325" s="58">
        <f>SUM($AK$1326:$AK$1334)</f>
        <v>0</v>
      </c>
      <c r="AL1325" s="58" t="s">
        <v>2595</v>
      </c>
      <c r="AM1325" s="58">
        <f>SUM($AM$1326:$AM$1334)</f>
        <v>0</v>
      </c>
      <c r="AN1325" s="58">
        <f>SUM($AN$1326:$AN$1334)</f>
        <v>3.29127116</v>
      </c>
      <c r="AO1325" s="56" t="s">
        <v>2595</v>
      </c>
    </row>
    <row r="1326" spans="1:41" ht="63" x14ac:dyDescent="0.2">
      <c r="A1326" s="53" t="s">
        <v>2592</v>
      </c>
      <c r="B1326" s="53" t="s">
        <v>2593</v>
      </c>
      <c r="C1326" s="54" t="s">
        <v>2594</v>
      </c>
      <c r="D1326" s="53" t="s">
        <v>131</v>
      </c>
      <c r="E1326" s="54">
        <v>2023</v>
      </c>
      <c r="F1326" s="54" t="s">
        <v>2595</v>
      </c>
      <c r="G1326" s="54">
        <v>2023</v>
      </c>
      <c r="H1326" s="55" t="s">
        <v>2595</v>
      </c>
      <c r="I1326" s="55" t="s">
        <v>2595</v>
      </c>
      <c r="J1326" s="55">
        <v>0</v>
      </c>
      <c r="K1326" s="55" t="s">
        <v>2595</v>
      </c>
      <c r="L1326" s="55" t="s">
        <v>2595</v>
      </c>
      <c r="M1326" s="55" t="s">
        <v>2595</v>
      </c>
      <c r="N1326" s="55" t="s">
        <v>2595</v>
      </c>
      <c r="O1326" s="55" t="s">
        <v>2595</v>
      </c>
      <c r="P1326" s="55">
        <v>0.44437325</v>
      </c>
      <c r="Q1326" s="55">
        <v>8.1688000000000008E-4</v>
      </c>
      <c r="R1326" s="55">
        <v>1.696746E-2</v>
      </c>
      <c r="S1326" s="55">
        <v>0.33842308999999998</v>
      </c>
      <c r="T1326" s="55">
        <v>8.8165819999999992E-2</v>
      </c>
      <c r="U1326" s="55">
        <v>0</v>
      </c>
      <c r="V1326" s="55" t="e">
        <f t="shared" si="61"/>
        <v>#VALUE!</v>
      </c>
      <c r="W1326" s="55">
        <f t="shared" si="62"/>
        <v>0</v>
      </c>
      <c r="X1326" s="55" t="e">
        <f t="shared" si="63"/>
        <v>#VALUE!</v>
      </c>
      <c r="Y1326" s="55">
        <v>5.9092187500000004E-2</v>
      </c>
      <c r="Z1326" s="55">
        <v>0.44437325</v>
      </c>
      <c r="AA1326" s="55" t="s">
        <v>2595</v>
      </c>
      <c r="AB1326" s="55">
        <v>0</v>
      </c>
      <c r="AC1326" s="55" t="s">
        <v>2595</v>
      </c>
      <c r="AD1326" s="55">
        <v>0.44437325</v>
      </c>
      <c r="AE1326" s="55" t="s">
        <v>2595</v>
      </c>
      <c r="AF1326" s="55">
        <v>0</v>
      </c>
      <c r="AG1326" s="55" t="s">
        <v>2595</v>
      </c>
      <c r="AH1326" s="55">
        <v>0</v>
      </c>
      <c r="AI1326" s="55">
        <v>0</v>
      </c>
      <c r="AJ1326" s="55" t="s">
        <v>2595</v>
      </c>
      <c r="AK1326" s="55">
        <v>0</v>
      </c>
      <c r="AL1326" s="55" t="s">
        <v>2595</v>
      </c>
      <c r="AM1326" s="55">
        <v>0</v>
      </c>
      <c r="AN1326" s="55">
        <v>0.44437325</v>
      </c>
      <c r="AO1326" s="53" t="s">
        <v>2596</v>
      </c>
    </row>
    <row r="1327" spans="1:41" ht="63" x14ac:dyDescent="0.2">
      <c r="A1327" s="53" t="s">
        <v>2592</v>
      </c>
      <c r="B1327" s="53" t="s">
        <v>2597</v>
      </c>
      <c r="C1327" s="54" t="s">
        <v>2598</v>
      </c>
      <c r="D1327" s="53" t="s">
        <v>131</v>
      </c>
      <c r="E1327" s="54">
        <v>2023</v>
      </c>
      <c r="F1327" s="54" t="s">
        <v>2595</v>
      </c>
      <c r="G1327" s="54">
        <v>2023</v>
      </c>
      <c r="H1327" s="55" t="s">
        <v>2595</v>
      </c>
      <c r="I1327" s="55" t="s">
        <v>2595</v>
      </c>
      <c r="J1327" s="55">
        <v>0</v>
      </c>
      <c r="K1327" s="55" t="s">
        <v>2595</v>
      </c>
      <c r="L1327" s="55" t="s">
        <v>2595</v>
      </c>
      <c r="M1327" s="55" t="s">
        <v>2595</v>
      </c>
      <c r="N1327" s="55" t="s">
        <v>2595</v>
      </c>
      <c r="O1327" s="55" t="s">
        <v>2595</v>
      </c>
      <c r="P1327" s="55">
        <v>0.88875751999999997</v>
      </c>
      <c r="Q1327" s="55">
        <v>1.63375E-3</v>
      </c>
      <c r="R1327" s="55">
        <v>3.393492E-2</v>
      </c>
      <c r="S1327" s="55">
        <v>0.67684619000000001</v>
      </c>
      <c r="T1327" s="55">
        <v>0.17634265999999998</v>
      </c>
      <c r="U1327" s="55">
        <v>0</v>
      </c>
      <c r="V1327" s="55" t="e">
        <f t="shared" si="61"/>
        <v>#VALUE!</v>
      </c>
      <c r="W1327" s="55">
        <f t="shared" si="62"/>
        <v>0</v>
      </c>
      <c r="X1327" s="55" t="e">
        <f t="shared" si="63"/>
        <v>#VALUE!</v>
      </c>
      <c r="Y1327" s="55">
        <v>0.11818584042553201</v>
      </c>
      <c r="Z1327" s="55">
        <v>0.88875751999999997</v>
      </c>
      <c r="AA1327" s="55" t="s">
        <v>2595</v>
      </c>
      <c r="AB1327" s="55">
        <v>0</v>
      </c>
      <c r="AC1327" s="55" t="s">
        <v>2595</v>
      </c>
      <c r="AD1327" s="55">
        <v>0.88875751999999997</v>
      </c>
      <c r="AE1327" s="55" t="s">
        <v>2595</v>
      </c>
      <c r="AF1327" s="55">
        <v>0</v>
      </c>
      <c r="AG1327" s="55" t="s">
        <v>2595</v>
      </c>
      <c r="AH1327" s="55">
        <v>0</v>
      </c>
      <c r="AI1327" s="55">
        <v>0</v>
      </c>
      <c r="AJ1327" s="55" t="s">
        <v>2595</v>
      </c>
      <c r="AK1327" s="55">
        <v>0</v>
      </c>
      <c r="AL1327" s="55" t="s">
        <v>2595</v>
      </c>
      <c r="AM1327" s="55">
        <v>0</v>
      </c>
      <c r="AN1327" s="55">
        <v>0.88875751999999997</v>
      </c>
      <c r="AO1327" s="53" t="s">
        <v>2599</v>
      </c>
    </row>
    <row r="1328" spans="1:41" ht="63" x14ac:dyDescent="0.2">
      <c r="A1328" s="53" t="s">
        <v>2592</v>
      </c>
      <c r="B1328" s="53" t="s">
        <v>2600</v>
      </c>
      <c r="C1328" s="54" t="s">
        <v>2601</v>
      </c>
      <c r="D1328" s="53" t="s">
        <v>131</v>
      </c>
      <c r="E1328" s="54">
        <v>2023</v>
      </c>
      <c r="F1328" s="54" t="s">
        <v>2595</v>
      </c>
      <c r="G1328" s="54">
        <v>2023</v>
      </c>
      <c r="H1328" s="55" t="s">
        <v>2595</v>
      </c>
      <c r="I1328" s="55" t="s">
        <v>2595</v>
      </c>
      <c r="J1328" s="55">
        <v>0</v>
      </c>
      <c r="K1328" s="55" t="s">
        <v>2595</v>
      </c>
      <c r="L1328" s="55" t="s">
        <v>2595</v>
      </c>
      <c r="M1328" s="55" t="s">
        <v>2595</v>
      </c>
      <c r="N1328" s="55" t="s">
        <v>2595</v>
      </c>
      <c r="O1328" s="55" t="s">
        <v>2595</v>
      </c>
      <c r="P1328" s="55">
        <v>0.10507111000000001</v>
      </c>
      <c r="Q1328" s="55">
        <v>2.0551E-4</v>
      </c>
      <c r="R1328" s="55">
        <v>4.2762799999999995E-3</v>
      </c>
      <c r="S1328" s="55">
        <v>8.5862690000000005E-2</v>
      </c>
      <c r="T1328" s="55">
        <v>1.4726630000000001E-2</v>
      </c>
      <c r="U1328" s="55">
        <v>0</v>
      </c>
      <c r="V1328" s="55" t="e">
        <f t="shared" si="61"/>
        <v>#VALUE!</v>
      </c>
      <c r="W1328" s="55">
        <f t="shared" si="62"/>
        <v>0</v>
      </c>
      <c r="X1328" s="55" t="e">
        <f t="shared" si="63"/>
        <v>#VALUE!</v>
      </c>
      <c r="Y1328" s="55">
        <v>1.39722220744681E-2</v>
      </c>
      <c r="Z1328" s="55">
        <v>0.10507111000000001</v>
      </c>
      <c r="AA1328" s="55" t="s">
        <v>2595</v>
      </c>
      <c r="AB1328" s="55">
        <v>0</v>
      </c>
      <c r="AC1328" s="55" t="s">
        <v>2595</v>
      </c>
      <c r="AD1328" s="55">
        <v>0.10507111000000001</v>
      </c>
      <c r="AE1328" s="55" t="s">
        <v>2595</v>
      </c>
      <c r="AF1328" s="55">
        <v>0</v>
      </c>
      <c r="AG1328" s="55" t="s">
        <v>2595</v>
      </c>
      <c r="AH1328" s="55">
        <v>0</v>
      </c>
      <c r="AI1328" s="55">
        <v>0</v>
      </c>
      <c r="AJ1328" s="55" t="s">
        <v>2595</v>
      </c>
      <c r="AK1328" s="55">
        <v>0</v>
      </c>
      <c r="AL1328" s="55" t="s">
        <v>2595</v>
      </c>
      <c r="AM1328" s="55">
        <v>0</v>
      </c>
      <c r="AN1328" s="55">
        <v>0.10507111000000001</v>
      </c>
      <c r="AO1328" s="53" t="s">
        <v>2602</v>
      </c>
    </row>
    <row r="1329" spans="1:41" ht="63" x14ac:dyDescent="0.2">
      <c r="A1329" s="53" t="s">
        <v>2592</v>
      </c>
      <c r="B1329" s="53" t="s">
        <v>2603</v>
      </c>
      <c r="C1329" s="54" t="s">
        <v>2604</v>
      </c>
      <c r="D1329" s="53" t="s">
        <v>131</v>
      </c>
      <c r="E1329" s="54">
        <v>2023</v>
      </c>
      <c r="F1329" s="54" t="s">
        <v>2595</v>
      </c>
      <c r="G1329" s="54">
        <v>2023</v>
      </c>
      <c r="H1329" s="55" t="s">
        <v>2595</v>
      </c>
      <c r="I1329" s="55" t="s">
        <v>2595</v>
      </c>
      <c r="J1329" s="55">
        <v>0</v>
      </c>
      <c r="K1329" s="55" t="s">
        <v>2595</v>
      </c>
      <c r="L1329" s="55" t="s">
        <v>2595</v>
      </c>
      <c r="M1329" s="55" t="s">
        <v>2595</v>
      </c>
      <c r="N1329" s="55" t="s">
        <v>2595</v>
      </c>
      <c r="O1329" s="55" t="s">
        <v>2595</v>
      </c>
      <c r="P1329" s="55">
        <v>0.45030469000000001</v>
      </c>
      <c r="Q1329" s="55">
        <v>1.0094099999999999E-3</v>
      </c>
      <c r="R1329" s="55">
        <v>2.096953E-2</v>
      </c>
      <c r="S1329" s="55">
        <v>0.33932713999999997</v>
      </c>
      <c r="T1329" s="55">
        <v>8.8998610000000006E-2</v>
      </c>
      <c r="U1329" s="55">
        <v>0</v>
      </c>
      <c r="V1329" s="55" t="e">
        <f t="shared" si="61"/>
        <v>#VALUE!</v>
      </c>
      <c r="W1329" s="55">
        <f t="shared" si="62"/>
        <v>0</v>
      </c>
      <c r="X1329" s="55" t="e">
        <f t="shared" si="63"/>
        <v>#VALUE!</v>
      </c>
      <c r="Y1329" s="55">
        <v>5.9880942819148901E-2</v>
      </c>
      <c r="Z1329" s="55">
        <v>0.45030469000000001</v>
      </c>
      <c r="AA1329" s="55" t="s">
        <v>2595</v>
      </c>
      <c r="AB1329" s="55">
        <v>0</v>
      </c>
      <c r="AC1329" s="55" t="s">
        <v>2595</v>
      </c>
      <c r="AD1329" s="55">
        <v>0.45030469000000001</v>
      </c>
      <c r="AE1329" s="55" t="s">
        <v>2595</v>
      </c>
      <c r="AF1329" s="55">
        <v>0</v>
      </c>
      <c r="AG1329" s="55" t="s">
        <v>2595</v>
      </c>
      <c r="AH1329" s="55">
        <v>0</v>
      </c>
      <c r="AI1329" s="55">
        <v>0</v>
      </c>
      <c r="AJ1329" s="55" t="s">
        <v>2595</v>
      </c>
      <c r="AK1329" s="55">
        <v>0</v>
      </c>
      <c r="AL1329" s="55" t="s">
        <v>2595</v>
      </c>
      <c r="AM1329" s="55">
        <v>0</v>
      </c>
      <c r="AN1329" s="55">
        <v>0.45030469000000001</v>
      </c>
      <c r="AO1329" s="53" t="s">
        <v>2605</v>
      </c>
    </row>
    <row r="1330" spans="1:41" ht="63" x14ac:dyDescent="0.2">
      <c r="A1330" s="53" t="s">
        <v>2592</v>
      </c>
      <c r="B1330" s="53" t="s">
        <v>2606</v>
      </c>
      <c r="C1330" s="54" t="s">
        <v>2607</v>
      </c>
      <c r="D1330" s="53" t="s">
        <v>131</v>
      </c>
      <c r="E1330" s="54">
        <v>2022</v>
      </c>
      <c r="F1330" s="54" t="s">
        <v>2595</v>
      </c>
      <c r="G1330" s="54">
        <v>2022</v>
      </c>
      <c r="H1330" s="55" t="s">
        <v>2595</v>
      </c>
      <c r="I1330" s="55" t="s">
        <v>2595</v>
      </c>
      <c r="J1330" s="55">
        <v>0</v>
      </c>
      <c r="K1330" s="55" t="s">
        <v>2595</v>
      </c>
      <c r="L1330" s="55" t="s">
        <v>2595</v>
      </c>
      <c r="M1330" s="55" t="s">
        <v>2595</v>
      </c>
      <c r="N1330" s="55" t="s">
        <v>2595</v>
      </c>
      <c r="O1330" s="55" t="s">
        <v>2595</v>
      </c>
      <c r="P1330" s="55">
        <v>5.7791530000000001E-2</v>
      </c>
      <c r="Q1330" s="55">
        <v>6.9559999999999999E-4</v>
      </c>
      <c r="R1330" s="55">
        <v>1.4445109999999999E-2</v>
      </c>
      <c r="S1330" s="55">
        <v>2.6652560000000002E-2</v>
      </c>
      <c r="T1330" s="55">
        <v>1.599826E-2</v>
      </c>
      <c r="U1330" s="55">
        <v>0</v>
      </c>
      <c r="V1330" s="55" t="e">
        <f t="shared" si="61"/>
        <v>#VALUE!</v>
      </c>
      <c r="W1330" s="55">
        <f t="shared" si="62"/>
        <v>0</v>
      </c>
      <c r="X1330" s="55" t="e">
        <f t="shared" si="63"/>
        <v>#VALUE!</v>
      </c>
      <c r="Y1330" s="55">
        <v>7.6850438829787196E-3</v>
      </c>
      <c r="Z1330" s="55">
        <v>5.7791530000000001E-2</v>
      </c>
      <c r="AA1330" s="55" t="s">
        <v>2595</v>
      </c>
      <c r="AB1330" s="55">
        <v>5.7791530000000001E-2</v>
      </c>
      <c r="AC1330" s="55" t="s">
        <v>2595</v>
      </c>
      <c r="AD1330" s="55">
        <v>0</v>
      </c>
      <c r="AE1330" s="55" t="s">
        <v>2595</v>
      </c>
      <c r="AF1330" s="55">
        <v>0</v>
      </c>
      <c r="AG1330" s="55" t="s">
        <v>2595</v>
      </c>
      <c r="AH1330" s="55">
        <v>0</v>
      </c>
      <c r="AI1330" s="55">
        <v>0</v>
      </c>
      <c r="AJ1330" s="55" t="s">
        <v>2595</v>
      </c>
      <c r="AK1330" s="55">
        <v>0</v>
      </c>
      <c r="AL1330" s="55" t="s">
        <v>2595</v>
      </c>
      <c r="AM1330" s="55">
        <v>0</v>
      </c>
      <c r="AN1330" s="55">
        <v>0</v>
      </c>
      <c r="AO1330" s="53" t="s">
        <v>2608</v>
      </c>
    </row>
    <row r="1331" spans="1:41" ht="78.75" x14ac:dyDescent="0.2">
      <c r="A1331" s="53" t="s">
        <v>2592</v>
      </c>
      <c r="B1331" s="53" t="s">
        <v>2609</v>
      </c>
      <c r="C1331" s="54" t="s">
        <v>2610</v>
      </c>
      <c r="D1331" s="53" t="s">
        <v>131</v>
      </c>
      <c r="E1331" s="54">
        <v>2023</v>
      </c>
      <c r="F1331" s="54" t="s">
        <v>2595</v>
      </c>
      <c r="G1331" s="54">
        <v>2023</v>
      </c>
      <c r="H1331" s="55" t="s">
        <v>2595</v>
      </c>
      <c r="I1331" s="55" t="s">
        <v>2595</v>
      </c>
      <c r="J1331" s="55">
        <v>0</v>
      </c>
      <c r="K1331" s="55" t="s">
        <v>2595</v>
      </c>
      <c r="L1331" s="55" t="s">
        <v>2595</v>
      </c>
      <c r="M1331" s="55" t="s">
        <v>2595</v>
      </c>
      <c r="N1331" s="55" t="s">
        <v>2595</v>
      </c>
      <c r="O1331" s="55" t="s">
        <v>2595</v>
      </c>
      <c r="P1331" s="55">
        <v>0.43617065000000005</v>
      </c>
      <c r="Q1331" s="55">
        <v>6.1690999999999992E-4</v>
      </c>
      <c r="R1331" s="55">
        <v>1.105898E-2</v>
      </c>
      <c r="S1331" s="55">
        <v>0.28209486</v>
      </c>
      <c r="T1331" s="55">
        <v>0.1423999</v>
      </c>
      <c r="U1331" s="55">
        <v>0</v>
      </c>
      <c r="V1331" s="55" t="e">
        <f t="shared" si="61"/>
        <v>#VALUE!</v>
      </c>
      <c r="W1331" s="55">
        <f t="shared" si="62"/>
        <v>0</v>
      </c>
      <c r="X1331" s="55" t="e">
        <f t="shared" si="63"/>
        <v>#VALUE!</v>
      </c>
      <c r="Y1331" s="55">
        <v>5.8001416223404295E-2</v>
      </c>
      <c r="Z1331" s="55">
        <v>0.43617065000000005</v>
      </c>
      <c r="AA1331" s="55" t="s">
        <v>2595</v>
      </c>
      <c r="AB1331" s="55">
        <v>0</v>
      </c>
      <c r="AC1331" s="55" t="s">
        <v>2595</v>
      </c>
      <c r="AD1331" s="55">
        <v>0.43617065000000005</v>
      </c>
      <c r="AE1331" s="55" t="s">
        <v>2595</v>
      </c>
      <c r="AF1331" s="55">
        <v>0</v>
      </c>
      <c r="AG1331" s="55" t="s">
        <v>2595</v>
      </c>
      <c r="AH1331" s="55">
        <v>0</v>
      </c>
      <c r="AI1331" s="55">
        <v>0</v>
      </c>
      <c r="AJ1331" s="55" t="s">
        <v>2595</v>
      </c>
      <c r="AK1331" s="55">
        <v>0</v>
      </c>
      <c r="AL1331" s="55" t="s">
        <v>2595</v>
      </c>
      <c r="AM1331" s="55">
        <v>0</v>
      </c>
      <c r="AN1331" s="55">
        <v>0.43617065000000005</v>
      </c>
      <c r="AO1331" s="53" t="s">
        <v>2611</v>
      </c>
    </row>
    <row r="1332" spans="1:41" ht="78.75" x14ac:dyDescent="0.2">
      <c r="A1332" s="53" t="s">
        <v>2592</v>
      </c>
      <c r="B1332" s="53" t="s">
        <v>2612</v>
      </c>
      <c r="C1332" s="54" t="s">
        <v>2613</v>
      </c>
      <c r="D1332" s="53" t="s">
        <v>131</v>
      </c>
      <c r="E1332" s="54">
        <v>2023</v>
      </c>
      <c r="F1332" s="54" t="s">
        <v>2595</v>
      </c>
      <c r="G1332" s="54">
        <v>2023</v>
      </c>
      <c r="H1332" s="55" t="s">
        <v>2595</v>
      </c>
      <c r="I1332" s="55" t="s">
        <v>2595</v>
      </c>
      <c r="J1332" s="55">
        <v>0</v>
      </c>
      <c r="K1332" s="55" t="s">
        <v>2595</v>
      </c>
      <c r="L1332" s="55" t="s">
        <v>2595</v>
      </c>
      <c r="M1332" s="55" t="s">
        <v>2595</v>
      </c>
      <c r="N1332" s="55" t="s">
        <v>2595</v>
      </c>
      <c r="O1332" s="55" t="s">
        <v>2595</v>
      </c>
      <c r="P1332" s="55">
        <v>0.43617065000000005</v>
      </c>
      <c r="Q1332" s="55">
        <v>5.5074999999999992E-4</v>
      </c>
      <c r="R1332" s="55">
        <v>1.1013960000000001E-2</v>
      </c>
      <c r="S1332" s="55">
        <v>0.28216257</v>
      </c>
      <c r="T1332" s="55">
        <v>0.14244336999999999</v>
      </c>
      <c r="U1332" s="55">
        <v>0</v>
      </c>
      <c r="V1332" s="55" t="e">
        <f t="shared" si="61"/>
        <v>#VALUE!</v>
      </c>
      <c r="W1332" s="55">
        <f t="shared" si="62"/>
        <v>0</v>
      </c>
      <c r="X1332" s="55" t="e">
        <f t="shared" si="63"/>
        <v>#VALUE!</v>
      </c>
      <c r="Y1332" s="55">
        <v>5.8001416223404295E-2</v>
      </c>
      <c r="Z1332" s="55">
        <v>0.43617065000000005</v>
      </c>
      <c r="AA1332" s="55" t="s">
        <v>2595</v>
      </c>
      <c r="AB1332" s="55">
        <v>0</v>
      </c>
      <c r="AC1332" s="55" t="s">
        <v>2595</v>
      </c>
      <c r="AD1332" s="55">
        <v>0.43617065000000005</v>
      </c>
      <c r="AE1332" s="55" t="s">
        <v>2595</v>
      </c>
      <c r="AF1332" s="55">
        <v>0</v>
      </c>
      <c r="AG1332" s="55" t="s">
        <v>2595</v>
      </c>
      <c r="AH1332" s="55">
        <v>0</v>
      </c>
      <c r="AI1332" s="55">
        <v>0</v>
      </c>
      <c r="AJ1332" s="55" t="s">
        <v>2595</v>
      </c>
      <c r="AK1332" s="55">
        <v>0</v>
      </c>
      <c r="AL1332" s="55" t="s">
        <v>2595</v>
      </c>
      <c r="AM1332" s="55">
        <v>0</v>
      </c>
      <c r="AN1332" s="55">
        <v>0.43617065000000005</v>
      </c>
      <c r="AO1332" s="53" t="s">
        <v>2614</v>
      </c>
    </row>
    <row r="1333" spans="1:41" ht="78.75" x14ac:dyDescent="0.2">
      <c r="A1333" s="53" t="s">
        <v>2592</v>
      </c>
      <c r="B1333" s="53" t="s">
        <v>2615</v>
      </c>
      <c r="C1333" s="54" t="s">
        <v>2616</v>
      </c>
      <c r="D1333" s="53" t="s">
        <v>131</v>
      </c>
      <c r="E1333" s="54">
        <v>2023</v>
      </c>
      <c r="F1333" s="54" t="s">
        <v>2595</v>
      </c>
      <c r="G1333" s="54">
        <v>2023</v>
      </c>
      <c r="H1333" s="55" t="s">
        <v>2595</v>
      </c>
      <c r="I1333" s="55" t="s">
        <v>2595</v>
      </c>
      <c r="J1333" s="55">
        <v>0</v>
      </c>
      <c r="K1333" s="55" t="s">
        <v>2595</v>
      </c>
      <c r="L1333" s="55" t="s">
        <v>2595</v>
      </c>
      <c r="M1333" s="55" t="s">
        <v>2595</v>
      </c>
      <c r="N1333" s="55" t="s">
        <v>2595</v>
      </c>
      <c r="O1333" s="55" t="s">
        <v>2595</v>
      </c>
      <c r="P1333" s="55">
        <v>0.53042328999999999</v>
      </c>
      <c r="Q1333" s="55">
        <v>7.4573E-4</v>
      </c>
      <c r="R1333" s="55">
        <v>1.490579E-2</v>
      </c>
      <c r="S1333" s="55">
        <v>0.36062741999999998</v>
      </c>
      <c r="T1333" s="55">
        <v>0.15414435000000001</v>
      </c>
      <c r="U1333" s="55">
        <v>0</v>
      </c>
      <c r="V1333" s="55" t="e">
        <f t="shared" si="61"/>
        <v>#VALUE!</v>
      </c>
      <c r="W1333" s="55">
        <f t="shared" si="62"/>
        <v>0</v>
      </c>
      <c r="X1333" s="55" t="e">
        <f t="shared" si="63"/>
        <v>#VALUE!</v>
      </c>
      <c r="Y1333" s="55">
        <v>7.0535011968085107E-2</v>
      </c>
      <c r="Z1333" s="55">
        <v>0.53042328999999999</v>
      </c>
      <c r="AA1333" s="55" t="s">
        <v>2595</v>
      </c>
      <c r="AB1333" s="55">
        <v>0</v>
      </c>
      <c r="AC1333" s="55" t="s">
        <v>2595</v>
      </c>
      <c r="AD1333" s="55">
        <v>0.53042328999999999</v>
      </c>
      <c r="AE1333" s="55" t="s">
        <v>2595</v>
      </c>
      <c r="AF1333" s="55">
        <v>0</v>
      </c>
      <c r="AG1333" s="55" t="s">
        <v>2595</v>
      </c>
      <c r="AH1333" s="55">
        <v>0</v>
      </c>
      <c r="AI1333" s="55">
        <v>0</v>
      </c>
      <c r="AJ1333" s="55" t="s">
        <v>2595</v>
      </c>
      <c r="AK1333" s="55">
        <v>0</v>
      </c>
      <c r="AL1333" s="55" t="s">
        <v>2595</v>
      </c>
      <c r="AM1333" s="55">
        <v>0</v>
      </c>
      <c r="AN1333" s="55">
        <v>0.53042328999999999</v>
      </c>
      <c r="AO1333" s="53" t="s">
        <v>2617</v>
      </c>
    </row>
    <row r="1334" spans="1:41" ht="78.75" x14ac:dyDescent="0.2">
      <c r="A1334" s="53" t="s">
        <v>2592</v>
      </c>
      <c r="B1334" s="53" t="s">
        <v>2618</v>
      </c>
      <c r="C1334" s="54" t="s">
        <v>2619</v>
      </c>
      <c r="D1334" s="53" t="s">
        <v>131</v>
      </c>
      <c r="E1334" s="54">
        <v>2022</v>
      </c>
      <c r="F1334" s="54" t="s">
        <v>2595</v>
      </c>
      <c r="G1334" s="54">
        <v>2022</v>
      </c>
      <c r="H1334" s="55" t="s">
        <v>2595</v>
      </c>
      <c r="I1334" s="55" t="s">
        <v>2595</v>
      </c>
      <c r="J1334" s="55">
        <v>0</v>
      </c>
      <c r="K1334" s="55" t="s">
        <v>2595</v>
      </c>
      <c r="L1334" s="55" t="s">
        <v>2595</v>
      </c>
      <c r="M1334" s="55" t="s">
        <v>2595</v>
      </c>
      <c r="N1334" s="55" t="s">
        <v>2595</v>
      </c>
      <c r="O1334" s="55" t="s">
        <v>2595</v>
      </c>
      <c r="P1334" s="55">
        <v>0.22323459000000001</v>
      </c>
      <c r="Q1334" s="55">
        <v>1.9502900000000001E-3</v>
      </c>
      <c r="R1334" s="55">
        <v>4.0510560000000001E-2</v>
      </c>
      <c r="S1334" s="55">
        <v>0.11573814</v>
      </c>
      <c r="T1334" s="55">
        <v>6.5035599999999999E-2</v>
      </c>
      <c r="U1334" s="55">
        <v>0</v>
      </c>
      <c r="V1334" s="55" t="e">
        <f t="shared" si="61"/>
        <v>#VALUE!</v>
      </c>
      <c r="W1334" s="55">
        <f t="shared" si="62"/>
        <v>0</v>
      </c>
      <c r="X1334" s="55" t="e">
        <f t="shared" si="63"/>
        <v>#VALUE!</v>
      </c>
      <c r="Y1334" s="55">
        <v>2.9685450797872298E-2</v>
      </c>
      <c r="Z1334" s="55">
        <v>0.22323459000000001</v>
      </c>
      <c r="AA1334" s="55" t="s">
        <v>2595</v>
      </c>
      <c r="AB1334" s="55">
        <v>0.22323459000000001</v>
      </c>
      <c r="AC1334" s="55" t="s">
        <v>2595</v>
      </c>
      <c r="AD1334" s="55">
        <v>0</v>
      </c>
      <c r="AE1334" s="55" t="s">
        <v>2595</v>
      </c>
      <c r="AF1334" s="55">
        <v>0</v>
      </c>
      <c r="AG1334" s="55" t="s">
        <v>2595</v>
      </c>
      <c r="AH1334" s="55">
        <v>0</v>
      </c>
      <c r="AI1334" s="55">
        <v>0</v>
      </c>
      <c r="AJ1334" s="55" t="s">
        <v>2595</v>
      </c>
      <c r="AK1334" s="55">
        <v>0</v>
      </c>
      <c r="AL1334" s="55" t="s">
        <v>2595</v>
      </c>
      <c r="AM1334" s="55">
        <v>0</v>
      </c>
      <c r="AN1334" s="55">
        <v>0</v>
      </c>
      <c r="AO1334" s="53" t="s">
        <v>2620</v>
      </c>
    </row>
    <row r="1335" spans="1:41" ht="31.5" x14ac:dyDescent="0.2">
      <c r="A1335" s="56" t="s">
        <v>2621</v>
      </c>
      <c r="B1335" s="56" t="s">
        <v>137</v>
      </c>
      <c r="C1335" s="57" t="s">
        <v>56</v>
      </c>
      <c r="D1335" s="56" t="s">
        <v>2595</v>
      </c>
      <c r="E1335" s="57" t="s">
        <v>2595</v>
      </c>
      <c r="F1335" s="57" t="s">
        <v>2595</v>
      </c>
      <c r="G1335" s="57" t="s">
        <v>2595</v>
      </c>
      <c r="H1335" s="58" t="s">
        <v>2595</v>
      </c>
      <c r="I1335" s="58" t="s">
        <v>2595</v>
      </c>
      <c r="J1335" s="58">
        <f>SUM($J$1336,$J$1337)</f>
        <v>0</v>
      </c>
      <c r="K1335" s="58">
        <f>SUM($K$1336,$K$1337)</f>
        <v>0</v>
      </c>
      <c r="L1335" s="58">
        <f>SUM($L$1336,$L$1337)</f>
        <v>0</v>
      </c>
      <c r="M1335" s="58">
        <f>SUM($M$1336,$M$1337)</f>
        <v>0</v>
      </c>
      <c r="N1335" s="58">
        <f>SUM($N$1336,$N$1337)</f>
        <v>0</v>
      </c>
      <c r="O1335" s="58">
        <f>SUM($O$1336,$O$1337)</f>
        <v>0</v>
      </c>
      <c r="P1335" s="58">
        <f>SUM($P$1336,$P$1337)</f>
        <v>0</v>
      </c>
      <c r="Q1335" s="58">
        <f>SUM($Q$1336,$Q$1337)</f>
        <v>0</v>
      </c>
      <c r="R1335" s="58">
        <f>SUM($R$1336,$R$1337)</f>
        <v>0</v>
      </c>
      <c r="S1335" s="58">
        <f>SUM($S$1336,$S$1337)</f>
        <v>0</v>
      </c>
      <c r="T1335" s="58">
        <f>SUM($T$1336,$T$1337)</f>
        <v>0</v>
      </c>
      <c r="U1335" s="58">
        <f>SUM($U$1336,$U$1337)</f>
        <v>0</v>
      </c>
      <c r="V1335" s="58">
        <f t="shared" si="61"/>
        <v>0</v>
      </c>
      <c r="W1335" s="58">
        <f t="shared" si="62"/>
        <v>0</v>
      </c>
      <c r="X1335" s="58">
        <f t="shared" si="63"/>
        <v>0</v>
      </c>
      <c r="Y1335" s="58">
        <f>SUM($Y$1336,$Y$1337)</f>
        <v>0</v>
      </c>
      <c r="Z1335" s="58">
        <f>SUM($Z$1336,$Z$1337)</f>
        <v>0</v>
      </c>
      <c r="AA1335" s="58">
        <f>SUM($AA$1336,$AA$1337)</f>
        <v>0</v>
      </c>
      <c r="AB1335" s="58">
        <f>SUM($AB$1336,$AB$1337)</f>
        <v>0</v>
      </c>
      <c r="AC1335" s="58">
        <f>SUM($AC$1336,$AC$1337)</f>
        <v>0</v>
      </c>
      <c r="AD1335" s="58">
        <f>SUM($AD$1336,$AD$1337)</f>
        <v>0</v>
      </c>
      <c r="AE1335" s="58">
        <f>SUM($AE$1336,$AE$1337)</f>
        <v>0</v>
      </c>
      <c r="AF1335" s="58">
        <f>SUM($AF$1336,$AF$1337)</f>
        <v>0</v>
      </c>
      <c r="AG1335" s="58">
        <f>SUM($AG$1336,$AG$1337)</f>
        <v>0</v>
      </c>
      <c r="AH1335" s="58">
        <f>SUM($AH$1336,$AH$1337)</f>
        <v>0</v>
      </c>
      <c r="AI1335" s="58">
        <f>SUM($AI$1336,$AI$1337)</f>
        <v>0</v>
      </c>
      <c r="AJ1335" s="58" t="s">
        <v>2595</v>
      </c>
      <c r="AK1335" s="58">
        <f>SUM($AK$1336,$AK$1337)</f>
        <v>0</v>
      </c>
      <c r="AL1335" s="58" t="s">
        <v>2595</v>
      </c>
      <c r="AM1335" s="58">
        <f>SUM($AM$1336,$AM$1337)</f>
        <v>0</v>
      </c>
      <c r="AN1335" s="58">
        <f>SUM($AN$1336,$AN$1337)</f>
        <v>0</v>
      </c>
      <c r="AO1335" s="56" t="s">
        <v>2595</v>
      </c>
    </row>
    <row r="1336" spans="1:41" ht="47.25" x14ac:dyDescent="0.2">
      <c r="A1336" s="56" t="s">
        <v>2622</v>
      </c>
      <c r="B1336" s="56" t="s">
        <v>139</v>
      </c>
      <c r="C1336" s="57" t="s">
        <v>56</v>
      </c>
      <c r="D1336" s="56" t="s">
        <v>2595</v>
      </c>
      <c r="E1336" s="57" t="s">
        <v>2595</v>
      </c>
      <c r="F1336" s="57" t="s">
        <v>2595</v>
      </c>
      <c r="G1336" s="57" t="s">
        <v>2595</v>
      </c>
      <c r="H1336" s="58" t="s">
        <v>2595</v>
      </c>
      <c r="I1336" s="58" t="s">
        <v>2595</v>
      </c>
      <c r="J1336" s="58">
        <v>0</v>
      </c>
      <c r="K1336" s="58">
        <v>0</v>
      </c>
      <c r="L1336" s="58">
        <v>0</v>
      </c>
      <c r="M1336" s="58">
        <v>0</v>
      </c>
      <c r="N1336" s="58">
        <v>0</v>
      </c>
      <c r="O1336" s="58">
        <v>0</v>
      </c>
      <c r="P1336" s="58">
        <v>0</v>
      </c>
      <c r="Q1336" s="58">
        <v>0</v>
      </c>
      <c r="R1336" s="58">
        <v>0</v>
      </c>
      <c r="S1336" s="58">
        <v>0</v>
      </c>
      <c r="T1336" s="58">
        <v>0</v>
      </c>
      <c r="U1336" s="58">
        <v>0</v>
      </c>
      <c r="V1336" s="58">
        <f t="shared" si="61"/>
        <v>0</v>
      </c>
      <c r="W1336" s="58">
        <f t="shared" si="62"/>
        <v>0</v>
      </c>
      <c r="X1336" s="58">
        <f t="shared" si="63"/>
        <v>0</v>
      </c>
      <c r="Y1336" s="58">
        <v>0</v>
      </c>
      <c r="Z1336" s="58">
        <v>0</v>
      </c>
      <c r="AA1336" s="58">
        <v>0</v>
      </c>
      <c r="AB1336" s="58">
        <v>0</v>
      </c>
      <c r="AC1336" s="58">
        <v>0</v>
      </c>
      <c r="AD1336" s="58">
        <v>0</v>
      </c>
      <c r="AE1336" s="58">
        <v>0</v>
      </c>
      <c r="AF1336" s="58">
        <v>0</v>
      </c>
      <c r="AG1336" s="58">
        <v>0</v>
      </c>
      <c r="AH1336" s="58">
        <v>0</v>
      </c>
      <c r="AI1336" s="58">
        <v>0</v>
      </c>
      <c r="AJ1336" s="58" t="s">
        <v>2595</v>
      </c>
      <c r="AK1336" s="58">
        <v>0</v>
      </c>
      <c r="AL1336" s="58" t="s">
        <v>2595</v>
      </c>
      <c r="AM1336" s="58">
        <v>0</v>
      </c>
      <c r="AN1336" s="58">
        <v>0</v>
      </c>
      <c r="AO1336" s="56" t="s">
        <v>2595</v>
      </c>
    </row>
    <row r="1337" spans="1:41" ht="31.5" x14ac:dyDescent="0.2">
      <c r="A1337" s="56" t="s">
        <v>2623</v>
      </c>
      <c r="B1337" s="56" t="s">
        <v>141</v>
      </c>
      <c r="C1337" s="57" t="s">
        <v>56</v>
      </c>
      <c r="D1337" s="56" t="s">
        <v>2595</v>
      </c>
      <c r="E1337" s="57" t="s">
        <v>2595</v>
      </c>
      <c r="F1337" s="57" t="s">
        <v>2595</v>
      </c>
      <c r="G1337" s="57" t="s">
        <v>2595</v>
      </c>
      <c r="H1337" s="58" t="s">
        <v>2595</v>
      </c>
      <c r="I1337" s="58" t="s">
        <v>2595</v>
      </c>
      <c r="J1337" s="58">
        <v>0</v>
      </c>
      <c r="K1337" s="58">
        <v>0</v>
      </c>
      <c r="L1337" s="58">
        <v>0</v>
      </c>
      <c r="M1337" s="58">
        <v>0</v>
      </c>
      <c r="N1337" s="58">
        <v>0</v>
      </c>
      <c r="O1337" s="58">
        <v>0</v>
      </c>
      <c r="P1337" s="58">
        <v>0</v>
      </c>
      <c r="Q1337" s="58">
        <v>0</v>
      </c>
      <c r="R1337" s="58">
        <v>0</v>
      </c>
      <c r="S1337" s="58">
        <v>0</v>
      </c>
      <c r="T1337" s="58">
        <v>0</v>
      </c>
      <c r="U1337" s="58">
        <v>0</v>
      </c>
      <c r="V1337" s="58">
        <f t="shared" si="61"/>
        <v>0</v>
      </c>
      <c r="W1337" s="58">
        <f t="shared" si="62"/>
        <v>0</v>
      </c>
      <c r="X1337" s="58">
        <f t="shared" si="63"/>
        <v>0</v>
      </c>
      <c r="Y1337" s="58">
        <v>0</v>
      </c>
      <c r="Z1337" s="58">
        <v>0</v>
      </c>
      <c r="AA1337" s="58">
        <v>0</v>
      </c>
      <c r="AB1337" s="58">
        <v>0</v>
      </c>
      <c r="AC1337" s="58">
        <v>0</v>
      </c>
      <c r="AD1337" s="58">
        <v>0</v>
      </c>
      <c r="AE1337" s="58">
        <v>0</v>
      </c>
      <c r="AF1337" s="58">
        <v>0</v>
      </c>
      <c r="AG1337" s="58">
        <v>0</v>
      </c>
      <c r="AH1337" s="58">
        <v>0</v>
      </c>
      <c r="AI1337" s="58">
        <v>0</v>
      </c>
      <c r="AJ1337" s="58" t="s">
        <v>2595</v>
      </c>
      <c r="AK1337" s="58">
        <v>0</v>
      </c>
      <c r="AL1337" s="58" t="s">
        <v>2595</v>
      </c>
      <c r="AM1337" s="58">
        <v>0</v>
      </c>
      <c r="AN1337" s="58">
        <v>0</v>
      </c>
      <c r="AO1337" s="56" t="s">
        <v>2595</v>
      </c>
    </row>
    <row r="1338" spans="1:41" ht="31.5" x14ac:dyDescent="0.2">
      <c r="A1338" s="56" t="s">
        <v>2624</v>
      </c>
      <c r="B1338" s="56" t="s">
        <v>143</v>
      </c>
      <c r="C1338" s="57" t="s">
        <v>56</v>
      </c>
      <c r="D1338" s="56" t="s">
        <v>2595</v>
      </c>
      <c r="E1338" s="57" t="s">
        <v>2595</v>
      </c>
      <c r="F1338" s="57" t="s">
        <v>2595</v>
      </c>
      <c r="G1338" s="57" t="s">
        <v>2595</v>
      </c>
      <c r="H1338" s="58" t="s">
        <v>2595</v>
      </c>
      <c r="I1338" s="58" t="s">
        <v>2595</v>
      </c>
      <c r="J1338" s="58">
        <f>SUM($J$1339,$J$1343)</f>
        <v>0</v>
      </c>
      <c r="K1338" s="58">
        <f>SUM($K$1339,$K$1343)</f>
        <v>0</v>
      </c>
      <c r="L1338" s="58">
        <f>SUM($L$1339,$L$1343)</f>
        <v>0</v>
      </c>
      <c r="M1338" s="58">
        <f>SUM($M$1339,$M$1343)</f>
        <v>0</v>
      </c>
      <c r="N1338" s="58">
        <f>SUM($N$1339,$N$1343)</f>
        <v>0</v>
      </c>
      <c r="O1338" s="58">
        <f>SUM($O$1339,$O$1343)</f>
        <v>0</v>
      </c>
      <c r="P1338" s="58">
        <f>SUM($P$1339,$P$1343)</f>
        <v>0</v>
      </c>
      <c r="Q1338" s="58">
        <f>SUM($Q$1339,$Q$1343)</f>
        <v>0</v>
      </c>
      <c r="R1338" s="58">
        <f>SUM($R$1339,$R$1343)</f>
        <v>0</v>
      </c>
      <c r="S1338" s="58">
        <f>SUM($S$1339,$S$1343)</f>
        <v>0</v>
      </c>
      <c r="T1338" s="58">
        <f>SUM($T$1339,$T$1343)</f>
        <v>0</v>
      </c>
      <c r="U1338" s="58">
        <f>SUM($U$1339,$U$1343)</f>
        <v>0</v>
      </c>
      <c r="V1338" s="58">
        <f t="shared" si="61"/>
        <v>0</v>
      </c>
      <c r="W1338" s="58">
        <f t="shared" si="62"/>
        <v>0</v>
      </c>
      <c r="X1338" s="58">
        <f t="shared" si="63"/>
        <v>0</v>
      </c>
      <c r="Y1338" s="58">
        <f>SUM($Y$1339,$Y$1343)</f>
        <v>0</v>
      </c>
      <c r="Z1338" s="58">
        <f>SUM($Z$1339,$Z$1343)</f>
        <v>0</v>
      </c>
      <c r="AA1338" s="58">
        <f>SUM($AA$1339,$AA$1343)</f>
        <v>0</v>
      </c>
      <c r="AB1338" s="58">
        <f>SUM($AB$1339,$AB$1343)</f>
        <v>0</v>
      </c>
      <c r="AC1338" s="58">
        <f>SUM($AC$1339,$AC$1343)</f>
        <v>0</v>
      </c>
      <c r="AD1338" s="58">
        <f>SUM($AD$1339,$AD$1343)</f>
        <v>0</v>
      </c>
      <c r="AE1338" s="58">
        <f>SUM($AE$1339,$AE$1343)</f>
        <v>0</v>
      </c>
      <c r="AF1338" s="58">
        <f>SUM($AF$1339,$AF$1343)</f>
        <v>0</v>
      </c>
      <c r="AG1338" s="58">
        <f>SUM($AG$1339,$AG$1343)</f>
        <v>0</v>
      </c>
      <c r="AH1338" s="58">
        <f>SUM($AH$1339,$AH$1343)</f>
        <v>0</v>
      </c>
      <c r="AI1338" s="58">
        <f>SUM($AI$1339,$AI$1343)</f>
        <v>0</v>
      </c>
      <c r="AJ1338" s="58" t="s">
        <v>2595</v>
      </c>
      <c r="AK1338" s="58">
        <f>SUM($AK$1339,$AK$1343)</f>
        <v>0</v>
      </c>
      <c r="AL1338" s="58" t="s">
        <v>2595</v>
      </c>
      <c r="AM1338" s="58">
        <f>SUM($AM$1339,$AM$1343)</f>
        <v>0</v>
      </c>
      <c r="AN1338" s="58">
        <f>SUM($AN$1339,$AN$1343)</f>
        <v>0</v>
      </c>
      <c r="AO1338" s="56" t="s">
        <v>2595</v>
      </c>
    </row>
    <row r="1339" spans="1:41" ht="31.5" x14ac:dyDescent="0.2">
      <c r="A1339" s="56" t="s">
        <v>2625</v>
      </c>
      <c r="B1339" s="56" t="s">
        <v>145</v>
      </c>
      <c r="C1339" s="57" t="s">
        <v>56</v>
      </c>
      <c r="D1339" s="56" t="s">
        <v>2595</v>
      </c>
      <c r="E1339" s="57" t="s">
        <v>2595</v>
      </c>
      <c r="F1339" s="57" t="s">
        <v>2595</v>
      </c>
      <c r="G1339" s="57" t="s">
        <v>2595</v>
      </c>
      <c r="H1339" s="58" t="s">
        <v>2595</v>
      </c>
      <c r="I1339" s="58" t="s">
        <v>2595</v>
      </c>
      <c r="J1339" s="58">
        <f>SUM($J$1340:$J$1342)</f>
        <v>0</v>
      </c>
      <c r="K1339" s="58">
        <f>SUM($K$1340:$K$1342)</f>
        <v>0</v>
      </c>
      <c r="L1339" s="58">
        <f>SUM($L$1340:$L$1342)</f>
        <v>0</v>
      </c>
      <c r="M1339" s="58">
        <f>SUM($M$1340:$M$1342)</f>
        <v>0</v>
      </c>
      <c r="N1339" s="58">
        <f>SUM($N$1340:$N$1342)</f>
        <v>0</v>
      </c>
      <c r="O1339" s="58">
        <f>SUM($O$1340:$O$1342)</f>
        <v>0</v>
      </c>
      <c r="P1339" s="58">
        <f>SUM($P$1340:$P$1342)</f>
        <v>0</v>
      </c>
      <c r="Q1339" s="58">
        <f>SUM($Q$1340:$Q$1342)</f>
        <v>0</v>
      </c>
      <c r="R1339" s="58">
        <f>SUM($R$1340:$R$1342)</f>
        <v>0</v>
      </c>
      <c r="S1339" s="58">
        <f>SUM($S$1340:$S$1342)</f>
        <v>0</v>
      </c>
      <c r="T1339" s="58">
        <f>SUM($T$1340:$T$1342)</f>
        <v>0</v>
      </c>
      <c r="U1339" s="58">
        <f>SUM($U$1340:$U$1342)</f>
        <v>0</v>
      </c>
      <c r="V1339" s="58">
        <f t="shared" si="61"/>
        <v>0</v>
      </c>
      <c r="W1339" s="58">
        <f t="shared" si="62"/>
        <v>0</v>
      </c>
      <c r="X1339" s="58">
        <f t="shared" si="63"/>
        <v>0</v>
      </c>
      <c r="Y1339" s="58">
        <f>SUM($Y$1340:$Y$1342)</f>
        <v>0</v>
      </c>
      <c r="Z1339" s="58">
        <f>SUM($Z$1340:$Z$1342)</f>
        <v>0</v>
      </c>
      <c r="AA1339" s="58">
        <f>SUM($AA$1340:$AA$1342)</f>
        <v>0</v>
      </c>
      <c r="AB1339" s="58">
        <f>SUM($AB$1340:$AB$1342)</f>
        <v>0</v>
      </c>
      <c r="AC1339" s="58">
        <f>SUM($AC$1340:$AC$1342)</f>
        <v>0</v>
      </c>
      <c r="AD1339" s="58">
        <f>SUM($AD$1340:$AD$1342)</f>
        <v>0</v>
      </c>
      <c r="AE1339" s="58">
        <f>SUM($AE$1340:$AE$1342)</f>
        <v>0</v>
      </c>
      <c r="AF1339" s="58">
        <f>SUM($AF$1340:$AF$1342)</f>
        <v>0</v>
      </c>
      <c r="AG1339" s="58">
        <f>SUM($AG$1340:$AG$1342)</f>
        <v>0</v>
      </c>
      <c r="AH1339" s="58">
        <f>SUM($AH$1340:$AH$1342)</f>
        <v>0</v>
      </c>
      <c r="AI1339" s="58">
        <f>SUM($AI$1340:$AI$1342)</f>
        <v>0</v>
      </c>
      <c r="AJ1339" s="58" t="s">
        <v>2595</v>
      </c>
      <c r="AK1339" s="58">
        <f>SUM($AK$1340:$AK$1342)</f>
        <v>0</v>
      </c>
      <c r="AL1339" s="58" t="s">
        <v>2595</v>
      </c>
      <c r="AM1339" s="58">
        <f>SUM($AM$1340:$AM$1342)</f>
        <v>0</v>
      </c>
      <c r="AN1339" s="58">
        <f>SUM($AN$1340:$AN$1342)</f>
        <v>0</v>
      </c>
      <c r="AO1339" s="56" t="s">
        <v>2595</v>
      </c>
    </row>
    <row r="1340" spans="1:41" ht="63" x14ac:dyDescent="0.2">
      <c r="A1340" s="56" t="s">
        <v>2625</v>
      </c>
      <c r="B1340" s="56" t="s">
        <v>146</v>
      </c>
      <c r="C1340" s="57" t="s">
        <v>56</v>
      </c>
      <c r="D1340" s="56" t="s">
        <v>2595</v>
      </c>
      <c r="E1340" s="57" t="s">
        <v>2595</v>
      </c>
      <c r="F1340" s="57" t="s">
        <v>2595</v>
      </c>
      <c r="G1340" s="57" t="s">
        <v>2595</v>
      </c>
      <c r="H1340" s="58" t="s">
        <v>2595</v>
      </c>
      <c r="I1340" s="58" t="s">
        <v>2595</v>
      </c>
      <c r="J1340" s="58">
        <v>0</v>
      </c>
      <c r="K1340" s="58">
        <v>0</v>
      </c>
      <c r="L1340" s="58">
        <v>0</v>
      </c>
      <c r="M1340" s="58">
        <v>0</v>
      </c>
      <c r="N1340" s="58">
        <v>0</v>
      </c>
      <c r="O1340" s="58">
        <v>0</v>
      </c>
      <c r="P1340" s="58">
        <v>0</v>
      </c>
      <c r="Q1340" s="58">
        <v>0</v>
      </c>
      <c r="R1340" s="58">
        <v>0</v>
      </c>
      <c r="S1340" s="58">
        <v>0</v>
      </c>
      <c r="T1340" s="58">
        <v>0</v>
      </c>
      <c r="U1340" s="58">
        <v>0</v>
      </c>
      <c r="V1340" s="58">
        <f t="shared" si="61"/>
        <v>0</v>
      </c>
      <c r="W1340" s="58">
        <f t="shared" si="62"/>
        <v>0</v>
      </c>
      <c r="X1340" s="58">
        <f t="shared" si="63"/>
        <v>0</v>
      </c>
      <c r="Y1340" s="58">
        <v>0</v>
      </c>
      <c r="Z1340" s="58">
        <v>0</v>
      </c>
      <c r="AA1340" s="58">
        <v>0</v>
      </c>
      <c r="AB1340" s="58">
        <v>0</v>
      </c>
      <c r="AC1340" s="58">
        <v>0</v>
      </c>
      <c r="AD1340" s="58">
        <v>0</v>
      </c>
      <c r="AE1340" s="58">
        <v>0</v>
      </c>
      <c r="AF1340" s="58">
        <v>0</v>
      </c>
      <c r="AG1340" s="58">
        <v>0</v>
      </c>
      <c r="AH1340" s="58">
        <v>0</v>
      </c>
      <c r="AI1340" s="58">
        <v>0</v>
      </c>
      <c r="AJ1340" s="58" t="s">
        <v>2595</v>
      </c>
      <c r="AK1340" s="58">
        <v>0</v>
      </c>
      <c r="AL1340" s="58" t="s">
        <v>2595</v>
      </c>
      <c r="AM1340" s="58">
        <v>0</v>
      </c>
      <c r="AN1340" s="58">
        <v>0</v>
      </c>
      <c r="AO1340" s="56" t="s">
        <v>2595</v>
      </c>
    </row>
    <row r="1341" spans="1:41" ht="63" x14ac:dyDescent="0.2">
      <c r="A1341" s="56" t="s">
        <v>2625</v>
      </c>
      <c r="B1341" s="56" t="s">
        <v>147</v>
      </c>
      <c r="C1341" s="57" t="s">
        <v>56</v>
      </c>
      <c r="D1341" s="56" t="s">
        <v>2595</v>
      </c>
      <c r="E1341" s="57" t="s">
        <v>2595</v>
      </c>
      <c r="F1341" s="57" t="s">
        <v>2595</v>
      </c>
      <c r="G1341" s="57" t="s">
        <v>2595</v>
      </c>
      <c r="H1341" s="58" t="s">
        <v>2595</v>
      </c>
      <c r="I1341" s="58" t="s">
        <v>2595</v>
      </c>
      <c r="J1341" s="58">
        <v>0</v>
      </c>
      <c r="K1341" s="58">
        <v>0</v>
      </c>
      <c r="L1341" s="58">
        <v>0</v>
      </c>
      <c r="M1341" s="58">
        <v>0</v>
      </c>
      <c r="N1341" s="58">
        <v>0</v>
      </c>
      <c r="O1341" s="58">
        <v>0</v>
      </c>
      <c r="P1341" s="58">
        <v>0</v>
      </c>
      <c r="Q1341" s="58">
        <v>0</v>
      </c>
      <c r="R1341" s="58">
        <v>0</v>
      </c>
      <c r="S1341" s="58">
        <v>0</v>
      </c>
      <c r="T1341" s="58">
        <v>0</v>
      </c>
      <c r="U1341" s="58">
        <v>0</v>
      </c>
      <c r="V1341" s="58">
        <f t="shared" si="61"/>
        <v>0</v>
      </c>
      <c r="W1341" s="58">
        <f t="shared" si="62"/>
        <v>0</v>
      </c>
      <c r="X1341" s="58">
        <f t="shared" si="63"/>
        <v>0</v>
      </c>
      <c r="Y1341" s="58">
        <v>0</v>
      </c>
      <c r="Z1341" s="58">
        <v>0</v>
      </c>
      <c r="AA1341" s="58">
        <v>0</v>
      </c>
      <c r="AB1341" s="58">
        <v>0</v>
      </c>
      <c r="AC1341" s="58">
        <v>0</v>
      </c>
      <c r="AD1341" s="58">
        <v>0</v>
      </c>
      <c r="AE1341" s="58">
        <v>0</v>
      </c>
      <c r="AF1341" s="58">
        <v>0</v>
      </c>
      <c r="AG1341" s="58">
        <v>0</v>
      </c>
      <c r="AH1341" s="58">
        <v>0</v>
      </c>
      <c r="AI1341" s="58">
        <v>0</v>
      </c>
      <c r="AJ1341" s="58" t="s">
        <v>2595</v>
      </c>
      <c r="AK1341" s="58">
        <v>0</v>
      </c>
      <c r="AL1341" s="58" t="s">
        <v>2595</v>
      </c>
      <c r="AM1341" s="58">
        <v>0</v>
      </c>
      <c r="AN1341" s="58">
        <v>0</v>
      </c>
      <c r="AO1341" s="56" t="s">
        <v>2595</v>
      </c>
    </row>
    <row r="1342" spans="1:41" ht="63" x14ac:dyDescent="0.2">
      <c r="A1342" s="56" t="s">
        <v>2625</v>
      </c>
      <c r="B1342" s="56" t="s">
        <v>148</v>
      </c>
      <c r="C1342" s="57" t="s">
        <v>56</v>
      </c>
      <c r="D1342" s="56" t="s">
        <v>2595</v>
      </c>
      <c r="E1342" s="57" t="s">
        <v>2595</v>
      </c>
      <c r="F1342" s="57" t="s">
        <v>2595</v>
      </c>
      <c r="G1342" s="57" t="s">
        <v>2595</v>
      </c>
      <c r="H1342" s="58" t="s">
        <v>2595</v>
      </c>
      <c r="I1342" s="58" t="s">
        <v>2595</v>
      </c>
      <c r="J1342" s="58">
        <v>0</v>
      </c>
      <c r="K1342" s="58">
        <v>0</v>
      </c>
      <c r="L1342" s="58">
        <v>0</v>
      </c>
      <c r="M1342" s="58">
        <v>0</v>
      </c>
      <c r="N1342" s="58">
        <v>0</v>
      </c>
      <c r="O1342" s="58">
        <v>0</v>
      </c>
      <c r="P1342" s="58">
        <v>0</v>
      </c>
      <c r="Q1342" s="58">
        <v>0</v>
      </c>
      <c r="R1342" s="58">
        <v>0</v>
      </c>
      <c r="S1342" s="58">
        <v>0</v>
      </c>
      <c r="T1342" s="58">
        <v>0</v>
      </c>
      <c r="U1342" s="58">
        <v>0</v>
      </c>
      <c r="V1342" s="58">
        <f t="shared" si="61"/>
        <v>0</v>
      </c>
      <c r="W1342" s="58">
        <f t="shared" si="62"/>
        <v>0</v>
      </c>
      <c r="X1342" s="58">
        <f t="shared" si="63"/>
        <v>0</v>
      </c>
      <c r="Y1342" s="58">
        <v>0</v>
      </c>
      <c r="Z1342" s="58">
        <v>0</v>
      </c>
      <c r="AA1342" s="58">
        <v>0</v>
      </c>
      <c r="AB1342" s="58">
        <v>0</v>
      </c>
      <c r="AC1342" s="58">
        <v>0</v>
      </c>
      <c r="AD1342" s="58">
        <v>0</v>
      </c>
      <c r="AE1342" s="58">
        <v>0</v>
      </c>
      <c r="AF1342" s="58">
        <v>0</v>
      </c>
      <c r="AG1342" s="58">
        <v>0</v>
      </c>
      <c r="AH1342" s="58">
        <v>0</v>
      </c>
      <c r="AI1342" s="58">
        <v>0</v>
      </c>
      <c r="AJ1342" s="58" t="s">
        <v>2595</v>
      </c>
      <c r="AK1342" s="58">
        <v>0</v>
      </c>
      <c r="AL1342" s="58" t="s">
        <v>2595</v>
      </c>
      <c r="AM1342" s="58">
        <v>0</v>
      </c>
      <c r="AN1342" s="58">
        <v>0</v>
      </c>
      <c r="AO1342" s="56" t="s">
        <v>2595</v>
      </c>
    </row>
    <row r="1343" spans="1:41" ht="31.5" x14ac:dyDescent="0.2">
      <c r="A1343" s="56" t="s">
        <v>2626</v>
      </c>
      <c r="B1343" s="56" t="s">
        <v>145</v>
      </c>
      <c r="C1343" s="57" t="s">
        <v>56</v>
      </c>
      <c r="D1343" s="56" t="s">
        <v>2595</v>
      </c>
      <c r="E1343" s="57" t="s">
        <v>2595</v>
      </c>
      <c r="F1343" s="57" t="s">
        <v>2595</v>
      </c>
      <c r="G1343" s="57" t="s">
        <v>2595</v>
      </c>
      <c r="H1343" s="58" t="s">
        <v>2595</v>
      </c>
      <c r="I1343" s="58" t="s">
        <v>2595</v>
      </c>
      <c r="J1343" s="58">
        <f>SUM($J$1344:$J$1346)</f>
        <v>0</v>
      </c>
      <c r="K1343" s="58">
        <f>SUM($K$1344:$K$1346)</f>
        <v>0</v>
      </c>
      <c r="L1343" s="58">
        <f>SUM($L$1344:$L$1346)</f>
        <v>0</v>
      </c>
      <c r="M1343" s="58">
        <f>SUM($M$1344:$M$1346)</f>
        <v>0</v>
      </c>
      <c r="N1343" s="58">
        <f>SUM($N$1344:$N$1346)</f>
        <v>0</v>
      </c>
      <c r="O1343" s="58">
        <f>SUM($O$1344:$O$1346)</f>
        <v>0</v>
      </c>
      <c r="P1343" s="58">
        <f>SUM($P$1344:$P$1346)</f>
        <v>0</v>
      </c>
      <c r="Q1343" s="58">
        <f>SUM($Q$1344:$Q$1346)</f>
        <v>0</v>
      </c>
      <c r="R1343" s="58">
        <f>SUM($R$1344:$R$1346)</f>
        <v>0</v>
      </c>
      <c r="S1343" s="58">
        <f>SUM($S$1344:$S$1346)</f>
        <v>0</v>
      </c>
      <c r="T1343" s="58">
        <f>SUM($T$1344:$T$1346)</f>
        <v>0</v>
      </c>
      <c r="U1343" s="58">
        <f>SUM($U$1344:$U$1346)</f>
        <v>0</v>
      </c>
      <c r="V1343" s="58">
        <f t="shared" si="61"/>
        <v>0</v>
      </c>
      <c r="W1343" s="58">
        <f t="shared" si="62"/>
        <v>0</v>
      </c>
      <c r="X1343" s="58">
        <f t="shared" si="63"/>
        <v>0</v>
      </c>
      <c r="Y1343" s="58">
        <f>SUM($Y$1344:$Y$1346)</f>
        <v>0</v>
      </c>
      <c r="Z1343" s="58">
        <f>SUM($Z$1344:$Z$1346)</f>
        <v>0</v>
      </c>
      <c r="AA1343" s="58">
        <f>SUM($AA$1344:$AA$1346)</f>
        <v>0</v>
      </c>
      <c r="AB1343" s="58">
        <f>SUM($AB$1344:$AB$1346)</f>
        <v>0</v>
      </c>
      <c r="AC1343" s="58">
        <f>SUM($AC$1344:$AC$1346)</f>
        <v>0</v>
      </c>
      <c r="AD1343" s="58">
        <f>SUM($AD$1344:$AD$1346)</f>
        <v>0</v>
      </c>
      <c r="AE1343" s="58">
        <f>SUM($AE$1344:$AE$1346)</f>
        <v>0</v>
      </c>
      <c r="AF1343" s="58">
        <f>SUM($AF$1344:$AF$1346)</f>
        <v>0</v>
      </c>
      <c r="AG1343" s="58">
        <f>SUM($AG$1344:$AG$1346)</f>
        <v>0</v>
      </c>
      <c r="AH1343" s="58">
        <f>SUM($AH$1344:$AH$1346)</f>
        <v>0</v>
      </c>
      <c r="AI1343" s="58">
        <f>SUM($AI$1344:$AI$1346)</f>
        <v>0</v>
      </c>
      <c r="AJ1343" s="58" t="s">
        <v>2595</v>
      </c>
      <c r="AK1343" s="58">
        <f>SUM($AK$1344:$AK$1346)</f>
        <v>0</v>
      </c>
      <c r="AL1343" s="58" t="s">
        <v>2595</v>
      </c>
      <c r="AM1343" s="58">
        <f>SUM($AM$1344:$AM$1346)</f>
        <v>0</v>
      </c>
      <c r="AN1343" s="58">
        <f>SUM($AN$1344:$AN$1346)</f>
        <v>0</v>
      </c>
      <c r="AO1343" s="56" t="s">
        <v>2595</v>
      </c>
    </row>
    <row r="1344" spans="1:41" ht="63" x14ac:dyDescent="0.2">
      <c r="A1344" s="56" t="s">
        <v>2626</v>
      </c>
      <c r="B1344" s="56" t="s">
        <v>146</v>
      </c>
      <c r="C1344" s="57" t="s">
        <v>56</v>
      </c>
      <c r="D1344" s="56" t="s">
        <v>2595</v>
      </c>
      <c r="E1344" s="57" t="s">
        <v>2595</v>
      </c>
      <c r="F1344" s="57" t="s">
        <v>2595</v>
      </c>
      <c r="G1344" s="57" t="s">
        <v>2595</v>
      </c>
      <c r="H1344" s="58" t="s">
        <v>2595</v>
      </c>
      <c r="I1344" s="58" t="s">
        <v>2595</v>
      </c>
      <c r="J1344" s="58">
        <v>0</v>
      </c>
      <c r="K1344" s="58">
        <v>0</v>
      </c>
      <c r="L1344" s="58">
        <v>0</v>
      </c>
      <c r="M1344" s="58">
        <v>0</v>
      </c>
      <c r="N1344" s="58">
        <v>0</v>
      </c>
      <c r="O1344" s="58">
        <v>0</v>
      </c>
      <c r="P1344" s="58">
        <v>0</v>
      </c>
      <c r="Q1344" s="58">
        <v>0</v>
      </c>
      <c r="R1344" s="58">
        <v>0</v>
      </c>
      <c r="S1344" s="58">
        <v>0</v>
      </c>
      <c r="T1344" s="58">
        <v>0</v>
      </c>
      <c r="U1344" s="58">
        <v>0</v>
      </c>
      <c r="V1344" s="58">
        <f t="shared" si="61"/>
        <v>0</v>
      </c>
      <c r="W1344" s="58">
        <f t="shared" si="62"/>
        <v>0</v>
      </c>
      <c r="X1344" s="58">
        <f t="shared" si="63"/>
        <v>0</v>
      </c>
      <c r="Y1344" s="58">
        <v>0</v>
      </c>
      <c r="Z1344" s="58">
        <v>0</v>
      </c>
      <c r="AA1344" s="58">
        <v>0</v>
      </c>
      <c r="AB1344" s="58">
        <v>0</v>
      </c>
      <c r="AC1344" s="58">
        <v>0</v>
      </c>
      <c r="AD1344" s="58">
        <v>0</v>
      </c>
      <c r="AE1344" s="58">
        <v>0</v>
      </c>
      <c r="AF1344" s="58">
        <v>0</v>
      </c>
      <c r="AG1344" s="58">
        <v>0</v>
      </c>
      <c r="AH1344" s="58">
        <v>0</v>
      </c>
      <c r="AI1344" s="58">
        <v>0</v>
      </c>
      <c r="AJ1344" s="58" t="s">
        <v>2595</v>
      </c>
      <c r="AK1344" s="58">
        <v>0</v>
      </c>
      <c r="AL1344" s="58" t="s">
        <v>2595</v>
      </c>
      <c r="AM1344" s="58">
        <v>0</v>
      </c>
      <c r="AN1344" s="58">
        <v>0</v>
      </c>
      <c r="AO1344" s="56" t="s">
        <v>2595</v>
      </c>
    </row>
    <row r="1345" spans="1:41" ht="63" x14ac:dyDescent="0.2">
      <c r="A1345" s="56" t="s">
        <v>2626</v>
      </c>
      <c r="B1345" s="56" t="s">
        <v>147</v>
      </c>
      <c r="C1345" s="57" t="s">
        <v>56</v>
      </c>
      <c r="D1345" s="56" t="s">
        <v>2595</v>
      </c>
      <c r="E1345" s="57" t="s">
        <v>2595</v>
      </c>
      <c r="F1345" s="57" t="s">
        <v>2595</v>
      </c>
      <c r="G1345" s="57" t="s">
        <v>2595</v>
      </c>
      <c r="H1345" s="58" t="s">
        <v>2595</v>
      </c>
      <c r="I1345" s="58" t="s">
        <v>2595</v>
      </c>
      <c r="J1345" s="58">
        <v>0</v>
      </c>
      <c r="K1345" s="58">
        <v>0</v>
      </c>
      <c r="L1345" s="58">
        <v>0</v>
      </c>
      <c r="M1345" s="58">
        <v>0</v>
      </c>
      <c r="N1345" s="58">
        <v>0</v>
      </c>
      <c r="O1345" s="58">
        <v>0</v>
      </c>
      <c r="P1345" s="58">
        <v>0</v>
      </c>
      <c r="Q1345" s="58">
        <v>0</v>
      </c>
      <c r="R1345" s="58">
        <v>0</v>
      </c>
      <c r="S1345" s="58">
        <v>0</v>
      </c>
      <c r="T1345" s="58">
        <v>0</v>
      </c>
      <c r="U1345" s="58">
        <v>0</v>
      </c>
      <c r="V1345" s="58">
        <f t="shared" si="61"/>
        <v>0</v>
      </c>
      <c r="W1345" s="58">
        <f t="shared" si="62"/>
        <v>0</v>
      </c>
      <c r="X1345" s="58">
        <f t="shared" si="63"/>
        <v>0</v>
      </c>
      <c r="Y1345" s="58">
        <v>0</v>
      </c>
      <c r="Z1345" s="58">
        <v>0</v>
      </c>
      <c r="AA1345" s="58">
        <v>0</v>
      </c>
      <c r="AB1345" s="58">
        <v>0</v>
      </c>
      <c r="AC1345" s="58">
        <v>0</v>
      </c>
      <c r="AD1345" s="58">
        <v>0</v>
      </c>
      <c r="AE1345" s="58">
        <v>0</v>
      </c>
      <c r="AF1345" s="58">
        <v>0</v>
      </c>
      <c r="AG1345" s="58">
        <v>0</v>
      </c>
      <c r="AH1345" s="58">
        <v>0</v>
      </c>
      <c r="AI1345" s="58">
        <v>0</v>
      </c>
      <c r="AJ1345" s="58" t="s">
        <v>2595</v>
      </c>
      <c r="AK1345" s="58">
        <v>0</v>
      </c>
      <c r="AL1345" s="58" t="s">
        <v>2595</v>
      </c>
      <c r="AM1345" s="58">
        <v>0</v>
      </c>
      <c r="AN1345" s="58">
        <v>0</v>
      </c>
      <c r="AO1345" s="56" t="s">
        <v>2595</v>
      </c>
    </row>
    <row r="1346" spans="1:41" ht="63" x14ac:dyDescent="0.2">
      <c r="A1346" s="56" t="s">
        <v>2626</v>
      </c>
      <c r="B1346" s="56" t="s">
        <v>148</v>
      </c>
      <c r="C1346" s="57" t="s">
        <v>56</v>
      </c>
      <c r="D1346" s="56" t="s">
        <v>2595</v>
      </c>
      <c r="E1346" s="57" t="s">
        <v>2595</v>
      </c>
      <c r="F1346" s="57" t="s">
        <v>2595</v>
      </c>
      <c r="G1346" s="57" t="s">
        <v>2595</v>
      </c>
      <c r="H1346" s="58" t="s">
        <v>2595</v>
      </c>
      <c r="I1346" s="58" t="s">
        <v>2595</v>
      </c>
      <c r="J1346" s="58">
        <v>0</v>
      </c>
      <c r="K1346" s="58">
        <v>0</v>
      </c>
      <c r="L1346" s="58">
        <v>0</v>
      </c>
      <c r="M1346" s="58">
        <v>0</v>
      </c>
      <c r="N1346" s="58">
        <v>0</v>
      </c>
      <c r="O1346" s="58">
        <v>0</v>
      </c>
      <c r="P1346" s="58">
        <v>0</v>
      </c>
      <c r="Q1346" s="58">
        <v>0</v>
      </c>
      <c r="R1346" s="58">
        <v>0</v>
      </c>
      <c r="S1346" s="58">
        <v>0</v>
      </c>
      <c r="T1346" s="58">
        <v>0</v>
      </c>
      <c r="U1346" s="58">
        <v>0</v>
      </c>
      <c r="V1346" s="58">
        <f t="shared" si="61"/>
        <v>0</v>
      </c>
      <c r="W1346" s="58">
        <f t="shared" si="62"/>
        <v>0</v>
      </c>
      <c r="X1346" s="58">
        <f t="shared" si="63"/>
        <v>0</v>
      </c>
      <c r="Y1346" s="58">
        <v>0</v>
      </c>
      <c r="Z1346" s="58">
        <v>0</v>
      </c>
      <c r="AA1346" s="58">
        <v>0</v>
      </c>
      <c r="AB1346" s="58">
        <v>0</v>
      </c>
      <c r="AC1346" s="58">
        <v>0</v>
      </c>
      <c r="AD1346" s="58">
        <v>0</v>
      </c>
      <c r="AE1346" s="58">
        <v>0</v>
      </c>
      <c r="AF1346" s="58">
        <v>0</v>
      </c>
      <c r="AG1346" s="58">
        <v>0</v>
      </c>
      <c r="AH1346" s="58">
        <v>0</v>
      </c>
      <c r="AI1346" s="58">
        <v>0</v>
      </c>
      <c r="AJ1346" s="58" t="s">
        <v>2595</v>
      </c>
      <c r="AK1346" s="58">
        <v>0</v>
      </c>
      <c r="AL1346" s="58" t="s">
        <v>2595</v>
      </c>
      <c r="AM1346" s="58">
        <v>0</v>
      </c>
      <c r="AN1346" s="58">
        <v>0</v>
      </c>
      <c r="AO1346" s="56" t="s">
        <v>2595</v>
      </c>
    </row>
    <row r="1347" spans="1:41" ht="47.25" x14ac:dyDescent="0.2">
      <c r="A1347" s="56" t="s">
        <v>2627</v>
      </c>
      <c r="B1347" s="56" t="s">
        <v>151</v>
      </c>
      <c r="C1347" s="57" t="s">
        <v>56</v>
      </c>
      <c r="D1347" s="56" t="s">
        <v>2595</v>
      </c>
      <c r="E1347" s="57" t="s">
        <v>2595</v>
      </c>
      <c r="F1347" s="57" t="s">
        <v>2595</v>
      </c>
      <c r="G1347" s="57" t="s">
        <v>2595</v>
      </c>
      <c r="H1347" s="58">
        <v>3.4304699999999997</v>
      </c>
      <c r="I1347" s="58">
        <v>13.331620000000001</v>
      </c>
      <c r="J1347" s="58">
        <f>SUM($J$1348,$J$1380)</f>
        <v>80.059889300000009</v>
      </c>
      <c r="K1347" s="58">
        <f>SUM($K$1348,$K$1380)</f>
        <v>81.10696059</v>
      </c>
      <c r="L1347" s="58">
        <f>SUM($L$1348,$L$1380)</f>
        <v>2.5311241099999999</v>
      </c>
      <c r="M1347" s="58">
        <f>SUM($M$1348,$M$1380)</f>
        <v>44.557245930000001</v>
      </c>
      <c r="N1347" s="58">
        <f>SUM($N$1348,$N$1380)</f>
        <v>21.20747806</v>
      </c>
      <c r="O1347" s="58">
        <f>SUM($O$1348,$O$1380)</f>
        <v>12.811112489999998</v>
      </c>
      <c r="P1347" s="58">
        <f>SUM($P$1348,$P$1380)</f>
        <v>206.81276850000003</v>
      </c>
      <c r="Q1347" s="58">
        <f>SUM($Q$1348,$Q$1380)</f>
        <v>4.5403446600000006</v>
      </c>
      <c r="R1347" s="58">
        <f>SUM($R$1348,$R$1380)</f>
        <v>111.08699465999999</v>
      </c>
      <c r="S1347" s="58">
        <f>SUM($S$1348,$S$1380)</f>
        <v>62.52054364</v>
      </c>
      <c r="T1347" s="58">
        <f>SUM($T$1348,$T$1380)</f>
        <v>28.66488554</v>
      </c>
      <c r="U1347" s="58">
        <f>SUM($U$1348,$U$1380)</f>
        <v>3.3768133271276568</v>
      </c>
      <c r="V1347" s="58">
        <f t="shared" si="61"/>
        <v>1.047071289999991</v>
      </c>
      <c r="W1347" s="58">
        <f t="shared" si="62"/>
        <v>3.3768133271276568</v>
      </c>
      <c r="X1347" s="58">
        <f t="shared" si="63"/>
        <v>1.047071289999991</v>
      </c>
      <c r="Y1347" s="58">
        <f>SUM($Y$1348,$Y$1380)</f>
        <v>16.855436063829789</v>
      </c>
      <c r="Z1347" s="58">
        <f>SUM($Z$1348,$Z$1380)</f>
        <v>126.7528792</v>
      </c>
      <c r="AA1347" s="58">
        <f>SUM($AA$1348,$AA$1380)</f>
        <v>24.231571110000001</v>
      </c>
      <c r="AB1347" s="58">
        <f>SUM($AB$1348,$AB$1380)</f>
        <v>112.01672773</v>
      </c>
      <c r="AC1347" s="58">
        <f>SUM($AC$1348,$AC$1380)</f>
        <v>0</v>
      </c>
      <c r="AD1347" s="58">
        <f>SUM($AD$1348,$AD$1380)</f>
        <v>14.736151469999999</v>
      </c>
      <c r="AE1347" s="58">
        <f>SUM($AE$1348,$AE$1380)</f>
        <v>0</v>
      </c>
      <c r="AF1347" s="58">
        <f>SUM($AF$1348,$AF$1380)</f>
        <v>0</v>
      </c>
      <c r="AG1347" s="58">
        <f>SUM($AG$1348,$AG$1380)</f>
        <v>0</v>
      </c>
      <c r="AH1347" s="58">
        <f>SUM($AH$1348,$AH$1380)</f>
        <v>0</v>
      </c>
      <c r="AI1347" s="58">
        <f>SUM($AI$1348,$AI$1380)</f>
        <v>0</v>
      </c>
      <c r="AJ1347" s="58" t="s">
        <v>2595</v>
      </c>
      <c r="AK1347" s="58">
        <f>SUM($AK$1348,$AK$1380)</f>
        <v>0</v>
      </c>
      <c r="AL1347" s="58" t="s">
        <v>2595</v>
      </c>
      <c r="AM1347" s="58">
        <f>SUM($AM$1348,$AM$1380)</f>
        <v>0</v>
      </c>
      <c r="AN1347" s="58">
        <f>SUM($AN$1348,$AN$1380)</f>
        <v>14.736151469999999</v>
      </c>
      <c r="AO1347" s="56" t="s">
        <v>2595</v>
      </c>
    </row>
    <row r="1348" spans="1:41" ht="47.25" x14ac:dyDescent="0.2">
      <c r="A1348" s="56" t="s">
        <v>2628</v>
      </c>
      <c r="B1348" s="56" t="s">
        <v>153</v>
      </c>
      <c r="C1348" s="57" t="s">
        <v>56</v>
      </c>
      <c r="D1348" s="56" t="s">
        <v>2595</v>
      </c>
      <c r="E1348" s="57" t="s">
        <v>2595</v>
      </c>
      <c r="F1348" s="57" t="s">
        <v>2595</v>
      </c>
      <c r="G1348" s="57" t="s">
        <v>2595</v>
      </c>
      <c r="H1348" s="58">
        <v>3.4304699999999997</v>
      </c>
      <c r="I1348" s="58">
        <v>12.80659</v>
      </c>
      <c r="J1348" s="58">
        <f>SUM($J$1349:$J$1379)</f>
        <v>80.028170400000008</v>
      </c>
      <c r="K1348" s="58">
        <f>SUM($K$1349:$K$1379)</f>
        <v>77.302725240000001</v>
      </c>
      <c r="L1348" s="58">
        <f>SUM($L$1349:$L$1379)</f>
        <v>2.36555289</v>
      </c>
      <c r="M1348" s="58">
        <f>SUM($M$1349:$M$1379)</f>
        <v>42.22848716</v>
      </c>
      <c r="N1348" s="58">
        <f>SUM($N$1349:$N$1379)</f>
        <v>20.459265779999999</v>
      </c>
      <c r="O1348" s="58">
        <f>SUM($O$1349:$O$1379)</f>
        <v>12.249419409999998</v>
      </c>
      <c r="P1348" s="58">
        <f>SUM($P$1349:$P$1379)</f>
        <v>202.06488617000002</v>
      </c>
      <c r="Q1348" s="58">
        <f>SUM($Q$1349:$Q$1379)</f>
        <v>4.4572165300000002</v>
      </c>
      <c r="R1348" s="58">
        <f>SUM($R$1349:$R$1379)</f>
        <v>109.95318440999999</v>
      </c>
      <c r="S1348" s="58">
        <f>SUM($S$1349:$S$1379)</f>
        <v>59.764280429999999</v>
      </c>
      <c r="T1348" s="58">
        <f>SUM($T$1349:$T$1379)</f>
        <v>27.890204799999999</v>
      </c>
      <c r="U1348" s="58">
        <f>SUM($U$1349:$U$1379)</f>
        <v>2.8751489055851041</v>
      </c>
      <c r="V1348" s="58">
        <v>0</v>
      </c>
      <c r="W1348" s="58">
        <v>0</v>
      </c>
      <c r="X1348" s="58">
        <v>0</v>
      </c>
      <c r="Y1348" s="58">
        <f>SUM($Y$1349:$Y$1379)</f>
        <v>16.228286671542556</v>
      </c>
      <c r="Z1348" s="58">
        <f>SUM($Z$1349:$Z$1379)</f>
        <v>122.03671577</v>
      </c>
      <c r="AA1348" s="58">
        <f>SUM($AA$1349:$AA$1379)</f>
        <v>24.231571110000001</v>
      </c>
      <c r="AB1348" s="58">
        <f>SUM($AB$1349:$AB$1379)</f>
        <v>107.3005643</v>
      </c>
      <c r="AC1348" s="58">
        <f>SUM($AC$1349:$AC$1379)</f>
        <v>0</v>
      </c>
      <c r="AD1348" s="58">
        <f>SUM($AD$1349:$AD$1379)</f>
        <v>14.736151469999999</v>
      </c>
      <c r="AE1348" s="58">
        <f>SUM($AE$1349:$AE$1379)</f>
        <v>0</v>
      </c>
      <c r="AF1348" s="58">
        <f>SUM($AF$1349:$AF$1379)</f>
        <v>0</v>
      </c>
      <c r="AG1348" s="58">
        <f>SUM($AG$1349:$AG$1379)</f>
        <v>0</v>
      </c>
      <c r="AH1348" s="58">
        <f>SUM($AH$1349:$AH$1379)</f>
        <v>0</v>
      </c>
      <c r="AI1348" s="58">
        <f>SUM($AI$1349:$AI$1379)</f>
        <v>0</v>
      </c>
      <c r="AJ1348" s="58" t="s">
        <v>2595</v>
      </c>
      <c r="AK1348" s="58">
        <f>SUM($AK$1349:$AK$1379)</f>
        <v>0</v>
      </c>
      <c r="AL1348" s="58" t="s">
        <v>2595</v>
      </c>
      <c r="AM1348" s="58">
        <f>SUM($AM$1349:$AM$1379)</f>
        <v>0</v>
      </c>
      <c r="AN1348" s="58">
        <f>SUM($AN$1349:$AN$1379)</f>
        <v>14.736151469999999</v>
      </c>
      <c r="AO1348" s="56" t="s">
        <v>2595</v>
      </c>
    </row>
    <row r="1349" spans="1:41" ht="78.75" x14ac:dyDescent="0.2">
      <c r="A1349" s="53" t="s">
        <v>2628</v>
      </c>
      <c r="B1349" s="53" t="s">
        <v>2629</v>
      </c>
      <c r="C1349" s="54" t="s">
        <v>2630</v>
      </c>
      <c r="D1349" s="53" t="s">
        <v>112</v>
      </c>
      <c r="E1349" s="54">
        <v>2020</v>
      </c>
      <c r="F1349" s="54">
        <v>2022</v>
      </c>
      <c r="G1349" s="54">
        <v>2022</v>
      </c>
      <c r="H1349" s="55" t="s">
        <v>2595</v>
      </c>
      <c r="I1349" s="55" t="s">
        <v>2595</v>
      </c>
      <c r="J1349" s="55">
        <v>0.54472105999999998</v>
      </c>
      <c r="K1349" s="55">
        <v>12.6629</v>
      </c>
      <c r="L1349" s="55">
        <v>0.43275999999999998</v>
      </c>
      <c r="M1349" s="55">
        <v>9.7293299999999991</v>
      </c>
      <c r="N1349" s="55">
        <v>0.27182999999999996</v>
      </c>
      <c r="O1349" s="55">
        <v>2.22898</v>
      </c>
      <c r="P1349" s="55">
        <v>14.01155</v>
      </c>
      <c r="Q1349" s="55">
        <v>0.46851999999999999</v>
      </c>
      <c r="R1349" s="55">
        <v>11.030559999999999</v>
      </c>
      <c r="S1349" s="55">
        <v>0.33895999999999998</v>
      </c>
      <c r="T1349" s="55">
        <v>2.1735100000000003</v>
      </c>
      <c r="U1349" s="55">
        <v>1.6114599654255302</v>
      </c>
      <c r="V1349" s="55">
        <f t="shared" si="61"/>
        <v>12.11817894</v>
      </c>
      <c r="W1349" s="55">
        <f t="shared" si="62"/>
        <v>1.6114599654255302</v>
      </c>
      <c r="X1349" s="55">
        <f t="shared" si="63"/>
        <v>12.11817894</v>
      </c>
      <c r="Y1349" s="55">
        <v>1.79080172074468</v>
      </c>
      <c r="Z1349" s="55">
        <v>13.466828939999999</v>
      </c>
      <c r="AA1349" s="55">
        <v>12.185721110000001</v>
      </c>
      <c r="AB1349" s="55">
        <v>13.466828939999999</v>
      </c>
      <c r="AC1349" s="55">
        <v>0</v>
      </c>
      <c r="AD1349" s="55">
        <v>0</v>
      </c>
      <c r="AE1349" s="55">
        <v>0</v>
      </c>
      <c r="AF1349" s="55">
        <v>0</v>
      </c>
      <c r="AG1349" s="55">
        <v>0</v>
      </c>
      <c r="AH1349" s="55">
        <v>0</v>
      </c>
      <c r="AI1349" s="55">
        <v>0</v>
      </c>
      <c r="AJ1349" s="55" t="s">
        <v>2595</v>
      </c>
      <c r="AK1349" s="55">
        <v>0</v>
      </c>
      <c r="AL1349" s="55" t="s">
        <v>2595</v>
      </c>
      <c r="AM1349" s="55">
        <v>0</v>
      </c>
      <c r="AN1349" s="55">
        <v>0</v>
      </c>
      <c r="AO1349" s="53" t="s">
        <v>2631</v>
      </c>
    </row>
    <row r="1350" spans="1:41" ht="78.75" x14ac:dyDescent="0.2">
      <c r="A1350" s="53" t="s">
        <v>2628</v>
      </c>
      <c r="B1350" s="53" t="s">
        <v>2632</v>
      </c>
      <c r="C1350" s="54" t="s">
        <v>2633</v>
      </c>
      <c r="D1350" s="53" t="s">
        <v>116</v>
      </c>
      <c r="E1350" s="54">
        <v>2021</v>
      </c>
      <c r="F1350" s="54">
        <v>2022</v>
      </c>
      <c r="G1350" s="54">
        <v>2022</v>
      </c>
      <c r="H1350" s="55" t="s">
        <v>2595</v>
      </c>
      <c r="I1350" s="55">
        <v>1.8138399999999999</v>
      </c>
      <c r="J1350" s="55">
        <v>8.9408665599999999</v>
      </c>
      <c r="K1350" s="55">
        <v>12.34998</v>
      </c>
      <c r="L1350" s="55">
        <v>0.30413000000000001</v>
      </c>
      <c r="M1350" s="55">
        <v>7.1431199999999997</v>
      </c>
      <c r="N1350" s="55">
        <v>2.86382</v>
      </c>
      <c r="O1350" s="55">
        <v>2.03891</v>
      </c>
      <c r="P1350" s="55">
        <v>12.29214</v>
      </c>
      <c r="Q1350" s="55">
        <v>0.23737</v>
      </c>
      <c r="R1350" s="55">
        <v>7.7036499999999997</v>
      </c>
      <c r="S1350" s="55">
        <v>3.1163600000000002</v>
      </c>
      <c r="T1350" s="55">
        <v>1.2347600000000001</v>
      </c>
      <c r="U1350" s="55">
        <v>0.453339553191489</v>
      </c>
      <c r="V1350" s="55">
        <f t="shared" si="61"/>
        <v>3.4091134400000005</v>
      </c>
      <c r="W1350" s="55">
        <f t="shared" si="62"/>
        <v>0.453339553191489</v>
      </c>
      <c r="X1350" s="55">
        <f t="shared" si="63"/>
        <v>3.4091134400000005</v>
      </c>
      <c r="Y1350" s="55">
        <v>0.445648063829787</v>
      </c>
      <c r="Z1350" s="55">
        <v>3.3512734399999999</v>
      </c>
      <c r="AA1350" s="55">
        <v>12.04585</v>
      </c>
      <c r="AB1350" s="55">
        <v>3.3512734399999999</v>
      </c>
      <c r="AC1350" s="55">
        <v>0</v>
      </c>
      <c r="AD1350" s="55">
        <v>0</v>
      </c>
      <c r="AE1350" s="55">
        <v>0</v>
      </c>
      <c r="AF1350" s="55">
        <v>0</v>
      </c>
      <c r="AG1350" s="55">
        <v>0</v>
      </c>
      <c r="AH1350" s="55">
        <v>0</v>
      </c>
      <c r="AI1350" s="55">
        <v>0</v>
      </c>
      <c r="AJ1350" s="55" t="s">
        <v>2595</v>
      </c>
      <c r="AK1350" s="55">
        <v>0</v>
      </c>
      <c r="AL1350" s="55" t="s">
        <v>2595</v>
      </c>
      <c r="AM1350" s="55">
        <v>0</v>
      </c>
      <c r="AN1350" s="55">
        <v>0</v>
      </c>
      <c r="AO1350" s="53" t="s">
        <v>2634</v>
      </c>
    </row>
    <row r="1351" spans="1:41" ht="110.25" x14ac:dyDescent="0.2">
      <c r="A1351" s="53" t="s">
        <v>2628</v>
      </c>
      <c r="B1351" s="53" t="s">
        <v>2635</v>
      </c>
      <c r="C1351" s="54" t="s">
        <v>2636</v>
      </c>
      <c r="D1351" s="53" t="s">
        <v>195</v>
      </c>
      <c r="E1351" s="54">
        <v>2021</v>
      </c>
      <c r="F1351" s="54" t="s">
        <v>2595</v>
      </c>
      <c r="G1351" s="54">
        <v>2022</v>
      </c>
      <c r="H1351" s="55" t="s">
        <v>2595</v>
      </c>
      <c r="I1351" s="55">
        <v>2.1733699999999998</v>
      </c>
      <c r="J1351" s="55">
        <v>14.05981609</v>
      </c>
      <c r="K1351" s="55" t="s">
        <v>2595</v>
      </c>
      <c r="L1351" s="55" t="s">
        <v>2595</v>
      </c>
      <c r="M1351" s="55" t="s">
        <v>2595</v>
      </c>
      <c r="N1351" s="55" t="s">
        <v>2595</v>
      </c>
      <c r="O1351" s="55" t="s">
        <v>2595</v>
      </c>
      <c r="P1351" s="55">
        <v>14.05981609</v>
      </c>
      <c r="Q1351" s="55">
        <v>7.4999999999999997E-2</v>
      </c>
      <c r="R1351" s="55">
        <v>10.4490499</v>
      </c>
      <c r="S1351" s="55">
        <v>2.0474534000000002</v>
      </c>
      <c r="T1351" s="55">
        <v>1.4883127899999999</v>
      </c>
      <c r="U1351" s="55">
        <v>0</v>
      </c>
      <c r="V1351" s="55" t="e">
        <f t="shared" si="61"/>
        <v>#VALUE!</v>
      </c>
      <c r="W1351" s="55">
        <f t="shared" si="62"/>
        <v>0</v>
      </c>
      <c r="X1351" s="55" t="e">
        <f t="shared" si="63"/>
        <v>#VALUE!</v>
      </c>
      <c r="Y1351" s="55">
        <v>0</v>
      </c>
      <c r="Z1351" s="55">
        <v>0</v>
      </c>
      <c r="AA1351" s="55" t="s">
        <v>2595</v>
      </c>
      <c r="AB1351" s="55">
        <v>0</v>
      </c>
      <c r="AC1351" s="55" t="s">
        <v>2595</v>
      </c>
      <c r="AD1351" s="55">
        <v>0</v>
      </c>
      <c r="AE1351" s="55" t="s">
        <v>2595</v>
      </c>
      <c r="AF1351" s="55">
        <v>0</v>
      </c>
      <c r="AG1351" s="55" t="s">
        <v>2595</v>
      </c>
      <c r="AH1351" s="55">
        <v>0</v>
      </c>
      <c r="AI1351" s="55">
        <v>0</v>
      </c>
      <c r="AJ1351" s="55" t="s">
        <v>2595</v>
      </c>
      <c r="AK1351" s="55">
        <v>0</v>
      </c>
      <c r="AL1351" s="55" t="s">
        <v>2595</v>
      </c>
      <c r="AM1351" s="55">
        <v>0</v>
      </c>
      <c r="AN1351" s="55">
        <v>0</v>
      </c>
      <c r="AO1351" s="53" t="s">
        <v>2637</v>
      </c>
    </row>
    <row r="1352" spans="1:41" ht="47.25" x14ac:dyDescent="0.2">
      <c r="A1352" s="53" t="s">
        <v>2628</v>
      </c>
      <c r="B1352" s="53" t="s">
        <v>2638</v>
      </c>
      <c r="C1352" s="54" t="s">
        <v>2639</v>
      </c>
      <c r="D1352" s="53" t="s">
        <v>112</v>
      </c>
      <c r="E1352" s="54">
        <v>2022</v>
      </c>
      <c r="F1352" s="54" t="s">
        <v>2595</v>
      </c>
      <c r="G1352" s="54">
        <v>2022</v>
      </c>
      <c r="H1352" s="55" t="s">
        <v>2595</v>
      </c>
      <c r="I1352" s="55" t="s">
        <v>2595</v>
      </c>
      <c r="J1352" s="55">
        <v>0</v>
      </c>
      <c r="K1352" s="55" t="s">
        <v>2595</v>
      </c>
      <c r="L1352" s="55" t="s">
        <v>2595</v>
      </c>
      <c r="M1352" s="55" t="s">
        <v>2595</v>
      </c>
      <c r="N1352" s="55" t="s">
        <v>2595</v>
      </c>
      <c r="O1352" s="55" t="s">
        <v>2595</v>
      </c>
      <c r="P1352" s="55">
        <v>2.0883378400000003</v>
      </c>
      <c r="Q1352" s="55">
        <v>3.7749400000000001E-3</v>
      </c>
      <c r="R1352" s="55">
        <v>7.839575E-2</v>
      </c>
      <c r="S1352" s="55">
        <v>1.5019925699999999</v>
      </c>
      <c r="T1352" s="55">
        <v>0.50417458000000004</v>
      </c>
      <c r="U1352" s="55">
        <v>0</v>
      </c>
      <c r="V1352" s="55" t="e">
        <f t="shared" si="61"/>
        <v>#VALUE!</v>
      </c>
      <c r="W1352" s="55">
        <f t="shared" si="62"/>
        <v>0</v>
      </c>
      <c r="X1352" s="55" t="e">
        <f t="shared" si="63"/>
        <v>#VALUE!</v>
      </c>
      <c r="Y1352" s="55">
        <v>0.27770450000000002</v>
      </c>
      <c r="Z1352" s="55">
        <v>2.0883378400000003</v>
      </c>
      <c r="AA1352" s="55" t="s">
        <v>2595</v>
      </c>
      <c r="AB1352" s="55">
        <v>2.0883378400000003</v>
      </c>
      <c r="AC1352" s="55" t="s">
        <v>2595</v>
      </c>
      <c r="AD1352" s="55">
        <v>0</v>
      </c>
      <c r="AE1352" s="55" t="s">
        <v>2595</v>
      </c>
      <c r="AF1352" s="55">
        <v>0</v>
      </c>
      <c r="AG1352" s="55" t="s">
        <v>2595</v>
      </c>
      <c r="AH1352" s="55">
        <v>0</v>
      </c>
      <c r="AI1352" s="55">
        <v>0</v>
      </c>
      <c r="AJ1352" s="55" t="s">
        <v>2595</v>
      </c>
      <c r="AK1352" s="55">
        <v>0</v>
      </c>
      <c r="AL1352" s="55" t="s">
        <v>2595</v>
      </c>
      <c r="AM1352" s="55">
        <v>0</v>
      </c>
      <c r="AN1352" s="55">
        <v>0</v>
      </c>
      <c r="AO1352" s="53" t="s">
        <v>2640</v>
      </c>
    </row>
    <row r="1353" spans="1:41" ht="94.5" x14ac:dyDescent="0.2">
      <c r="A1353" s="53" t="s">
        <v>2628</v>
      </c>
      <c r="B1353" s="53" t="s">
        <v>2641</v>
      </c>
      <c r="C1353" s="54" t="s">
        <v>2642</v>
      </c>
      <c r="D1353" s="53" t="s">
        <v>112</v>
      </c>
      <c r="E1353" s="54">
        <v>2022</v>
      </c>
      <c r="F1353" s="54" t="s">
        <v>2595</v>
      </c>
      <c r="G1353" s="54">
        <v>2022</v>
      </c>
      <c r="H1353" s="55" t="s">
        <v>2595</v>
      </c>
      <c r="I1353" s="55" t="s">
        <v>2595</v>
      </c>
      <c r="J1353" s="55">
        <v>0</v>
      </c>
      <c r="K1353" s="55" t="s">
        <v>2595</v>
      </c>
      <c r="L1353" s="55" t="s">
        <v>2595</v>
      </c>
      <c r="M1353" s="55" t="s">
        <v>2595</v>
      </c>
      <c r="N1353" s="55" t="s">
        <v>2595</v>
      </c>
      <c r="O1353" s="55" t="s">
        <v>2595</v>
      </c>
      <c r="P1353" s="55">
        <v>5.6455299999999999</v>
      </c>
      <c r="Q1353" s="55">
        <v>8.5400000000000004E-2</v>
      </c>
      <c r="R1353" s="55">
        <v>1.8267800000000001</v>
      </c>
      <c r="S1353" s="55">
        <v>2.8651300000000002</v>
      </c>
      <c r="T1353" s="55">
        <v>0.86821999999999999</v>
      </c>
      <c r="U1353" s="55">
        <v>0</v>
      </c>
      <c r="V1353" s="55" t="e">
        <f t="shared" si="61"/>
        <v>#VALUE!</v>
      </c>
      <c r="W1353" s="55">
        <f t="shared" si="62"/>
        <v>0</v>
      </c>
      <c r="X1353" s="55" t="e">
        <f t="shared" si="63"/>
        <v>#VALUE!</v>
      </c>
      <c r="Y1353" s="55">
        <v>0.75073537234042598</v>
      </c>
      <c r="Z1353" s="55">
        <v>5.6455299999999999</v>
      </c>
      <c r="AA1353" s="55" t="s">
        <v>2595</v>
      </c>
      <c r="AB1353" s="55">
        <v>5.6455299999999999</v>
      </c>
      <c r="AC1353" s="55" t="s">
        <v>2595</v>
      </c>
      <c r="AD1353" s="55">
        <v>0</v>
      </c>
      <c r="AE1353" s="55" t="s">
        <v>2595</v>
      </c>
      <c r="AF1353" s="55">
        <v>0</v>
      </c>
      <c r="AG1353" s="55" t="s">
        <v>2595</v>
      </c>
      <c r="AH1353" s="55">
        <v>0</v>
      </c>
      <c r="AI1353" s="55">
        <v>0</v>
      </c>
      <c r="AJ1353" s="55" t="s">
        <v>2595</v>
      </c>
      <c r="AK1353" s="55">
        <v>0</v>
      </c>
      <c r="AL1353" s="55" t="s">
        <v>2595</v>
      </c>
      <c r="AM1353" s="55">
        <v>0</v>
      </c>
      <c r="AN1353" s="55">
        <v>0</v>
      </c>
      <c r="AO1353" s="53" t="s">
        <v>2643</v>
      </c>
    </row>
    <row r="1354" spans="1:41" ht="47.25" x14ac:dyDescent="0.2">
      <c r="A1354" s="53" t="s">
        <v>2628</v>
      </c>
      <c r="B1354" s="53" t="s">
        <v>2644</v>
      </c>
      <c r="C1354" s="54" t="s">
        <v>2645</v>
      </c>
      <c r="D1354" s="53" t="s">
        <v>116</v>
      </c>
      <c r="E1354" s="54">
        <v>2021</v>
      </c>
      <c r="F1354" s="54" t="s">
        <v>2595</v>
      </c>
      <c r="G1354" s="54">
        <v>2022</v>
      </c>
      <c r="H1354" s="55" t="s">
        <v>2595</v>
      </c>
      <c r="I1354" s="55">
        <v>3.9700000000000006E-2</v>
      </c>
      <c r="J1354" s="55">
        <v>1.8723769999999997E-2</v>
      </c>
      <c r="K1354" s="55" t="s">
        <v>2595</v>
      </c>
      <c r="L1354" s="55" t="s">
        <v>2595</v>
      </c>
      <c r="M1354" s="55" t="s">
        <v>2595</v>
      </c>
      <c r="N1354" s="55" t="s">
        <v>2595</v>
      </c>
      <c r="O1354" s="55" t="s">
        <v>2595</v>
      </c>
      <c r="P1354" s="55">
        <v>0.31395000000000001</v>
      </c>
      <c r="Q1354" s="55">
        <v>1.2919999999999999E-2</v>
      </c>
      <c r="R1354" s="55">
        <v>0.22844</v>
      </c>
      <c r="S1354" s="55">
        <v>3.49E-3</v>
      </c>
      <c r="T1354" s="55">
        <v>6.9099999999999995E-2</v>
      </c>
      <c r="U1354" s="55">
        <v>0</v>
      </c>
      <c r="V1354" s="55" t="e">
        <f t="shared" si="61"/>
        <v>#VALUE!</v>
      </c>
      <c r="W1354" s="55">
        <f t="shared" si="62"/>
        <v>0</v>
      </c>
      <c r="X1354" s="55" t="e">
        <f t="shared" si="63"/>
        <v>#VALUE!</v>
      </c>
      <c r="Y1354" s="55">
        <v>3.9258807180851098E-2</v>
      </c>
      <c r="Z1354" s="55">
        <v>0.29522622999999998</v>
      </c>
      <c r="AA1354" s="55" t="s">
        <v>2595</v>
      </c>
      <c r="AB1354" s="55">
        <v>0.29522622999999998</v>
      </c>
      <c r="AC1354" s="55" t="s">
        <v>2595</v>
      </c>
      <c r="AD1354" s="55">
        <v>0</v>
      </c>
      <c r="AE1354" s="55" t="s">
        <v>2595</v>
      </c>
      <c r="AF1354" s="55">
        <v>0</v>
      </c>
      <c r="AG1354" s="55" t="s">
        <v>2595</v>
      </c>
      <c r="AH1354" s="55">
        <v>0</v>
      </c>
      <c r="AI1354" s="55">
        <v>0</v>
      </c>
      <c r="AJ1354" s="55" t="s">
        <v>2595</v>
      </c>
      <c r="AK1354" s="55">
        <v>0</v>
      </c>
      <c r="AL1354" s="55" t="s">
        <v>2595</v>
      </c>
      <c r="AM1354" s="55">
        <v>0</v>
      </c>
      <c r="AN1354" s="55">
        <v>0</v>
      </c>
      <c r="AO1354" s="53" t="s">
        <v>2646</v>
      </c>
    </row>
    <row r="1355" spans="1:41" ht="78.75" x14ac:dyDescent="0.2">
      <c r="A1355" s="53" t="s">
        <v>2628</v>
      </c>
      <c r="B1355" s="53" t="s">
        <v>2647</v>
      </c>
      <c r="C1355" s="54" t="s">
        <v>2648</v>
      </c>
      <c r="D1355" s="53" t="s">
        <v>112</v>
      </c>
      <c r="E1355" s="54">
        <v>2022</v>
      </c>
      <c r="F1355" s="54" t="s">
        <v>2595</v>
      </c>
      <c r="G1355" s="54">
        <v>2023</v>
      </c>
      <c r="H1355" s="55" t="s">
        <v>2595</v>
      </c>
      <c r="I1355" s="55" t="s">
        <v>2595</v>
      </c>
      <c r="J1355" s="55">
        <v>0</v>
      </c>
      <c r="K1355" s="55" t="s">
        <v>2595</v>
      </c>
      <c r="L1355" s="55" t="s">
        <v>2595</v>
      </c>
      <c r="M1355" s="55" t="s">
        <v>2595</v>
      </c>
      <c r="N1355" s="55" t="s">
        <v>2595</v>
      </c>
      <c r="O1355" s="55" t="s">
        <v>2595</v>
      </c>
      <c r="P1355" s="55">
        <v>4.4755505900000001</v>
      </c>
      <c r="Q1355" s="55">
        <v>0.11898359</v>
      </c>
      <c r="R1355" s="55">
        <v>2.47104203</v>
      </c>
      <c r="S1355" s="55">
        <v>0.99637244999999997</v>
      </c>
      <c r="T1355" s="55">
        <v>0.88915252</v>
      </c>
      <c r="U1355" s="55">
        <v>0</v>
      </c>
      <c r="V1355" s="55" t="e">
        <f t="shared" si="61"/>
        <v>#VALUE!</v>
      </c>
      <c r="W1355" s="55">
        <f t="shared" si="62"/>
        <v>0</v>
      </c>
      <c r="X1355" s="55" t="e">
        <f t="shared" si="63"/>
        <v>#VALUE!</v>
      </c>
      <c r="Y1355" s="55">
        <v>0.59515300398936199</v>
      </c>
      <c r="Z1355" s="55">
        <v>4.4755505900000001</v>
      </c>
      <c r="AA1355" s="55" t="s">
        <v>2595</v>
      </c>
      <c r="AB1355" s="55">
        <v>0.11898359</v>
      </c>
      <c r="AC1355" s="55" t="s">
        <v>2595</v>
      </c>
      <c r="AD1355" s="55">
        <v>4.3565670000000001</v>
      </c>
      <c r="AE1355" s="55" t="s">
        <v>2595</v>
      </c>
      <c r="AF1355" s="55">
        <v>0</v>
      </c>
      <c r="AG1355" s="55" t="s">
        <v>2595</v>
      </c>
      <c r="AH1355" s="55">
        <v>0</v>
      </c>
      <c r="AI1355" s="55">
        <v>0</v>
      </c>
      <c r="AJ1355" s="55" t="s">
        <v>2595</v>
      </c>
      <c r="AK1355" s="55">
        <v>0</v>
      </c>
      <c r="AL1355" s="55" t="s">
        <v>2595</v>
      </c>
      <c r="AM1355" s="55">
        <v>0</v>
      </c>
      <c r="AN1355" s="55">
        <v>4.3565670000000001</v>
      </c>
      <c r="AO1355" s="53" t="s">
        <v>2649</v>
      </c>
    </row>
    <row r="1356" spans="1:41" ht="63" x14ac:dyDescent="0.2">
      <c r="A1356" s="53" t="s">
        <v>2628</v>
      </c>
      <c r="B1356" s="53" t="s">
        <v>2650</v>
      </c>
      <c r="C1356" s="54" t="s">
        <v>2651</v>
      </c>
      <c r="D1356" s="53" t="s">
        <v>112</v>
      </c>
      <c r="E1356" s="54">
        <v>2022</v>
      </c>
      <c r="F1356" s="54" t="s">
        <v>2595</v>
      </c>
      <c r="G1356" s="54">
        <v>2022</v>
      </c>
      <c r="H1356" s="55" t="s">
        <v>2595</v>
      </c>
      <c r="I1356" s="55" t="s">
        <v>2595</v>
      </c>
      <c r="J1356" s="55">
        <v>0</v>
      </c>
      <c r="K1356" s="55" t="s">
        <v>2595</v>
      </c>
      <c r="L1356" s="55" t="s">
        <v>2595</v>
      </c>
      <c r="M1356" s="55" t="s">
        <v>2595</v>
      </c>
      <c r="N1356" s="55" t="s">
        <v>2595</v>
      </c>
      <c r="O1356" s="55" t="s">
        <v>2595</v>
      </c>
      <c r="P1356" s="55">
        <v>1.1393365499999999</v>
      </c>
      <c r="Q1356" s="55">
        <v>1.0185040000000001E-2</v>
      </c>
      <c r="R1356" s="55">
        <v>0.21153477000000001</v>
      </c>
      <c r="S1356" s="55">
        <v>0.74697722999999994</v>
      </c>
      <c r="T1356" s="55">
        <v>0.17063950999999999</v>
      </c>
      <c r="U1356" s="55">
        <v>0</v>
      </c>
      <c r="V1356" s="55" t="e">
        <f t="shared" si="61"/>
        <v>#VALUE!</v>
      </c>
      <c r="W1356" s="55">
        <f t="shared" si="62"/>
        <v>0</v>
      </c>
      <c r="X1356" s="55" t="e">
        <f t="shared" si="63"/>
        <v>#VALUE!</v>
      </c>
      <c r="Y1356" s="55">
        <v>0.151507519946809</v>
      </c>
      <c r="Z1356" s="55">
        <v>1.1393365499999999</v>
      </c>
      <c r="AA1356" s="55" t="s">
        <v>2595</v>
      </c>
      <c r="AB1356" s="55">
        <v>1.1393365499999999</v>
      </c>
      <c r="AC1356" s="55" t="s">
        <v>2595</v>
      </c>
      <c r="AD1356" s="55">
        <v>0</v>
      </c>
      <c r="AE1356" s="55" t="s">
        <v>2595</v>
      </c>
      <c r="AF1356" s="55">
        <v>0</v>
      </c>
      <c r="AG1356" s="55" t="s">
        <v>2595</v>
      </c>
      <c r="AH1356" s="55">
        <v>0</v>
      </c>
      <c r="AI1356" s="55">
        <v>0</v>
      </c>
      <c r="AJ1356" s="55" t="s">
        <v>2595</v>
      </c>
      <c r="AK1356" s="55">
        <v>0</v>
      </c>
      <c r="AL1356" s="55" t="s">
        <v>2595</v>
      </c>
      <c r="AM1356" s="55">
        <v>0</v>
      </c>
      <c r="AN1356" s="55">
        <v>0</v>
      </c>
      <c r="AO1356" s="53" t="s">
        <v>2652</v>
      </c>
    </row>
    <row r="1357" spans="1:41" ht="63" x14ac:dyDescent="0.2">
      <c r="A1357" s="53" t="s">
        <v>2628</v>
      </c>
      <c r="B1357" s="53" t="s">
        <v>2653</v>
      </c>
      <c r="C1357" s="54" t="s">
        <v>2654</v>
      </c>
      <c r="D1357" s="53" t="s">
        <v>112</v>
      </c>
      <c r="E1357" s="54">
        <v>2022</v>
      </c>
      <c r="F1357" s="54" t="s">
        <v>2595</v>
      </c>
      <c r="G1357" s="54">
        <v>2023</v>
      </c>
      <c r="H1357" s="55" t="s">
        <v>2595</v>
      </c>
      <c r="I1357" s="55" t="s">
        <v>2595</v>
      </c>
      <c r="J1357" s="55">
        <v>0</v>
      </c>
      <c r="K1357" s="55" t="s">
        <v>2595</v>
      </c>
      <c r="L1357" s="55" t="s">
        <v>2595</v>
      </c>
      <c r="M1357" s="55" t="s">
        <v>2595</v>
      </c>
      <c r="N1357" s="55" t="s">
        <v>2595</v>
      </c>
      <c r="O1357" s="55" t="s">
        <v>2595</v>
      </c>
      <c r="P1357" s="55">
        <v>3.68057854</v>
      </c>
      <c r="Q1357" s="55">
        <v>0.11978573000000001</v>
      </c>
      <c r="R1357" s="55">
        <v>2.4877035000000003</v>
      </c>
      <c r="S1357" s="55">
        <v>0.44160492000000001</v>
      </c>
      <c r="T1357" s="55">
        <v>0.63148439000000001</v>
      </c>
      <c r="U1357" s="55">
        <v>0</v>
      </c>
      <c r="V1357" s="55" t="e">
        <f t="shared" si="61"/>
        <v>#VALUE!</v>
      </c>
      <c r="W1357" s="55">
        <f t="shared" si="62"/>
        <v>0</v>
      </c>
      <c r="X1357" s="55" t="e">
        <f t="shared" si="63"/>
        <v>#VALUE!</v>
      </c>
      <c r="Y1357" s="55">
        <v>0.48943863563829804</v>
      </c>
      <c r="Z1357" s="55">
        <v>3.68057854</v>
      </c>
      <c r="AA1357" s="55" t="s">
        <v>2595</v>
      </c>
      <c r="AB1357" s="55">
        <v>0.11978573000000001</v>
      </c>
      <c r="AC1357" s="55" t="s">
        <v>2595</v>
      </c>
      <c r="AD1357" s="55">
        <v>3.5607928099999997</v>
      </c>
      <c r="AE1357" s="55" t="s">
        <v>2595</v>
      </c>
      <c r="AF1357" s="55">
        <v>0</v>
      </c>
      <c r="AG1357" s="55" t="s">
        <v>2595</v>
      </c>
      <c r="AH1357" s="55">
        <v>0</v>
      </c>
      <c r="AI1357" s="55">
        <v>0</v>
      </c>
      <c r="AJ1357" s="55" t="s">
        <v>2595</v>
      </c>
      <c r="AK1357" s="55">
        <v>0</v>
      </c>
      <c r="AL1357" s="55" t="s">
        <v>2595</v>
      </c>
      <c r="AM1357" s="55">
        <v>0</v>
      </c>
      <c r="AN1357" s="55">
        <v>3.5607928099999997</v>
      </c>
      <c r="AO1357" s="53" t="s">
        <v>2655</v>
      </c>
    </row>
    <row r="1358" spans="1:41" ht="63" x14ac:dyDescent="0.2">
      <c r="A1358" s="53" t="s">
        <v>2628</v>
      </c>
      <c r="B1358" s="53" t="s">
        <v>2656</v>
      </c>
      <c r="C1358" s="54" t="s">
        <v>2657</v>
      </c>
      <c r="D1358" s="53" t="s">
        <v>112</v>
      </c>
      <c r="E1358" s="54">
        <v>2022</v>
      </c>
      <c r="F1358" s="54" t="s">
        <v>2595</v>
      </c>
      <c r="G1358" s="54">
        <v>2022</v>
      </c>
      <c r="H1358" s="55" t="s">
        <v>2595</v>
      </c>
      <c r="I1358" s="55" t="s">
        <v>2595</v>
      </c>
      <c r="J1358" s="55">
        <v>0</v>
      </c>
      <c r="K1358" s="55" t="s">
        <v>2595</v>
      </c>
      <c r="L1358" s="55" t="s">
        <v>2595</v>
      </c>
      <c r="M1358" s="55" t="s">
        <v>2595</v>
      </c>
      <c r="N1358" s="55" t="s">
        <v>2595</v>
      </c>
      <c r="O1358" s="55" t="s">
        <v>2595</v>
      </c>
      <c r="P1358" s="55">
        <v>1.4438535199999998</v>
      </c>
      <c r="Q1358" s="55">
        <v>5.6459139999999998E-2</v>
      </c>
      <c r="R1358" s="55">
        <v>1.17254338</v>
      </c>
      <c r="S1358" s="55">
        <v>0</v>
      </c>
      <c r="T1358" s="55">
        <v>0.21485099999999999</v>
      </c>
      <c r="U1358" s="55">
        <v>0</v>
      </c>
      <c r="V1358" s="55" t="e">
        <f t="shared" si="61"/>
        <v>#VALUE!</v>
      </c>
      <c r="W1358" s="55">
        <f t="shared" si="62"/>
        <v>0</v>
      </c>
      <c r="X1358" s="55" t="e">
        <f t="shared" si="63"/>
        <v>#VALUE!</v>
      </c>
      <c r="Y1358" s="55">
        <v>0.19200179787234001</v>
      </c>
      <c r="Z1358" s="55">
        <v>1.4438535199999998</v>
      </c>
      <c r="AA1358" s="55" t="s">
        <v>2595</v>
      </c>
      <c r="AB1358" s="55">
        <v>1.4438535199999998</v>
      </c>
      <c r="AC1358" s="55" t="s">
        <v>2595</v>
      </c>
      <c r="AD1358" s="55">
        <v>0</v>
      </c>
      <c r="AE1358" s="55" t="s">
        <v>2595</v>
      </c>
      <c r="AF1358" s="55">
        <v>0</v>
      </c>
      <c r="AG1358" s="55" t="s">
        <v>2595</v>
      </c>
      <c r="AH1358" s="55">
        <v>0</v>
      </c>
      <c r="AI1358" s="55">
        <v>0</v>
      </c>
      <c r="AJ1358" s="55" t="s">
        <v>2595</v>
      </c>
      <c r="AK1358" s="55">
        <v>0</v>
      </c>
      <c r="AL1358" s="55" t="s">
        <v>2595</v>
      </c>
      <c r="AM1358" s="55">
        <v>0</v>
      </c>
      <c r="AN1358" s="55">
        <v>0</v>
      </c>
      <c r="AO1358" s="53" t="s">
        <v>2658</v>
      </c>
    </row>
    <row r="1359" spans="1:41" ht="78.75" x14ac:dyDescent="0.2">
      <c r="A1359" s="53" t="s">
        <v>2628</v>
      </c>
      <c r="B1359" s="53" t="s">
        <v>2659</v>
      </c>
      <c r="C1359" s="54" t="s">
        <v>2660</v>
      </c>
      <c r="D1359" s="53" t="s">
        <v>112</v>
      </c>
      <c r="E1359" s="54">
        <v>2022</v>
      </c>
      <c r="F1359" s="54" t="s">
        <v>2595</v>
      </c>
      <c r="G1359" s="54">
        <v>2022</v>
      </c>
      <c r="H1359" s="55" t="s">
        <v>2595</v>
      </c>
      <c r="I1359" s="55" t="s">
        <v>2595</v>
      </c>
      <c r="J1359" s="55">
        <v>0</v>
      </c>
      <c r="K1359" s="55" t="s">
        <v>2595</v>
      </c>
      <c r="L1359" s="55" t="s">
        <v>2595</v>
      </c>
      <c r="M1359" s="55" t="s">
        <v>2595</v>
      </c>
      <c r="N1359" s="55" t="s">
        <v>2595</v>
      </c>
      <c r="O1359" s="55" t="s">
        <v>2595</v>
      </c>
      <c r="P1359" s="55">
        <v>5.7467136600000002</v>
      </c>
      <c r="Q1359" s="55">
        <v>0.22137590000000001</v>
      </c>
      <c r="R1359" s="55">
        <v>4.5975374599999999</v>
      </c>
      <c r="S1359" s="55">
        <v>9.4491100000000008E-2</v>
      </c>
      <c r="T1359" s="55">
        <v>0.83330920000000008</v>
      </c>
      <c r="U1359" s="55">
        <v>0</v>
      </c>
      <c r="V1359" s="55" t="e">
        <f t="shared" si="61"/>
        <v>#VALUE!</v>
      </c>
      <c r="W1359" s="55">
        <f t="shared" si="62"/>
        <v>0</v>
      </c>
      <c r="X1359" s="55" t="e">
        <f t="shared" si="63"/>
        <v>#VALUE!</v>
      </c>
      <c r="Y1359" s="55">
        <v>0.76419064627659605</v>
      </c>
      <c r="Z1359" s="55">
        <v>5.7467136600000002</v>
      </c>
      <c r="AA1359" s="55" t="s">
        <v>2595</v>
      </c>
      <c r="AB1359" s="55">
        <v>5.7467136600000002</v>
      </c>
      <c r="AC1359" s="55" t="s">
        <v>2595</v>
      </c>
      <c r="AD1359" s="55">
        <v>0</v>
      </c>
      <c r="AE1359" s="55" t="s">
        <v>2595</v>
      </c>
      <c r="AF1359" s="55">
        <v>0</v>
      </c>
      <c r="AG1359" s="55" t="s">
        <v>2595</v>
      </c>
      <c r="AH1359" s="55">
        <v>0</v>
      </c>
      <c r="AI1359" s="55">
        <v>0</v>
      </c>
      <c r="AJ1359" s="55" t="s">
        <v>2595</v>
      </c>
      <c r="AK1359" s="55">
        <v>0</v>
      </c>
      <c r="AL1359" s="55" t="s">
        <v>2595</v>
      </c>
      <c r="AM1359" s="55">
        <v>0</v>
      </c>
      <c r="AN1359" s="55">
        <v>0</v>
      </c>
      <c r="AO1359" s="53" t="s">
        <v>2661</v>
      </c>
    </row>
    <row r="1360" spans="1:41" ht="78.75" x14ac:dyDescent="0.2">
      <c r="A1360" s="53" t="s">
        <v>2628</v>
      </c>
      <c r="B1360" s="53" t="s">
        <v>2662</v>
      </c>
      <c r="C1360" s="54" t="s">
        <v>2663</v>
      </c>
      <c r="D1360" s="53" t="s">
        <v>112</v>
      </c>
      <c r="E1360" s="54">
        <v>2022</v>
      </c>
      <c r="F1360" s="54" t="s">
        <v>2595</v>
      </c>
      <c r="G1360" s="54">
        <v>2022</v>
      </c>
      <c r="H1360" s="55" t="s">
        <v>2595</v>
      </c>
      <c r="I1360" s="55" t="s">
        <v>2595</v>
      </c>
      <c r="J1360" s="55">
        <v>0</v>
      </c>
      <c r="K1360" s="55" t="s">
        <v>2595</v>
      </c>
      <c r="L1360" s="55" t="s">
        <v>2595</v>
      </c>
      <c r="M1360" s="55" t="s">
        <v>2595</v>
      </c>
      <c r="N1360" s="55" t="s">
        <v>2595</v>
      </c>
      <c r="O1360" s="55" t="s">
        <v>2595</v>
      </c>
      <c r="P1360" s="55">
        <v>3.03769124</v>
      </c>
      <c r="Q1360" s="55">
        <v>3.9673430000000003E-2</v>
      </c>
      <c r="R1360" s="55">
        <v>0.82393287999999998</v>
      </c>
      <c r="S1360" s="55">
        <v>1.5057338600000001</v>
      </c>
      <c r="T1360" s="55">
        <v>0.66835107000000005</v>
      </c>
      <c r="U1360" s="55">
        <v>0</v>
      </c>
      <c r="V1360" s="55" t="e">
        <f t="shared" si="61"/>
        <v>#VALUE!</v>
      </c>
      <c r="W1360" s="55">
        <f t="shared" si="62"/>
        <v>0</v>
      </c>
      <c r="X1360" s="55" t="e">
        <f t="shared" si="63"/>
        <v>#VALUE!</v>
      </c>
      <c r="Y1360" s="55">
        <v>0.403948303191489</v>
      </c>
      <c r="Z1360" s="55">
        <v>3.03769124</v>
      </c>
      <c r="AA1360" s="55" t="s">
        <v>2595</v>
      </c>
      <c r="AB1360" s="55">
        <v>3.03769124</v>
      </c>
      <c r="AC1360" s="55" t="s">
        <v>2595</v>
      </c>
      <c r="AD1360" s="55">
        <v>0</v>
      </c>
      <c r="AE1360" s="55" t="s">
        <v>2595</v>
      </c>
      <c r="AF1360" s="55">
        <v>0</v>
      </c>
      <c r="AG1360" s="55" t="s">
        <v>2595</v>
      </c>
      <c r="AH1360" s="55">
        <v>0</v>
      </c>
      <c r="AI1360" s="55">
        <v>0</v>
      </c>
      <c r="AJ1360" s="55" t="s">
        <v>2595</v>
      </c>
      <c r="AK1360" s="55">
        <v>0</v>
      </c>
      <c r="AL1360" s="55" t="s">
        <v>2595</v>
      </c>
      <c r="AM1360" s="55">
        <v>0</v>
      </c>
      <c r="AN1360" s="55">
        <v>0</v>
      </c>
      <c r="AO1360" s="53" t="s">
        <v>2664</v>
      </c>
    </row>
    <row r="1361" spans="1:41" ht="63" x14ac:dyDescent="0.2">
      <c r="A1361" s="53" t="s">
        <v>2628</v>
      </c>
      <c r="B1361" s="53" t="s">
        <v>2665</v>
      </c>
      <c r="C1361" s="54" t="s">
        <v>2666</v>
      </c>
      <c r="D1361" s="53" t="s">
        <v>112</v>
      </c>
      <c r="E1361" s="54">
        <v>2022</v>
      </c>
      <c r="F1361" s="54" t="s">
        <v>2595</v>
      </c>
      <c r="G1361" s="54">
        <v>2022</v>
      </c>
      <c r="H1361" s="55" t="s">
        <v>2595</v>
      </c>
      <c r="I1361" s="55" t="s">
        <v>2595</v>
      </c>
      <c r="J1361" s="55">
        <v>0</v>
      </c>
      <c r="K1361" s="55" t="s">
        <v>2595</v>
      </c>
      <c r="L1361" s="55" t="s">
        <v>2595</v>
      </c>
      <c r="M1361" s="55" t="s">
        <v>2595</v>
      </c>
      <c r="N1361" s="55" t="s">
        <v>2595</v>
      </c>
      <c r="O1361" s="55" t="s">
        <v>2595</v>
      </c>
      <c r="P1361" s="55">
        <v>1.7289816</v>
      </c>
      <c r="Q1361" s="55">
        <v>6.822549E-2</v>
      </c>
      <c r="R1361" s="55">
        <v>1.41690274</v>
      </c>
      <c r="S1361" s="55">
        <v>0</v>
      </c>
      <c r="T1361" s="55">
        <v>0.24385337000000001</v>
      </c>
      <c r="U1361" s="55">
        <v>0</v>
      </c>
      <c r="V1361" s="55" t="e">
        <f t="shared" si="61"/>
        <v>#VALUE!</v>
      </c>
      <c r="W1361" s="55">
        <f t="shared" si="62"/>
        <v>0</v>
      </c>
      <c r="X1361" s="55" t="e">
        <f t="shared" si="63"/>
        <v>#VALUE!</v>
      </c>
      <c r="Y1361" s="55">
        <v>0.22991776595744698</v>
      </c>
      <c r="Z1361" s="55">
        <v>1.7289816</v>
      </c>
      <c r="AA1361" s="55" t="s">
        <v>2595</v>
      </c>
      <c r="AB1361" s="55">
        <v>1.7289816</v>
      </c>
      <c r="AC1361" s="55" t="s">
        <v>2595</v>
      </c>
      <c r="AD1361" s="55">
        <v>0</v>
      </c>
      <c r="AE1361" s="55" t="s">
        <v>2595</v>
      </c>
      <c r="AF1361" s="55">
        <v>0</v>
      </c>
      <c r="AG1361" s="55" t="s">
        <v>2595</v>
      </c>
      <c r="AH1361" s="55">
        <v>0</v>
      </c>
      <c r="AI1361" s="55">
        <v>0</v>
      </c>
      <c r="AJ1361" s="55" t="s">
        <v>2595</v>
      </c>
      <c r="AK1361" s="55">
        <v>0</v>
      </c>
      <c r="AL1361" s="55" t="s">
        <v>2595</v>
      </c>
      <c r="AM1361" s="55">
        <v>0</v>
      </c>
      <c r="AN1361" s="55">
        <v>0</v>
      </c>
      <c r="AO1361" s="53" t="s">
        <v>2667</v>
      </c>
    </row>
    <row r="1362" spans="1:41" ht="78.75" x14ac:dyDescent="0.2">
      <c r="A1362" s="53" t="s">
        <v>2628</v>
      </c>
      <c r="B1362" s="53" t="s">
        <v>2668</v>
      </c>
      <c r="C1362" s="54" t="s">
        <v>2669</v>
      </c>
      <c r="D1362" s="53" t="s">
        <v>112</v>
      </c>
      <c r="E1362" s="54">
        <v>2022</v>
      </c>
      <c r="F1362" s="54" t="s">
        <v>2595</v>
      </c>
      <c r="G1362" s="54">
        <v>2022</v>
      </c>
      <c r="H1362" s="55" t="s">
        <v>2595</v>
      </c>
      <c r="I1362" s="55" t="s">
        <v>2595</v>
      </c>
      <c r="J1362" s="55">
        <v>0</v>
      </c>
      <c r="K1362" s="55" t="s">
        <v>2595</v>
      </c>
      <c r="L1362" s="55" t="s">
        <v>2595</v>
      </c>
      <c r="M1362" s="55" t="s">
        <v>2595</v>
      </c>
      <c r="N1362" s="55" t="s">
        <v>2595</v>
      </c>
      <c r="O1362" s="55" t="s">
        <v>2595</v>
      </c>
      <c r="P1362" s="55">
        <v>0.69204146</v>
      </c>
      <c r="Q1362" s="55">
        <v>8.7135300000000006E-3</v>
      </c>
      <c r="R1362" s="55">
        <v>0.18096118</v>
      </c>
      <c r="S1362" s="55">
        <v>0.37612137000000001</v>
      </c>
      <c r="T1362" s="55">
        <v>0.12624537999999999</v>
      </c>
      <c r="U1362" s="55">
        <v>0</v>
      </c>
      <c r="V1362" s="55" t="e">
        <f t="shared" si="61"/>
        <v>#VALUE!</v>
      </c>
      <c r="W1362" s="55">
        <f t="shared" si="62"/>
        <v>0</v>
      </c>
      <c r="X1362" s="55" t="e">
        <f t="shared" si="63"/>
        <v>#VALUE!</v>
      </c>
      <c r="Y1362" s="55">
        <v>9.2026789893617011E-2</v>
      </c>
      <c r="Z1362" s="55">
        <v>0.69204146</v>
      </c>
      <c r="AA1362" s="55" t="s">
        <v>2595</v>
      </c>
      <c r="AB1362" s="55">
        <v>0.69204146</v>
      </c>
      <c r="AC1362" s="55" t="s">
        <v>2595</v>
      </c>
      <c r="AD1362" s="55">
        <v>0</v>
      </c>
      <c r="AE1362" s="55" t="s">
        <v>2595</v>
      </c>
      <c r="AF1362" s="55">
        <v>0</v>
      </c>
      <c r="AG1362" s="55" t="s">
        <v>2595</v>
      </c>
      <c r="AH1362" s="55">
        <v>0</v>
      </c>
      <c r="AI1362" s="55">
        <v>0</v>
      </c>
      <c r="AJ1362" s="55" t="s">
        <v>2595</v>
      </c>
      <c r="AK1362" s="55">
        <v>0</v>
      </c>
      <c r="AL1362" s="55" t="s">
        <v>2595</v>
      </c>
      <c r="AM1362" s="55">
        <v>0</v>
      </c>
      <c r="AN1362" s="55">
        <v>0</v>
      </c>
      <c r="AO1362" s="53" t="s">
        <v>2670</v>
      </c>
    </row>
    <row r="1363" spans="1:41" ht="78.75" x14ac:dyDescent="0.2">
      <c r="A1363" s="53" t="s">
        <v>2628</v>
      </c>
      <c r="B1363" s="53" t="s">
        <v>2671</v>
      </c>
      <c r="C1363" s="54" t="s">
        <v>2672</v>
      </c>
      <c r="D1363" s="53" t="s">
        <v>112</v>
      </c>
      <c r="E1363" s="54">
        <v>2022</v>
      </c>
      <c r="F1363" s="54" t="s">
        <v>2595</v>
      </c>
      <c r="G1363" s="54">
        <v>2022</v>
      </c>
      <c r="H1363" s="55" t="s">
        <v>2595</v>
      </c>
      <c r="I1363" s="55" t="s">
        <v>2595</v>
      </c>
      <c r="J1363" s="55">
        <v>0</v>
      </c>
      <c r="K1363" s="55" t="s">
        <v>2595</v>
      </c>
      <c r="L1363" s="55" t="s">
        <v>2595</v>
      </c>
      <c r="M1363" s="55" t="s">
        <v>2595</v>
      </c>
      <c r="N1363" s="55" t="s">
        <v>2595</v>
      </c>
      <c r="O1363" s="55" t="s">
        <v>2595</v>
      </c>
      <c r="P1363" s="55">
        <v>3.5102415999999996</v>
      </c>
      <c r="Q1363" s="55">
        <v>0.12637494999999999</v>
      </c>
      <c r="R1363" s="55">
        <v>2.6245548600000004</v>
      </c>
      <c r="S1363" s="55">
        <v>0.22116082000000001</v>
      </c>
      <c r="T1363" s="55">
        <v>0.53815097000000001</v>
      </c>
      <c r="U1363" s="55">
        <v>0</v>
      </c>
      <c r="V1363" s="55" t="e">
        <f t="shared" si="61"/>
        <v>#VALUE!</v>
      </c>
      <c r="W1363" s="55">
        <f t="shared" si="62"/>
        <v>0</v>
      </c>
      <c r="X1363" s="55" t="e">
        <f t="shared" si="63"/>
        <v>#VALUE!</v>
      </c>
      <c r="Y1363" s="55">
        <v>0.46678744680851098</v>
      </c>
      <c r="Z1363" s="55">
        <v>3.5102415999999996</v>
      </c>
      <c r="AA1363" s="55" t="s">
        <v>2595</v>
      </c>
      <c r="AB1363" s="55">
        <v>3.5102415999999996</v>
      </c>
      <c r="AC1363" s="55" t="s">
        <v>2595</v>
      </c>
      <c r="AD1363" s="55">
        <v>0</v>
      </c>
      <c r="AE1363" s="55" t="s">
        <v>2595</v>
      </c>
      <c r="AF1363" s="55">
        <v>0</v>
      </c>
      <c r="AG1363" s="55" t="s">
        <v>2595</v>
      </c>
      <c r="AH1363" s="55">
        <v>0</v>
      </c>
      <c r="AI1363" s="55">
        <v>0</v>
      </c>
      <c r="AJ1363" s="55" t="s">
        <v>2595</v>
      </c>
      <c r="AK1363" s="55">
        <v>0</v>
      </c>
      <c r="AL1363" s="55" t="s">
        <v>2595</v>
      </c>
      <c r="AM1363" s="55">
        <v>0</v>
      </c>
      <c r="AN1363" s="55">
        <v>0</v>
      </c>
      <c r="AO1363" s="53" t="s">
        <v>2673</v>
      </c>
    </row>
    <row r="1364" spans="1:41" ht="78.75" x14ac:dyDescent="0.2">
      <c r="A1364" s="53" t="s">
        <v>2628</v>
      </c>
      <c r="B1364" s="53" t="s">
        <v>2674</v>
      </c>
      <c r="C1364" s="54" t="s">
        <v>2675</v>
      </c>
      <c r="D1364" s="53" t="s">
        <v>112</v>
      </c>
      <c r="E1364" s="54">
        <v>2022</v>
      </c>
      <c r="F1364" s="54" t="s">
        <v>2595</v>
      </c>
      <c r="G1364" s="54">
        <v>2022</v>
      </c>
      <c r="H1364" s="55" t="s">
        <v>2595</v>
      </c>
      <c r="I1364" s="55" t="s">
        <v>2595</v>
      </c>
      <c r="J1364" s="55">
        <v>0</v>
      </c>
      <c r="K1364" s="55" t="s">
        <v>2595</v>
      </c>
      <c r="L1364" s="55" t="s">
        <v>2595</v>
      </c>
      <c r="M1364" s="55" t="s">
        <v>2595</v>
      </c>
      <c r="N1364" s="55" t="s">
        <v>2595</v>
      </c>
      <c r="O1364" s="55" t="s">
        <v>2595</v>
      </c>
      <c r="P1364" s="55">
        <v>12.4191766</v>
      </c>
      <c r="Q1364" s="55">
        <v>0.35108607999999997</v>
      </c>
      <c r="R1364" s="55">
        <v>7.2913611999999999</v>
      </c>
      <c r="S1364" s="55">
        <v>2.8676388799999999</v>
      </c>
      <c r="T1364" s="55">
        <v>1.9090904399999999</v>
      </c>
      <c r="U1364" s="55">
        <v>0</v>
      </c>
      <c r="V1364" s="55" t="e">
        <f t="shared" si="61"/>
        <v>#VALUE!</v>
      </c>
      <c r="W1364" s="55">
        <f t="shared" si="62"/>
        <v>0</v>
      </c>
      <c r="X1364" s="55" t="e">
        <f t="shared" si="63"/>
        <v>#VALUE!</v>
      </c>
      <c r="Y1364" s="55">
        <v>1.6514862499999998</v>
      </c>
      <c r="Z1364" s="55">
        <v>12.4191766</v>
      </c>
      <c r="AA1364" s="55" t="s">
        <v>2595</v>
      </c>
      <c r="AB1364" s="55">
        <v>12.4191766</v>
      </c>
      <c r="AC1364" s="55" t="s">
        <v>2595</v>
      </c>
      <c r="AD1364" s="55">
        <v>0</v>
      </c>
      <c r="AE1364" s="55" t="s">
        <v>2595</v>
      </c>
      <c r="AF1364" s="55">
        <v>0</v>
      </c>
      <c r="AG1364" s="55" t="s">
        <v>2595</v>
      </c>
      <c r="AH1364" s="55">
        <v>0</v>
      </c>
      <c r="AI1364" s="55">
        <v>0</v>
      </c>
      <c r="AJ1364" s="55" t="s">
        <v>2595</v>
      </c>
      <c r="AK1364" s="55">
        <v>0</v>
      </c>
      <c r="AL1364" s="55" t="s">
        <v>2595</v>
      </c>
      <c r="AM1364" s="55">
        <v>0</v>
      </c>
      <c r="AN1364" s="55">
        <v>0</v>
      </c>
      <c r="AO1364" s="53" t="s">
        <v>2676</v>
      </c>
    </row>
    <row r="1365" spans="1:41" ht="63" x14ac:dyDescent="0.2">
      <c r="A1365" s="53" t="s">
        <v>2628</v>
      </c>
      <c r="B1365" s="53" t="s">
        <v>2677</v>
      </c>
      <c r="C1365" s="54" t="s">
        <v>2678</v>
      </c>
      <c r="D1365" s="53" t="s">
        <v>112</v>
      </c>
      <c r="E1365" s="54">
        <v>2022</v>
      </c>
      <c r="F1365" s="54" t="s">
        <v>2595</v>
      </c>
      <c r="G1365" s="54">
        <v>2022</v>
      </c>
      <c r="H1365" s="55" t="s">
        <v>2595</v>
      </c>
      <c r="I1365" s="55" t="s">
        <v>2595</v>
      </c>
      <c r="J1365" s="55">
        <v>0</v>
      </c>
      <c r="K1365" s="55" t="s">
        <v>2595</v>
      </c>
      <c r="L1365" s="55" t="s">
        <v>2595</v>
      </c>
      <c r="M1365" s="55" t="s">
        <v>2595</v>
      </c>
      <c r="N1365" s="55" t="s">
        <v>2595</v>
      </c>
      <c r="O1365" s="55" t="s">
        <v>2595</v>
      </c>
      <c r="P1365" s="55">
        <v>2.360433</v>
      </c>
      <c r="Q1365" s="55">
        <v>9.2727189999999987E-2</v>
      </c>
      <c r="R1365" s="55">
        <v>1.9257634000000001</v>
      </c>
      <c r="S1365" s="55">
        <v>0</v>
      </c>
      <c r="T1365" s="55">
        <v>0.34194240999999997</v>
      </c>
      <c r="U1365" s="55">
        <v>0</v>
      </c>
      <c r="V1365" s="55" t="e">
        <f t="shared" si="61"/>
        <v>#VALUE!</v>
      </c>
      <c r="W1365" s="55">
        <f t="shared" si="62"/>
        <v>0</v>
      </c>
      <c r="X1365" s="55" t="e">
        <f t="shared" si="63"/>
        <v>#VALUE!</v>
      </c>
      <c r="Y1365" s="55">
        <v>0.31388736702127701</v>
      </c>
      <c r="Z1365" s="55">
        <v>2.360433</v>
      </c>
      <c r="AA1365" s="55" t="s">
        <v>2595</v>
      </c>
      <c r="AB1365" s="55">
        <v>2.360433</v>
      </c>
      <c r="AC1365" s="55" t="s">
        <v>2595</v>
      </c>
      <c r="AD1365" s="55">
        <v>0</v>
      </c>
      <c r="AE1365" s="55" t="s">
        <v>2595</v>
      </c>
      <c r="AF1365" s="55">
        <v>0</v>
      </c>
      <c r="AG1365" s="55" t="s">
        <v>2595</v>
      </c>
      <c r="AH1365" s="55">
        <v>0</v>
      </c>
      <c r="AI1365" s="55">
        <v>0</v>
      </c>
      <c r="AJ1365" s="55" t="s">
        <v>2595</v>
      </c>
      <c r="AK1365" s="55">
        <v>0</v>
      </c>
      <c r="AL1365" s="55" t="s">
        <v>2595</v>
      </c>
      <c r="AM1365" s="55">
        <v>0</v>
      </c>
      <c r="AN1365" s="55">
        <v>0</v>
      </c>
      <c r="AO1365" s="53" t="s">
        <v>2679</v>
      </c>
    </row>
    <row r="1366" spans="1:41" ht="63" x14ac:dyDescent="0.2">
      <c r="A1366" s="53" t="s">
        <v>2628</v>
      </c>
      <c r="B1366" s="53" t="s">
        <v>2680</v>
      </c>
      <c r="C1366" s="54" t="s">
        <v>2681</v>
      </c>
      <c r="D1366" s="53" t="s">
        <v>116</v>
      </c>
      <c r="E1366" s="54">
        <v>2021</v>
      </c>
      <c r="F1366" s="54">
        <v>2021</v>
      </c>
      <c r="G1366" s="54">
        <v>2022</v>
      </c>
      <c r="H1366" s="55" t="s">
        <v>2595</v>
      </c>
      <c r="I1366" s="55">
        <v>0.23003999999999999</v>
      </c>
      <c r="J1366" s="55">
        <v>6.673032999999999E-2</v>
      </c>
      <c r="K1366" s="55">
        <v>0.92454736000000004</v>
      </c>
      <c r="L1366" s="55">
        <v>3.9328439999999999E-2</v>
      </c>
      <c r="M1366" s="55">
        <v>0.66964259999999998</v>
      </c>
      <c r="N1366" s="55">
        <v>6.1389600000000002E-2</v>
      </c>
      <c r="O1366" s="55">
        <v>0.15418672</v>
      </c>
      <c r="P1366" s="55">
        <v>1.0966500000000001</v>
      </c>
      <c r="Q1366" s="55">
        <v>5.1159999999999997E-2</v>
      </c>
      <c r="R1366" s="55">
        <v>0.87060000000000004</v>
      </c>
      <c r="S1366" s="55">
        <v>0</v>
      </c>
      <c r="T1366" s="55">
        <v>0.17488999999999999</v>
      </c>
      <c r="U1366" s="55">
        <v>0.11407141356383001</v>
      </c>
      <c r="V1366" s="55">
        <f t="shared" si="61"/>
        <v>0.85781703000000009</v>
      </c>
      <c r="W1366" s="55">
        <f t="shared" si="62"/>
        <v>0.11407141356383001</v>
      </c>
      <c r="X1366" s="55">
        <f t="shared" si="63"/>
        <v>0.85781703000000009</v>
      </c>
      <c r="Y1366" s="55">
        <v>0.13695740292553199</v>
      </c>
      <c r="Z1366" s="55">
        <v>1.02991967</v>
      </c>
      <c r="AA1366" s="55">
        <v>0</v>
      </c>
      <c r="AB1366" s="55">
        <v>1.02991967</v>
      </c>
      <c r="AC1366" s="55">
        <v>0</v>
      </c>
      <c r="AD1366" s="55">
        <v>0</v>
      </c>
      <c r="AE1366" s="55">
        <v>0</v>
      </c>
      <c r="AF1366" s="55">
        <v>0</v>
      </c>
      <c r="AG1366" s="55">
        <v>0</v>
      </c>
      <c r="AH1366" s="55">
        <v>0</v>
      </c>
      <c r="AI1366" s="55">
        <v>0</v>
      </c>
      <c r="AJ1366" s="55" t="s">
        <v>2595</v>
      </c>
      <c r="AK1366" s="55">
        <v>0</v>
      </c>
      <c r="AL1366" s="55" t="s">
        <v>2595</v>
      </c>
      <c r="AM1366" s="55">
        <v>0</v>
      </c>
      <c r="AN1366" s="55">
        <v>0</v>
      </c>
      <c r="AO1366" s="53" t="s">
        <v>2682</v>
      </c>
    </row>
    <row r="1367" spans="1:41" ht="47.25" x14ac:dyDescent="0.2">
      <c r="A1367" s="53" t="s">
        <v>2628</v>
      </c>
      <c r="B1367" s="53" t="s">
        <v>2683</v>
      </c>
      <c r="C1367" s="54" t="s">
        <v>2684</v>
      </c>
      <c r="D1367" s="53" t="s">
        <v>112</v>
      </c>
      <c r="E1367" s="54">
        <v>2021</v>
      </c>
      <c r="F1367" s="54">
        <v>2021</v>
      </c>
      <c r="G1367" s="54">
        <v>2022</v>
      </c>
      <c r="H1367" s="55" t="s">
        <v>2595</v>
      </c>
      <c r="I1367" s="55" t="s">
        <v>2595</v>
      </c>
      <c r="J1367" s="55">
        <v>0.19856961999999997</v>
      </c>
      <c r="K1367" s="55">
        <v>4.2852799999999993</v>
      </c>
      <c r="L1367" s="55">
        <v>4.2700000000000002E-2</v>
      </c>
      <c r="M1367" s="55">
        <v>0.93746000000000007</v>
      </c>
      <c r="N1367" s="55">
        <v>2.6608200000000002</v>
      </c>
      <c r="O1367" s="55">
        <v>0.64429999999999998</v>
      </c>
      <c r="P1367" s="55">
        <v>4.99885</v>
      </c>
      <c r="Q1367" s="55">
        <v>0.17199999999999999</v>
      </c>
      <c r="R1367" s="55">
        <v>2.39995</v>
      </c>
      <c r="S1367" s="55">
        <v>2.0715100000000004</v>
      </c>
      <c r="T1367" s="55">
        <v>0.35538999999999998</v>
      </c>
      <c r="U1367" s="55">
        <v>0.54344552925531897</v>
      </c>
      <c r="V1367" s="55">
        <f t="shared" si="61"/>
        <v>4.0867103799999995</v>
      </c>
      <c r="W1367" s="55">
        <f t="shared" si="62"/>
        <v>0.54344552925531897</v>
      </c>
      <c r="X1367" s="55">
        <f t="shared" si="63"/>
        <v>4.0867103799999995</v>
      </c>
      <c r="Y1367" s="55">
        <v>0.63833515691489406</v>
      </c>
      <c r="Z1367" s="55">
        <v>4.8002803800000002</v>
      </c>
      <c r="AA1367" s="55">
        <v>0</v>
      </c>
      <c r="AB1367" s="55">
        <v>4.8002803800000002</v>
      </c>
      <c r="AC1367" s="55">
        <v>0</v>
      </c>
      <c r="AD1367" s="55">
        <v>0</v>
      </c>
      <c r="AE1367" s="55">
        <v>0</v>
      </c>
      <c r="AF1367" s="55">
        <v>0</v>
      </c>
      <c r="AG1367" s="55">
        <v>0</v>
      </c>
      <c r="AH1367" s="55">
        <v>0</v>
      </c>
      <c r="AI1367" s="55">
        <v>0</v>
      </c>
      <c r="AJ1367" s="55" t="s">
        <v>2595</v>
      </c>
      <c r="AK1367" s="55">
        <v>0</v>
      </c>
      <c r="AL1367" s="55" t="s">
        <v>2595</v>
      </c>
      <c r="AM1367" s="55">
        <v>0</v>
      </c>
      <c r="AN1367" s="55">
        <v>0</v>
      </c>
      <c r="AO1367" s="53" t="s">
        <v>205</v>
      </c>
    </row>
    <row r="1368" spans="1:41" ht="63" x14ac:dyDescent="0.2">
      <c r="A1368" s="53" t="s">
        <v>2628</v>
      </c>
      <c r="B1368" s="53" t="s">
        <v>2685</v>
      </c>
      <c r="C1368" s="54" t="s">
        <v>2686</v>
      </c>
      <c r="D1368" s="53" t="s">
        <v>116</v>
      </c>
      <c r="E1368" s="54">
        <v>2021</v>
      </c>
      <c r="F1368" s="54">
        <v>2021</v>
      </c>
      <c r="G1368" s="54">
        <v>2022</v>
      </c>
      <c r="H1368" s="55" t="s">
        <v>2595</v>
      </c>
      <c r="I1368" s="55">
        <v>1.5870499999999998</v>
      </c>
      <c r="J1368" s="55">
        <v>9.3334275300000016</v>
      </c>
      <c r="K1368" s="55">
        <v>9.3866800000000001</v>
      </c>
      <c r="L1368" s="55">
        <v>0.21368999999999999</v>
      </c>
      <c r="M1368" s="55">
        <v>4.8042100000000003</v>
      </c>
      <c r="N1368" s="55">
        <v>2.8437399999999999</v>
      </c>
      <c r="O1368" s="55">
        <v>1.52504</v>
      </c>
      <c r="P1368" s="55">
        <v>10.0908</v>
      </c>
      <c r="Q1368" s="55">
        <v>0.19222</v>
      </c>
      <c r="R1368" s="55">
        <v>3.9660500000000001</v>
      </c>
      <c r="S1368" s="55">
        <v>5.1424300000000001</v>
      </c>
      <c r="T1368" s="55">
        <v>0.79010000000000002</v>
      </c>
      <c r="U1368" s="55">
        <v>7.0814454787234095E-3</v>
      </c>
      <c r="V1368" s="55">
        <f t="shared" si="61"/>
        <v>5.3252469999998553E-2</v>
      </c>
      <c r="W1368" s="55">
        <f t="shared" si="62"/>
        <v>7.0814454787234095E-3</v>
      </c>
      <c r="X1368" s="55">
        <f t="shared" si="63"/>
        <v>5.3252469999998553E-2</v>
      </c>
      <c r="Y1368" s="55">
        <v>0.10071442420212801</v>
      </c>
      <c r="Z1368" s="55">
        <v>0.75737247000000008</v>
      </c>
      <c r="AA1368" s="55">
        <v>0</v>
      </c>
      <c r="AB1368" s="55">
        <v>0.75737247000000196</v>
      </c>
      <c r="AC1368" s="55">
        <v>0</v>
      </c>
      <c r="AD1368" s="55">
        <v>0</v>
      </c>
      <c r="AE1368" s="55">
        <v>0</v>
      </c>
      <c r="AF1368" s="55">
        <v>0</v>
      </c>
      <c r="AG1368" s="55">
        <v>0</v>
      </c>
      <c r="AH1368" s="55">
        <v>0</v>
      </c>
      <c r="AI1368" s="55">
        <v>0</v>
      </c>
      <c r="AJ1368" s="55" t="s">
        <v>2595</v>
      </c>
      <c r="AK1368" s="55">
        <v>0</v>
      </c>
      <c r="AL1368" s="55" t="s">
        <v>2595</v>
      </c>
      <c r="AM1368" s="55">
        <v>0</v>
      </c>
      <c r="AN1368" s="55">
        <v>0</v>
      </c>
      <c r="AO1368" s="53" t="s">
        <v>205</v>
      </c>
    </row>
    <row r="1369" spans="1:41" ht="63" x14ac:dyDescent="0.2">
      <c r="A1369" s="53" t="s">
        <v>2628</v>
      </c>
      <c r="B1369" s="53" t="s">
        <v>2687</v>
      </c>
      <c r="C1369" s="54" t="s">
        <v>2688</v>
      </c>
      <c r="D1369" s="53" t="s">
        <v>112</v>
      </c>
      <c r="E1369" s="54">
        <v>2021</v>
      </c>
      <c r="F1369" s="54">
        <v>2021</v>
      </c>
      <c r="G1369" s="54">
        <v>2022</v>
      </c>
      <c r="H1369" s="55" t="s">
        <v>2595</v>
      </c>
      <c r="I1369" s="55" t="s">
        <v>2595</v>
      </c>
      <c r="J1369" s="55">
        <v>6.6729892799999995</v>
      </c>
      <c r="K1369" s="55">
        <v>10.404764849999999</v>
      </c>
      <c r="L1369" s="55">
        <v>0.45315175000000002</v>
      </c>
      <c r="M1369" s="55">
        <v>6.7342188800000002</v>
      </c>
      <c r="N1369" s="55">
        <v>1.6770931599999999</v>
      </c>
      <c r="O1369" s="55">
        <v>1.54030106</v>
      </c>
      <c r="P1369" s="55">
        <v>10.390870000000001</v>
      </c>
      <c r="Q1369" s="55">
        <v>0.26586000000000004</v>
      </c>
      <c r="R1369" s="55">
        <v>4.2545600000000006</v>
      </c>
      <c r="S1369" s="55">
        <v>4.8722299999999992</v>
      </c>
      <c r="T1369" s="55">
        <v>0.99822</v>
      </c>
      <c r="U1369" s="55">
        <v>0</v>
      </c>
      <c r="V1369" s="55">
        <f t="shared" si="61"/>
        <v>3.7317755699999999</v>
      </c>
      <c r="W1369" s="55">
        <f t="shared" si="62"/>
        <v>0</v>
      </c>
      <c r="X1369" s="55">
        <f t="shared" si="63"/>
        <v>3.7317755699999999</v>
      </c>
      <c r="Y1369" s="55">
        <v>0.49439903191489398</v>
      </c>
      <c r="Z1369" s="55">
        <v>3.7178807200000001</v>
      </c>
      <c r="AA1369" s="55">
        <v>0</v>
      </c>
      <c r="AB1369" s="55">
        <v>3.7178807200000001</v>
      </c>
      <c r="AC1369" s="55">
        <v>0</v>
      </c>
      <c r="AD1369" s="55">
        <v>0</v>
      </c>
      <c r="AE1369" s="55">
        <v>0</v>
      </c>
      <c r="AF1369" s="55">
        <v>0</v>
      </c>
      <c r="AG1369" s="55">
        <v>0</v>
      </c>
      <c r="AH1369" s="55">
        <v>0</v>
      </c>
      <c r="AI1369" s="55">
        <v>0</v>
      </c>
      <c r="AJ1369" s="55" t="s">
        <v>2595</v>
      </c>
      <c r="AK1369" s="55">
        <v>0</v>
      </c>
      <c r="AL1369" s="55" t="s">
        <v>2595</v>
      </c>
      <c r="AM1369" s="55">
        <v>0</v>
      </c>
      <c r="AN1369" s="55">
        <v>0</v>
      </c>
      <c r="AO1369" s="53" t="s">
        <v>205</v>
      </c>
    </row>
    <row r="1370" spans="1:41" ht="78.75" x14ac:dyDescent="0.2">
      <c r="A1370" s="53" t="s">
        <v>2628</v>
      </c>
      <c r="B1370" s="53" t="s">
        <v>2689</v>
      </c>
      <c r="C1370" s="54" t="s">
        <v>2690</v>
      </c>
      <c r="D1370" s="53" t="s">
        <v>195</v>
      </c>
      <c r="E1370" s="54">
        <v>2019</v>
      </c>
      <c r="F1370" s="54">
        <v>2021</v>
      </c>
      <c r="G1370" s="54">
        <v>2022</v>
      </c>
      <c r="H1370" s="55">
        <v>2.0606499999999999</v>
      </c>
      <c r="I1370" s="55">
        <v>2.0606499999999999</v>
      </c>
      <c r="J1370" s="55">
        <v>10.926699000000001</v>
      </c>
      <c r="K1370" s="55">
        <v>10.97936763</v>
      </c>
      <c r="L1370" s="55">
        <v>0.33191999999999999</v>
      </c>
      <c r="M1370" s="55">
        <v>2.9225883800000001</v>
      </c>
      <c r="N1370" s="55">
        <v>6.6982019099999999</v>
      </c>
      <c r="O1370" s="55">
        <v>1.0266573400000001</v>
      </c>
      <c r="P1370" s="55">
        <v>10.926699000000001</v>
      </c>
      <c r="Q1370" s="55">
        <v>0.33192227000000002</v>
      </c>
      <c r="R1370" s="55">
        <v>3.4588294299999998</v>
      </c>
      <c r="S1370" s="55">
        <v>6.3767993800000005</v>
      </c>
      <c r="T1370" s="55">
        <v>0.75914791999999998</v>
      </c>
      <c r="U1370" s="55">
        <v>7.0038071808510597E-3</v>
      </c>
      <c r="V1370" s="55">
        <f t="shared" si="61"/>
        <v>5.2668629999999439E-2</v>
      </c>
      <c r="W1370" s="55">
        <f t="shared" si="62"/>
        <v>7.0038071808510597E-3</v>
      </c>
      <c r="X1370" s="55">
        <f t="shared" si="63"/>
        <v>5.2668629999999439E-2</v>
      </c>
      <c r="Y1370" s="55">
        <v>0</v>
      </c>
      <c r="Z1370" s="55">
        <v>0</v>
      </c>
      <c r="AA1370" s="55">
        <v>0</v>
      </c>
      <c r="AB1370" s="55">
        <v>0</v>
      </c>
      <c r="AC1370" s="55">
        <v>0</v>
      </c>
      <c r="AD1370" s="55">
        <v>0</v>
      </c>
      <c r="AE1370" s="55">
        <v>0</v>
      </c>
      <c r="AF1370" s="55">
        <v>0</v>
      </c>
      <c r="AG1370" s="55">
        <v>0</v>
      </c>
      <c r="AH1370" s="55">
        <v>0</v>
      </c>
      <c r="AI1370" s="55">
        <v>0</v>
      </c>
      <c r="AJ1370" s="55" t="s">
        <v>2595</v>
      </c>
      <c r="AK1370" s="55">
        <v>0</v>
      </c>
      <c r="AL1370" s="55" t="s">
        <v>2595</v>
      </c>
      <c r="AM1370" s="55">
        <v>0</v>
      </c>
      <c r="AN1370" s="55">
        <v>0</v>
      </c>
      <c r="AO1370" s="53" t="s">
        <v>205</v>
      </c>
    </row>
    <row r="1371" spans="1:41" ht="63" x14ac:dyDescent="0.2">
      <c r="A1371" s="53" t="s">
        <v>2628</v>
      </c>
      <c r="B1371" s="53" t="s">
        <v>2691</v>
      </c>
      <c r="C1371" s="54" t="s">
        <v>2692</v>
      </c>
      <c r="D1371" s="53" t="s">
        <v>116</v>
      </c>
      <c r="E1371" s="54">
        <v>2021</v>
      </c>
      <c r="F1371" s="54" t="s">
        <v>2595</v>
      </c>
      <c r="G1371" s="54">
        <v>2022</v>
      </c>
      <c r="H1371" s="55" t="s">
        <v>2595</v>
      </c>
      <c r="I1371" s="55">
        <v>3.6227100000000001</v>
      </c>
      <c r="J1371" s="55">
        <v>13.2884095</v>
      </c>
      <c r="K1371" s="55" t="s">
        <v>2595</v>
      </c>
      <c r="L1371" s="55" t="s">
        <v>2595</v>
      </c>
      <c r="M1371" s="55" t="s">
        <v>2595</v>
      </c>
      <c r="N1371" s="55" t="s">
        <v>2595</v>
      </c>
      <c r="O1371" s="55" t="s">
        <v>2595</v>
      </c>
      <c r="P1371" s="55">
        <v>24.314627039999998</v>
      </c>
      <c r="Q1371" s="55">
        <v>0.20959999999999998</v>
      </c>
      <c r="R1371" s="55">
        <v>13.37178832</v>
      </c>
      <c r="S1371" s="55">
        <v>6.84712896</v>
      </c>
      <c r="T1371" s="55">
        <v>3.8861097599999996</v>
      </c>
      <c r="U1371" s="55">
        <v>0</v>
      </c>
      <c r="V1371" s="55" t="e">
        <f t="shared" si="61"/>
        <v>#VALUE!</v>
      </c>
      <c r="W1371" s="55">
        <f t="shared" si="62"/>
        <v>0</v>
      </c>
      <c r="X1371" s="55" t="e">
        <f t="shared" si="63"/>
        <v>#VALUE!</v>
      </c>
      <c r="Y1371" s="55">
        <v>1.46625233244681</v>
      </c>
      <c r="Z1371" s="55">
        <v>11.026217539999999</v>
      </c>
      <c r="AA1371" s="55" t="s">
        <v>2595</v>
      </c>
      <c r="AB1371" s="55">
        <v>11.026217539999999</v>
      </c>
      <c r="AC1371" s="55" t="s">
        <v>2595</v>
      </c>
      <c r="AD1371" s="55">
        <v>0</v>
      </c>
      <c r="AE1371" s="55" t="s">
        <v>2595</v>
      </c>
      <c r="AF1371" s="55">
        <v>0</v>
      </c>
      <c r="AG1371" s="55" t="s">
        <v>2595</v>
      </c>
      <c r="AH1371" s="55">
        <v>0</v>
      </c>
      <c r="AI1371" s="55">
        <v>0</v>
      </c>
      <c r="AJ1371" s="55" t="s">
        <v>2595</v>
      </c>
      <c r="AK1371" s="55">
        <v>0</v>
      </c>
      <c r="AL1371" s="55" t="s">
        <v>2595</v>
      </c>
      <c r="AM1371" s="55">
        <v>0</v>
      </c>
      <c r="AN1371" s="55">
        <v>0</v>
      </c>
      <c r="AO1371" s="53" t="s">
        <v>2693</v>
      </c>
    </row>
    <row r="1372" spans="1:41" ht="94.5" x14ac:dyDescent="0.2">
      <c r="A1372" s="53" t="s">
        <v>2628</v>
      </c>
      <c r="B1372" s="53" t="s">
        <v>2694</v>
      </c>
      <c r="C1372" s="54" t="s">
        <v>2695</v>
      </c>
      <c r="D1372" s="53" t="s">
        <v>116</v>
      </c>
      <c r="E1372" s="54">
        <v>2021</v>
      </c>
      <c r="F1372" s="54" t="s">
        <v>2595</v>
      </c>
      <c r="G1372" s="54">
        <v>2022</v>
      </c>
      <c r="H1372" s="55" t="s">
        <v>2595</v>
      </c>
      <c r="I1372" s="55">
        <v>0.58880999999999994</v>
      </c>
      <c r="J1372" s="55">
        <v>0.18143611000000001</v>
      </c>
      <c r="K1372" s="55" t="s">
        <v>2595</v>
      </c>
      <c r="L1372" s="55" t="s">
        <v>2595</v>
      </c>
      <c r="M1372" s="55" t="s">
        <v>2595</v>
      </c>
      <c r="N1372" s="55" t="s">
        <v>2595</v>
      </c>
      <c r="O1372" s="55" t="s">
        <v>2595</v>
      </c>
      <c r="P1372" s="55">
        <v>4.19008</v>
      </c>
      <c r="Q1372" s="55">
        <v>8.3430000000000004E-2</v>
      </c>
      <c r="R1372" s="55">
        <v>1.51529</v>
      </c>
      <c r="S1372" s="55">
        <v>1.8954800000000001</v>
      </c>
      <c r="T1372" s="55">
        <v>0.69587999999999994</v>
      </c>
      <c r="U1372" s="55">
        <v>0</v>
      </c>
      <c r="V1372" s="55" t="e">
        <f t="shared" si="61"/>
        <v>#VALUE!</v>
      </c>
      <c r="W1372" s="55">
        <f t="shared" si="62"/>
        <v>0</v>
      </c>
      <c r="X1372" s="55" t="e">
        <f t="shared" si="63"/>
        <v>#VALUE!</v>
      </c>
      <c r="Y1372" s="55">
        <v>0.53306434707446793</v>
      </c>
      <c r="Z1372" s="55">
        <v>4.0086438900000001</v>
      </c>
      <c r="AA1372" s="55" t="s">
        <v>2595</v>
      </c>
      <c r="AB1372" s="55">
        <v>4.0086438900000001</v>
      </c>
      <c r="AC1372" s="55" t="s">
        <v>2595</v>
      </c>
      <c r="AD1372" s="55">
        <v>0</v>
      </c>
      <c r="AE1372" s="55" t="s">
        <v>2595</v>
      </c>
      <c r="AF1372" s="55">
        <v>0</v>
      </c>
      <c r="AG1372" s="55" t="s">
        <v>2595</v>
      </c>
      <c r="AH1372" s="55">
        <v>0</v>
      </c>
      <c r="AI1372" s="55">
        <v>0</v>
      </c>
      <c r="AJ1372" s="55" t="s">
        <v>2595</v>
      </c>
      <c r="AK1372" s="55">
        <v>0</v>
      </c>
      <c r="AL1372" s="55" t="s">
        <v>2595</v>
      </c>
      <c r="AM1372" s="55">
        <v>0</v>
      </c>
      <c r="AN1372" s="55">
        <v>0</v>
      </c>
      <c r="AO1372" s="53" t="s">
        <v>2696</v>
      </c>
    </row>
    <row r="1373" spans="1:41" ht="78.75" x14ac:dyDescent="0.2">
      <c r="A1373" s="53" t="s">
        <v>2628</v>
      </c>
      <c r="B1373" s="53" t="s">
        <v>2697</v>
      </c>
      <c r="C1373" s="54" t="s">
        <v>2698</v>
      </c>
      <c r="D1373" s="53" t="s">
        <v>116</v>
      </c>
      <c r="E1373" s="54">
        <v>2020</v>
      </c>
      <c r="F1373" s="54">
        <v>2021</v>
      </c>
      <c r="G1373" s="54">
        <v>2022</v>
      </c>
      <c r="H1373" s="55">
        <v>1.01657</v>
      </c>
      <c r="I1373" s="55">
        <v>1.01657</v>
      </c>
      <c r="J1373" s="55">
        <v>5.5811056399999996</v>
      </c>
      <c r="K1373" s="55">
        <v>5.8647621600000006</v>
      </c>
      <c r="L1373" s="55">
        <v>5.5079999999999997E-2</v>
      </c>
      <c r="M1373" s="55">
        <v>2.04047052</v>
      </c>
      <c r="N1373" s="55">
        <v>2.7064646699999999</v>
      </c>
      <c r="O1373" s="55">
        <v>1.0627469699999998</v>
      </c>
      <c r="P1373" s="55">
        <v>5.8647621600000006</v>
      </c>
      <c r="Q1373" s="55">
        <v>5.5079999999999997E-2</v>
      </c>
      <c r="R1373" s="55">
        <v>2.04047052</v>
      </c>
      <c r="S1373" s="55">
        <v>2.7064646699999999</v>
      </c>
      <c r="T1373" s="55">
        <v>1.0627469699999998</v>
      </c>
      <c r="U1373" s="55">
        <v>3.77202819148936E-2</v>
      </c>
      <c r="V1373" s="55">
        <f t="shared" si="61"/>
        <v>0.28365652000000097</v>
      </c>
      <c r="W1373" s="55">
        <f t="shared" si="62"/>
        <v>3.77202819148936E-2</v>
      </c>
      <c r="X1373" s="55">
        <f t="shared" si="63"/>
        <v>0.28365652000000097</v>
      </c>
      <c r="Y1373" s="55">
        <v>3.77202819148936E-2</v>
      </c>
      <c r="Z1373" s="55">
        <v>0.28365652000000002</v>
      </c>
      <c r="AA1373" s="55">
        <v>0</v>
      </c>
      <c r="AB1373" s="55">
        <v>0.28365652000000002</v>
      </c>
      <c r="AC1373" s="55">
        <v>0</v>
      </c>
      <c r="AD1373" s="55">
        <v>0</v>
      </c>
      <c r="AE1373" s="55">
        <v>0</v>
      </c>
      <c r="AF1373" s="55">
        <v>0</v>
      </c>
      <c r="AG1373" s="55">
        <v>0</v>
      </c>
      <c r="AH1373" s="55">
        <v>0</v>
      </c>
      <c r="AI1373" s="55">
        <v>0</v>
      </c>
      <c r="AJ1373" s="55" t="s">
        <v>2595</v>
      </c>
      <c r="AK1373" s="55">
        <v>0</v>
      </c>
      <c r="AL1373" s="55" t="s">
        <v>2595</v>
      </c>
      <c r="AM1373" s="55">
        <v>0</v>
      </c>
      <c r="AN1373" s="55">
        <v>0</v>
      </c>
      <c r="AO1373" s="53" t="s">
        <v>205</v>
      </c>
    </row>
    <row r="1374" spans="1:41" ht="78.75" x14ac:dyDescent="0.2">
      <c r="A1374" s="53" t="s">
        <v>2628</v>
      </c>
      <c r="B1374" s="53" t="s">
        <v>2699</v>
      </c>
      <c r="C1374" s="54" t="s">
        <v>2700</v>
      </c>
      <c r="D1374" s="53" t="s">
        <v>116</v>
      </c>
      <c r="E1374" s="54">
        <v>2019</v>
      </c>
      <c r="F1374" s="54">
        <v>2021</v>
      </c>
      <c r="G1374" s="54">
        <v>2022</v>
      </c>
      <c r="H1374" s="55">
        <v>0.35325000000000001</v>
      </c>
      <c r="I1374" s="55">
        <v>0.35325000000000001</v>
      </c>
      <c r="J1374" s="55">
        <v>2.39437692</v>
      </c>
      <c r="K1374" s="55">
        <v>2.6411876799999998</v>
      </c>
      <c r="L1374" s="55">
        <v>0.10765999999999999</v>
      </c>
      <c r="M1374" s="55">
        <v>1.7994088500000001</v>
      </c>
      <c r="N1374" s="55">
        <v>0</v>
      </c>
      <c r="O1374" s="55">
        <v>0.73411883</v>
      </c>
      <c r="P1374" s="55">
        <v>2.6411876799999998</v>
      </c>
      <c r="Q1374" s="55">
        <v>0.10765999999999999</v>
      </c>
      <c r="R1374" s="55">
        <v>1.7994088500000001</v>
      </c>
      <c r="S1374" s="55">
        <v>0</v>
      </c>
      <c r="T1374" s="55">
        <v>0.73411883</v>
      </c>
      <c r="U1374" s="55">
        <v>3.2820579787234003E-2</v>
      </c>
      <c r="V1374" s="55">
        <f t="shared" si="61"/>
        <v>0.2468107599999998</v>
      </c>
      <c r="W1374" s="55">
        <f t="shared" si="62"/>
        <v>3.2820579787234003E-2</v>
      </c>
      <c r="X1374" s="55">
        <f t="shared" si="63"/>
        <v>0.2468107599999998</v>
      </c>
      <c r="Y1374" s="55">
        <v>3.2820579787234003E-2</v>
      </c>
      <c r="Z1374" s="55">
        <v>0.24681075999999999</v>
      </c>
      <c r="AA1374" s="55">
        <v>0</v>
      </c>
      <c r="AB1374" s="55">
        <v>0.24681075999999999</v>
      </c>
      <c r="AC1374" s="55">
        <v>0</v>
      </c>
      <c r="AD1374" s="55">
        <v>0</v>
      </c>
      <c r="AE1374" s="55">
        <v>0</v>
      </c>
      <c r="AF1374" s="55">
        <v>0</v>
      </c>
      <c r="AG1374" s="55">
        <v>0</v>
      </c>
      <c r="AH1374" s="55">
        <v>0</v>
      </c>
      <c r="AI1374" s="55">
        <v>0</v>
      </c>
      <c r="AJ1374" s="55" t="s">
        <v>2595</v>
      </c>
      <c r="AK1374" s="55">
        <v>0</v>
      </c>
      <c r="AL1374" s="55" t="s">
        <v>2595</v>
      </c>
      <c r="AM1374" s="55">
        <v>0</v>
      </c>
      <c r="AN1374" s="55">
        <v>0</v>
      </c>
      <c r="AO1374" s="53" t="s">
        <v>2701</v>
      </c>
    </row>
    <row r="1375" spans="1:41" ht="63" x14ac:dyDescent="0.2">
      <c r="A1375" s="53" t="s">
        <v>2628</v>
      </c>
      <c r="B1375" s="53" t="s">
        <v>2702</v>
      </c>
      <c r="C1375" s="54" t="s">
        <v>2703</v>
      </c>
      <c r="D1375" s="53" t="s">
        <v>112</v>
      </c>
      <c r="E1375" s="54">
        <v>2021</v>
      </c>
      <c r="F1375" s="54" t="s">
        <v>2595</v>
      </c>
      <c r="G1375" s="54">
        <v>2023</v>
      </c>
      <c r="H1375" s="55" t="s">
        <v>2595</v>
      </c>
      <c r="I1375" s="55" t="s">
        <v>2595</v>
      </c>
      <c r="J1375" s="55">
        <v>0.17513834</v>
      </c>
      <c r="K1375" s="55" t="s">
        <v>2595</v>
      </c>
      <c r="L1375" s="55" t="s">
        <v>2595</v>
      </c>
      <c r="M1375" s="55" t="s">
        <v>2595</v>
      </c>
      <c r="N1375" s="55" t="s">
        <v>2595</v>
      </c>
      <c r="O1375" s="55" t="s">
        <v>2595</v>
      </c>
      <c r="P1375" s="55">
        <v>6.9939300000000006</v>
      </c>
      <c r="Q1375" s="55">
        <v>0.16513999999999998</v>
      </c>
      <c r="R1375" s="55">
        <v>5.0564300000000006</v>
      </c>
      <c r="S1375" s="55">
        <v>0.69861000000000006</v>
      </c>
      <c r="T1375" s="55">
        <v>1.07375</v>
      </c>
      <c r="U1375" s="55">
        <v>0</v>
      </c>
      <c r="V1375" s="55" t="e">
        <f t="shared" si="61"/>
        <v>#VALUE!</v>
      </c>
      <c r="W1375" s="55">
        <f t="shared" si="62"/>
        <v>0</v>
      </c>
      <c r="X1375" s="55" t="e">
        <f t="shared" si="63"/>
        <v>#VALUE!</v>
      </c>
      <c r="Y1375" s="55">
        <v>0.90675421010638302</v>
      </c>
      <c r="Z1375" s="55">
        <v>6.8187916599999996</v>
      </c>
      <c r="AA1375" s="55" t="s">
        <v>2595</v>
      </c>
      <c r="AB1375" s="55">
        <v>0</v>
      </c>
      <c r="AC1375" s="55" t="s">
        <v>2595</v>
      </c>
      <c r="AD1375" s="55">
        <v>6.8187916599999996</v>
      </c>
      <c r="AE1375" s="55" t="s">
        <v>2595</v>
      </c>
      <c r="AF1375" s="55">
        <v>0</v>
      </c>
      <c r="AG1375" s="55" t="s">
        <v>2595</v>
      </c>
      <c r="AH1375" s="55">
        <v>0</v>
      </c>
      <c r="AI1375" s="55">
        <v>0</v>
      </c>
      <c r="AJ1375" s="55" t="s">
        <v>2595</v>
      </c>
      <c r="AK1375" s="55">
        <v>0</v>
      </c>
      <c r="AL1375" s="55" t="s">
        <v>2595</v>
      </c>
      <c r="AM1375" s="55">
        <v>0</v>
      </c>
      <c r="AN1375" s="55">
        <v>6.8187916599999996</v>
      </c>
      <c r="AO1375" s="53" t="s">
        <v>2704</v>
      </c>
    </row>
    <row r="1376" spans="1:41" ht="47.25" x14ac:dyDescent="0.2">
      <c r="A1376" s="53" t="s">
        <v>2628</v>
      </c>
      <c r="B1376" s="53" t="s">
        <v>2705</v>
      </c>
      <c r="C1376" s="54" t="s">
        <v>2706</v>
      </c>
      <c r="D1376" s="53" t="s">
        <v>112</v>
      </c>
      <c r="E1376" s="54">
        <v>2022</v>
      </c>
      <c r="F1376" s="54" t="s">
        <v>2595</v>
      </c>
      <c r="G1376" s="54">
        <v>2022</v>
      </c>
      <c r="H1376" s="55" t="s">
        <v>2595</v>
      </c>
      <c r="I1376" s="55" t="s">
        <v>2595</v>
      </c>
      <c r="J1376" s="55">
        <v>0</v>
      </c>
      <c r="K1376" s="55" t="s">
        <v>2595</v>
      </c>
      <c r="L1376" s="55" t="s">
        <v>2595</v>
      </c>
      <c r="M1376" s="55" t="s">
        <v>2595</v>
      </c>
      <c r="N1376" s="55" t="s">
        <v>2595</v>
      </c>
      <c r="O1376" s="55" t="s">
        <v>2595</v>
      </c>
      <c r="P1376" s="55">
        <v>1.9478868600000001</v>
      </c>
      <c r="Q1376" s="55">
        <v>7.6643420000000004E-2</v>
      </c>
      <c r="R1376" s="55">
        <v>1.59172972</v>
      </c>
      <c r="S1376" s="55">
        <v>0</v>
      </c>
      <c r="T1376" s="55">
        <v>0.27951371999999997</v>
      </c>
      <c r="U1376" s="55">
        <v>0</v>
      </c>
      <c r="V1376" s="55" t="e">
        <f t="shared" si="61"/>
        <v>#VALUE!</v>
      </c>
      <c r="W1376" s="55">
        <f t="shared" si="62"/>
        <v>0</v>
      </c>
      <c r="X1376" s="55" t="e">
        <f t="shared" si="63"/>
        <v>#VALUE!</v>
      </c>
      <c r="Y1376" s="55">
        <v>0.25902750797872298</v>
      </c>
      <c r="Z1376" s="55">
        <v>1.9478868600000001</v>
      </c>
      <c r="AA1376" s="55" t="s">
        <v>2595</v>
      </c>
      <c r="AB1376" s="55">
        <v>1.9478868600000001</v>
      </c>
      <c r="AC1376" s="55" t="s">
        <v>2595</v>
      </c>
      <c r="AD1376" s="55">
        <v>0</v>
      </c>
      <c r="AE1376" s="55" t="s">
        <v>2595</v>
      </c>
      <c r="AF1376" s="55">
        <v>0</v>
      </c>
      <c r="AG1376" s="55" t="s">
        <v>2595</v>
      </c>
      <c r="AH1376" s="55">
        <v>0</v>
      </c>
      <c r="AI1376" s="55">
        <v>0</v>
      </c>
      <c r="AJ1376" s="55" t="s">
        <v>2595</v>
      </c>
      <c r="AK1376" s="55">
        <v>0</v>
      </c>
      <c r="AL1376" s="55" t="s">
        <v>2595</v>
      </c>
      <c r="AM1376" s="55">
        <v>0</v>
      </c>
      <c r="AN1376" s="55">
        <v>0</v>
      </c>
      <c r="AO1376" s="53" t="s">
        <v>2707</v>
      </c>
    </row>
    <row r="1377" spans="1:41" ht="78.75" x14ac:dyDescent="0.2">
      <c r="A1377" s="53" t="s">
        <v>2628</v>
      </c>
      <c r="B1377" s="53" t="s">
        <v>2708</v>
      </c>
      <c r="C1377" s="54" t="s">
        <v>2709</v>
      </c>
      <c r="D1377" s="53" t="s">
        <v>112</v>
      </c>
      <c r="E1377" s="54">
        <v>2021</v>
      </c>
      <c r="F1377" s="54" t="s">
        <v>2595</v>
      </c>
      <c r="G1377" s="54">
        <v>2022</v>
      </c>
      <c r="H1377" s="55" t="s">
        <v>2595</v>
      </c>
      <c r="I1377" s="55" t="s">
        <v>2595</v>
      </c>
      <c r="J1377" s="55">
        <v>0.33615251999999995</v>
      </c>
      <c r="K1377" s="55" t="s">
        <v>2595</v>
      </c>
      <c r="L1377" s="55" t="s">
        <v>2595</v>
      </c>
      <c r="M1377" s="55" t="s">
        <v>2595</v>
      </c>
      <c r="N1377" s="55" t="s">
        <v>2595</v>
      </c>
      <c r="O1377" s="55" t="s">
        <v>2595</v>
      </c>
      <c r="P1377" s="55">
        <v>21.53023718</v>
      </c>
      <c r="Q1377" s="55">
        <v>0.43386583000000001</v>
      </c>
      <c r="R1377" s="55">
        <v>9.010519519999999</v>
      </c>
      <c r="S1377" s="55">
        <v>8.8323408199999989</v>
      </c>
      <c r="T1377" s="55">
        <v>3.25351101</v>
      </c>
      <c r="U1377" s="55">
        <v>0</v>
      </c>
      <c r="V1377" s="55" t="e">
        <f t="shared" si="61"/>
        <v>#VALUE!</v>
      </c>
      <c r="W1377" s="55">
        <f t="shared" si="62"/>
        <v>0</v>
      </c>
      <c r="X1377" s="55" t="e">
        <f t="shared" si="63"/>
        <v>#VALUE!</v>
      </c>
      <c r="Y1377" s="55">
        <v>2.8183623218085101</v>
      </c>
      <c r="Z1377" s="55">
        <v>21.194084660000001</v>
      </c>
      <c r="AA1377" s="55" t="s">
        <v>2595</v>
      </c>
      <c r="AB1377" s="55">
        <v>21.194084660000001</v>
      </c>
      <c r="AC1377" s="55" t="s">
        <v>2595</v>
      </c>
      <c r="AD1377" s="55">
        <v>0</v>
      </c>
      <c r="AE1377" s="55" t="s">
        <v>2595</v>
      </c>
      <c r="AF1377" s="55">
        <v>0</v>
      </c>
      <c r="AG1377" s="55" t="s">
        <v>2595</v>
      </c>
      <c r="AH1377" s="55">
        <v>0</v>
      </c>
      <c r="AI1377" s="55">
        <v>0</v>
      </c>
      <c r="AJ1377" s="55" t="s">
        <v>2595</v>
      </c>
      <c r="AK1377" s="55">
        <v>0</v>
      </c>
      <c r="AL1377" s="55" t="s">
        <v>2595</v>
      </c>
      <c r="AM1377" s="55">
        <v>0</v>
      </c>
      <c r="AN1377" s="55">
        <v>0</v>
      </c>
      <c r="AO1377" s="53" t="s">
        <v>2710</v>
      </c>
    </row>
    <row r="1378" spans="1:41" ht="63" x14ac:dyDescent="0.2">
      <c r="A1378" s="53" t="s">
        <v>2628</v>
      </c>
      <c r="B1378" s="53" t="s">
        <v>2711</v>
      </c>
      <c r="C1378" s="54" t="s">
        <v>2712</v>
      </c>
      <c r="D1378" s="53" t="s">
        <v>112</v>
      </c>
      <c r="E1378" s="54">
        <v>2021</v>
      </c>
      <c r="F1378" s="54" t="s">
        <v>2595</v>
      </c>
      <c r="G1378" s="54">
        <v>2022</v>
      </c>
      <c r="H1378" s="55" t="s">
        <v>2595</v>
      </c>
      <c r="I1378" s="55" t="s">
        <v>2595</v>
      </c>
      <c r="J1378" s="55">
        <v>1.8664169999999997E-2</v>
      </c>
      <c r="K1378" s="55" t="s">
        <v>2595</v>
      </c>
      <c r="L1378" s="55" t="s">
        <v>2595</v>
      </c>
      <c r="M1378" s="55" t="s">
        <v>2595</v>
      </c>
      <c r="N1378" s="55" t="s">
        <v>2595</v>
      </c>
      <c r="O1378" s="55" t="s">
        <v>2595</v>
      </c>
      <c r="P1378" s="55">
        <v>1.1420399999999999</v>
      </c>
      <c r="Q1378" s="55">
        <v>1.6199999999999999E-2</v>
      </c>
      <c r="R1378" s="55">
        <v>0.59750000000000003</v>
      </c>
      <c r="S1378" s="55">
        <v>0.41104000000000002</v>
      </c>
      <c r="T1378" s="55">
        <v>0.1173</v>
      </c>
      <c r="U1378" s="55">
        <v>0</v>
      </c>
      <c r="V1378" s="55" t="e">
        <f t="shared" si="61"/>
        <v>#VALUE!</v>
      </c>
      <c r="W1378" s="55">
        <f t="shared" si="62"/>
        <v>0</v>
      </c>
      <c r="X1378" s="55" t="e">
        <f t="shared" si="63"/>
        <v>#VALUE!</v>
      </c>
      <c r="Y1378" s="55">
        <v>0.14938508377659598</v>
      </c>
      <c r="Z1378" s="55">
        <v>1.1233758299999999</v>
      </c>
      <c r="AA1378" s="55" t="s">
        <v>2595</v>
      </c>
      <c r="AB1378" s="55">
        <v>1.1233758299999999</v>
      </c>
      <c r="AC1378" s="55" t="s">
        <v>2595</v>
      </c>
      <c r="AD1378" s="55">
        <v>0</v>
      </c>
      <c r="AE1378" s="55" t="s">
        <v>2595</v>
      </c>
      <c r="AF1378" s="55">
        <v>0</v>
      </c>
      <c r="AG1378" s="55" t="s">
        <v>2595</v>
      </c>
      <c r="AH1378" s="55">
        <v>0</v>
      </c>
      <c r="AI1378" s="55">
        <v>0</v>
      </c>
      <c r="AJ1378" s="55" t="s">
        <v>2595</v>
      </c>
      <c r="AK1378" s="55">
        <v>0</v>
      </c>
      <c r="AL1378" s="55" t="s">
        <v>2595</v>
      </c>
      <c r="AM1378" s="55">
        <v>0</v>
      </c>
      <c r="AN1378" s="55">
        <v>0</v>
      </c>
      <c r="AO1378" s="53" t="s">
        <v>2713</v>
      </c>
    </row>
    <row r="1379" spans="1:41" ht="94.5" x14ac:dyDescent="0.2">
      <c r="A1379" s="53" t="s">
        <v>2628</v>
      </c>
      <c r="B1379" s="53" t="s">
        <v>2714</v>
      </c>
      <c r="C1379" s="54" t="s">
        <v>2715</v>
      </c>
      <c r="D1379" s="53" t="s">
        <v>195</v>
      </c>
      <c r="E1379" s="54">
        <v>2021</v>
      </c>
      <c r="F1379" s="54">
        <v>2021</v>
      </c>
      <c r="G1379" s="54">
        <v>2022</v>
      </c>
      <c r="H1379" s="55" t="s">
        <v>2595</v>
      </c>
      <c r="I1379" s="55">
        <v>1.40418</v>
      </c>
      <c r="J1379" s="55">
        <v>7.2903439600000004</v>
      </c>
      <c r="K1379" s="55">
        <v>7.8032555599999993</v>
      </c>
      <c r="L1379" s="55">
        <v>0.38513269999999999</v>
      </c>
      <c r="M1379" s="55">
        <v>5.4480379300000008</v>
      </c>
      <c r="N1379" s="55">
        <v>0.67590644</v>
      </c>
      <c r="O1379" s="55">
        <v>1.29417849</v>
      </c>
      <c r="P1379" s="55">
        <v>7.2903439600000004</v>
      </c>
      <c r="Q1379" s="55">
        <v>0.19986000000000001</v>
      </c>
      <c r="R1379" s="55">
        <v>3.4993449999999999</v>
      </c>
      <c r="S1379" s="55">
        <v>2.7867600000000001</v>
      </c>
      <c r="T1379" s="55">
        <v>0.80437895999999998</v>
      </c>
      <c r="U1379" s="55">
        <v>6.8206329787234093E-2</v>
      </c>
      <c r="V1379" s="55">
        <f t="shared" si="61"/>
        <v>0.51291159999999891</v>
      </c>
      <c r="W1379" s="55">
        <f t="shared" si="62"/>
        <v>6.8206329787234093E-2</v>
      </c>
      <c r="X1379" s="55">
        <f t="shared" si="63"/>
        <v>0.51291159999999891</v>
      </c>
      <c r="Y1379" s="55">
        <v>0</v>
      </c>
      <c r="Z1379" s="55">
        <v>0</v>
      </c>
      <c r="AA1379" s="55">
        <v>0</v>
      </c>
      <c r="AB1379" s="55">
        <v>0</v>
      </c>
      <c r="AC1379" s="55">
        <v>0</v>
      </c>
      <c r="AD1379" s="55">
        <v>0</v>
      </c>
      <c r="AE1379" s="55">
        <v>0</v>
      </c>
      <c r="AF1379" s="55">
        <v>0</v>
      </c>
      <c r="AG1379" s="55">
        <v>0</v>
      </c>
      <c r="AH1379" s="55">
        <v>0</v>
      </c>
      <c r="AI1379" s="55">
        <v>0</v>
      </c>
      <c r="AJ1379" s="55" t="s">
        <v>2595</v>
      </c>
      <c r="AK1379" s="55">
        <v>0</v>
      </c>
      <c r="AL1379" s="55" t="s">
        <v>2595</v>
      </c>
      <c r="AM1379" s="55">
        <v>0</v>
      </c>
      <c r="AN1379" s="55">
        <v>0</v>
      </c>
      <c r="AO1379" s="53" t="s">
        <v>205</v>
      </c>
    </row>
    <row r="1380" spans="1:41" ht="47.25" x14ac:dyDescent="0.2">
      <c r="A1380" s="56" t="s">
        <v>2716</v>
      </c>
      <c r="B1380" s="56" t="s">
        <v>155</v>
      </c>
      <c r="C1380" s="57" t="s">
        <v>56</v>
      </c>
      <c r="D1380" s="56" t="s">
        <v>2595</v>
      </c>
      <c r="E1380" s="57" t="s">
        <v>2595</v>
      </c>
      <c r="F1380" s="57" t="s">
        <v>2595</v>
      </c>
      <c r="G1380" s="57" t="s">
        <v>2595</v>
      </c>
      <c r="H1380" s="58" t="s">
        <v>2595</v>
      </c>
      <c r="I1380" s="58">
        <v>0.52503</v>
      </c>
      <c r="J1380" s="58">
        <f>SUM($J$1381:$J$1384)</f>
        <v>3.1718900000000001E-2</v>
      </c>
      <c r="K1380" s="58">
        <f>SUM($K$1381:$K$1384)</f>
        <v>3.8042353499999999</v>
      </c>
      <c r="L1380" s="58">
        <f>SUM($L$1381:$L$1384)</f>
        <v>0.16557122000000002</v>
      </c>
      <c r="M1380" s="58">
        <f>SUM($M$1381:$M$1384)</f>
        <v>2.3287587699999999</v>
      </c>
      <c r="N1380" s="58">
        <f>SUM($N$1381:$N$1384)</f>
        <v>0.74821227999999995</v>
      </c>
      <c r="O1380" s="58">
        <f>SUM($O$1381:$O$1384)</f>
        <v>0.56169307999999996</v>
      </c>
      <c r="P1380" s="58">
        <f>SUM($P$1381:$P$1384)</f>
        <v>4.7478823300000004</v>
      </c>
      <c r="Q1380" s="58">
        <f>SUM($Q$1381:$Q$1384)</f>
        <v>8.3128130000000008E-2</v>
      </c>
      <c r="R1380" s="58">
        <f>SUM($R$1381:$R$1384)</f>
        <v>1.13381025</v>
      </c>
      <c r="S1380" s="58">
        <f>SUM($S$1381:$S$1384)</f>
        <v>2.7562632099999997</v>
      </c>
      <c r="T1380" s="58">
        <f>SUM($T$1381:$T$1384)</f>
        <v>0.77468073999999998</v>
      </c>
      <c r="U1380" s="58">
        <f>SUM($U$1381:$U$1384)</f>
        <v>0.50166442154255297</v>
      </c>
      <c r="V1380" s="58">
        <f t="shared" si="61"/>
        <v>3.7725164499999999</v>
      </c>
      <c r="W1380" s="58">
        <f t="shared" si="62"/>
        <v>0.50166442154255297</v>
      </c>
      <c r="X1380" s="58">
        <f t="shared" si="63"/>
        <v>3.7725164499999999</v>
      </c>
      <c r="Y1380" s="58">
        <f>SUM($Y$1381:$Y$1384)</f>
        <v>0.62714939228723465</v>
      </c>
      <c r="Z1380" s="58">
        <f>SUM($Z$1381:$Z$1384)</f>
        <v>4.7161634299999999</v>
      </c>
      <c r="AA1380" s="58">
        <f>SUM($AA$1381:$AA$1384)</f>
        <v>0</v>
      </c>
      <c r="AB1380" s="58">
        <f>SUM($AB$1381:$AB$1384)</f>
        <v>4.7161634299999999</v>
      </c>
      <c r="AC1380" s="58">
        <f>SUM($AC$1381:$AC$1384)</f>
        <v>0</v>
      </c>
      <c r="AD1380" s="58">
        <f>SUM($AD$1381:$AD$1384)</f>
        <v>0</v>
      </c>
      <c r="AE1380" s="58">
        <f>SUM($AE$1381:$AE$1384)</f>
        <v>0</v>
      </c>
      <c r="AF1380" s="58">
        <f>SUM($AF$1381:$AF$1384)</f>
        <v>0</v>
      </c>
      <c r="AG1380" s="58">
        <f>SUM($AG$1381:$AG$1384)</f>
        <v>0</v>
      </c>
      <c r="AH1380" s="58">
        <f>SUM($AH$1381:$AH$1384)</f>
        <v>0</v>
      </c>
      <c r="AI1380" s="58">
        <f>SUM($AI$1381:$AI$1384)</f>
        <v>0</v>
      </c>
      <c r="AJ1380" s="58" t="s">
        <v>2595</v>
      </c>
      <c r="AK1380" s="58">
        <f>SUM($AK$1381:$AK$1384)</f>
        <v>0</v>
      </c>
      <c r="AL1380" s="58" t="s">
        <v>2595</v>
      </c>
      <c r="AM1380" s="58">
        <f>SUM($AM$1381:$AM$1384)</f>
        <v>0</v>
      </c>
      <c r="AN1380" s="58">
        <f>SUM($AN$1381:$AN$1384)</f>
        <v>0</v>
      </c>
      <c r="AO1380" s="56" t="s">
        <v>2595</v>
      </c>
    </row>
    <row r="1381" spans="1:41" ht="63" x14ac:dyDescent="0.2">
      <c r="A1381" s="53" t="s">
        <v>2716</v>
      </c>
      <c r="B1381" s="53" t="s">
        <v>2717</v>
      </c>
      <c r="C1381" s="54" t="s">
        <v>2718</v>
      </c>
      <c r="D1381" s="53" t="s">
        <v>131</v>
      </c>
      <c r="E1381" s="54">
        <v>2022</v>
      </c>
      <c r="F1381" s="54" t="s">
        <v>2595</v>
      </c>
      <c r="G1381" s="54">
        <v>2022</v>
      </c>
      <c r="H1381" s="55" t="s">
        <v>2595</v>
      </c>
      <c r="I1381" s="55" t="s">
        <v>2595</v>
      </c>
      <c r="J1381" s="55">
        <v>0</v>
      </c>
      <c r="K1381" s="55" t="s">
        <v>2595</v>
      </c>
      <c r="L1381" s="55" t="s">
        <v>2595</v>
      </c>
      <c r="M1381" s="55" t="s">
        <v>2595</v>
      </c>
      <c r="N1381" s="55" t="s">
        <v>2595</v>
      </c>
      <c r="O1381" s="55" t="s">
        <v>2595</v>
      </c>
      <c r="P1381" s="55">
        <v>0.67625999999999997</v>
      </c>
      <c r="Q1381" s="55">
        <v>3.6900000000000001E-3</v>
      </c>
      <c r="R1381" s="55">
        <v>8.7340000000000001E-2</v>
      </c>
      <c r="S1381" s="55">
        <v>0.48837999999999998</v>
      </c>
      <c r="T1381" s="55">
        <v>9.6849999999999992E-2</v>
      </c>
      <c r="U1381" s="55">
        <v>0</v>
      </c>
      <c r="V1381" s="55" t="e">
        <f t="shared" si="61"/>
        <v>#VALUE!</v>
      </c>
      <c r="W1381" s="55">
        <f t="shared" si="62"/>
        <v>0</v>
      </c>
      <c r="X1381" s="55" t="e">
        <f t="shared" si="63"/>
        <v>#VALUE!</v>
      </c>
      <c r="Y1381" s="55">
        <v>8.9928191489361695E-2</v>
      </c>
      <c r="Z1381" s="55">
        <v>0.67625999999999997</v>
      </c>
      <c r="AA1381" s="55" t="s">
        <v>2595</v>
      </c>
      <c r="AB1381" s="55">
        <v>0.67625999999999997</v>
      </c>
      <c r="AC1381" s="55" t="s">
        <v>2595</v>
      </c>
      <c r="AD1381" s="55">
        <v>0</v>
      </c>
      <c r="AE1381" s="55" t="s">
        <v>2595</v>
      </c>
      <c r="AF1381" s="55">
        <v>0</v>
      </c>
      <c r="AG1381" s="55" t="s">
        <v>2595</v>
      </c>
      <c r="AH1381" s="55">
        <v>0</v>
      </c>
      <c r="AI1381" s="55">
        <v>0</v>
      </c>
      <c r="AJ1381" s="55" t="s">
        <v>2595</v>
      </c>
      <c r="AK1381" s="55">
        <v>0</v>
      </c>
      <c r="AL1381" s="55" t="s">
        <v>2595</v>
      </c>
      <c r="AM1381" s="55">
        <v>0</v>
      </c>
      <c r="AN1381" s="55">
        <v>0</v>
      </c>
      <c r="AO1381" s="53" t="s">
        <v>2719</v>
      </c>
    </row>
    <row r="1382" spans="1:41" ht="78.75" x14ac:dyDescent="0.2">
      <c r="A1382" s="53" t="s">
        <v>2716</v>
      </c>
      <c r="B1382" s="53" t="s">
        <v>2720</v>
      </c>
      <c r="C1382" s="54" t="s">
        <v>2721</v>
      </c>
      <c r="D1382" s="53" t="s">
        <v>131</v>
      </c>
      <c r="E1382" s="54">
        <v>2022</v>
      </c>
      <c r="F1382" s="54" t="s">
        <v>2595</v>
      </c>
      <c r="G1382" s="54">
        <v>2022</v>
      </c>
      <c r="H1382" s="55" t="s">
        <v>2595</v>
      </c>
      <c r="I1382" s="55" t="s">
        <v>2595</v>
      </c>
      <c r="J1382" s="55">
        <v>0</v>
      </c>
      <c r="K1382" s="55" t="s">
        <v>2595</v>
      </c>
      <c r="L1382" s="55" t="s">
        <v>2595</v>
      </c>
      <c r="M1382" s="55" t="s">
        <v>2595</v>
      </c>
      <c r="N1382" s="55" t="s">
        <v>2595</v>
      </c>
      <c r="O1382" s="55" t="s">
        <v>2595</v>
      </c>
      <c r="P1382" s="55">
        <v>0.10243826</v>
      </c>
      <c r="Q1382" s="55">
        <v>5.3195E-4</v>
      </c>
      <c r="R1382" s="55">
        <v>1.1056459999999999E-2</v>
      </c>
      <c r="S1382" s="55">
        <v>5.9403440000000002E-2</v>
      </c>
      <c r="T1382" s="55">
        <v>3.1446410000000001E-2</v>
      </c>
      <c r="U1382" s="55">
        <v>0</v>
      </c>
      <c r="V1382" s="55" t="e">
        <f t="shared" si="61"/>
        <v>#VALUE!</v>
      </c>
      <c r="W1382" s="55">
        <f t="shared" si="62"/>
        <v>0</v>
      </c>
      <c r="X1382" s="55" t="e">
        <f t="shared" si="63"/>
        <v>#VALUE!</v>
      </c>
      <c r="Y1382" s="55">
        <v>1.3622109042553201E-2</v>
      </c>
      <c r="Z1382" s="55">
        <v>0.10243826</v>
      </c>
      <c r="AA1382" s="55" t="s">
        <v>2595</v>
      </c>
      <c r="AB1382" s="55">
        <v>0.10243826</v>
      </c>
      <c r="AC1382" s="55" t="s">
        <v>2595</v>
      </c>
      <c r="AD1382" s="55">
        <v>0</v>
      </c>
      <c r="AE1382" s="55" t="s">
        <v>2595</v>
      </c>
      <c r="AF1382" s="55">
        <v>0</v>
      </c>
      <c r="AG1382" s="55" t="s">
        <v>2595</v>
      </c>
      <c r="AH1382" s="55">
        <v>0</v>
      </c>
      <c r="AI1382" s="55">
        <v>0</v>
      </c>
      <c r="AJ1382" s="55" t="s">
        <v>2595</v>
      </c>
      <c r="AK1382" s="55">
        <v>0</v>
      </c>
      <c r="AL1382" s="55" t="s">
        <v>2595</v>
      </c>
      <c r="AM1382" s="55">
        <v>0</v>
      </c>
      <c r="AN1382" s="55">
        <v>0</v>
      </c>
      <c r="AO1382" s="53" t="s">
        <v>2722</v>
      </c>
    </row>
    <row r="1383" spans="1:41" ht="63" x14ac:dyDescent="0.2">
      <c r="A1383" s="53" t="s">
        <v>2716</v>
      </c>
      <c r="B1383" s="53" t="s">
        <v>2723</v>
      </c>
      <c r="C1383" s="54" t="s">
        <v>2724</v>
      </c>
      <c r="D1383" s="53" t="s">
        <v>116</v>
      </c>
      <c r="E1383" s="54">
        <v>2021</v>
      </c>
      <c r="F1383" s="54">
        <v>2021</v>
      </c>
      <c r="G1383" s="54">
        <v>2022</v>
      </c>
      <c r="H1383" s="55" t="s">
        <v>2595</v>
      </c>
      <c r="I1383" s="55">
        <v>0.52503</v>
      </c>
      <c r="J1383" s="55">
        <v>3.1718900000000001E-2</v>
      </c>
      <c r="K1383" s="55">
        <v>3.8042353499999999</v>
      </c>
      <c r="L1383" s="55">
        <v>0.16557122000000002</v>
      </c>
      <c r="M1383" s="55">
        <v>2.3287587699999999</v>
      </c>
      <c r="N1383" s="55">
        <v>0.74821227999999995</v>
      </c>
      <c r="O1383" s="55">
        <v>0.56169307999999996</v>
      </c>
      <c r="P1383" s="55">
        <v>3.7951700000000002</v>
      </c>
      <c r="Q1383" s="55">
        <v>7.7930000000000013E-2</v>
      </c>
      <c r="R1383" s="55">
        <v>1.0151399999999999</v>
      </c>
      <c r="S1383" s="55">
        <v>2.0967899999999999</v>
      </c>
      <c r="T1383" s="55">
        <v>0.6053099999999999</v>
      </c>
      <c r="U1383" s="55">
        <v>0.50166442154255297</v>
      </c>
      <c r="V1383" s="55">
        <f t="shared" si="61"/>
        <v>3.7725164499999999</v>
      </c>
      <c r="W1383" s="55">
        <f t="shared" si="62"/>
        <v>0.50166442154255297</v>
      </c>
      <c r="X1383" s="55">
        <f t="shared" si="63"/>
        <v>3.7725164499999999</v>
      </c>
      <c r="Y1383" s="55">
        <v>0.50045892287234106</v>
      </c>
      <c r="Z1383" s="55">
        <v>3.7634511000000002</v>
      </c>
      <c r="AA1383" s="55">
        <v>0</v>
      </c>
      <c r="AB1383" s="55">
        <v>3.7634511000000002</v>
      </c>
      <c r="AC1383" s="55">
        <v>0</v>
      </c>
      <c r="AD1383" s="55">
        <v>0</v>
      </c>
      <c r="AE1383" s="55">
        <v>0</v>
      </c>
      <c r="AF1383" s="55">
        <v>0</v>
      </c>
      <c r="AG1383" s="55">
        <v>0</v>
      </c>
      <c r="AH1383" s="55">
        <v>0</v>
      </c>
      <c r="AI1383" s="55">
        <v>0</v>
      </c>
      <c r="AJ1383" s="55" t="s">
        <v>2595</v>
      </c>
      <c r="AK1383" s="55">
        <v>0</v>
      </c>
      <c r="AL1383" s="55" t="s">
        <v>2595</v>
      </c>
      <c r="AM1383" s="55">
        <v>0</v>
      </c>
      <c r="AN1383" s="55">
        <v>0</v>
      </c>
      <c r="AO1383" s="53" t="s">
        <v>205</v>
      </c>
    </row>
    <row r="1384" spans="1:41" ht="63" x14ac:dyDescent="0.2">
      <c r="A1384" s="53" t="s">
        <v>2716</v>
      </c>
      <c r="B1384" s="53" t="s">
        <v>2725</v>
      </c>
      <c r="C1384" s="54" t="s">
        <v>2726</v>
      </c>
      <c r="D1384" s="53" t="s">
        <v>131</v>
      </c>
      <c r="E1384" s="54">
        <v>2022</v>
      </c>
      <c r="F1384" s="54" t="s">
        <v>2595</v>
      </c>
      <c r="G1384" s="54">
        <v>2022</v>
      </c>
      <c r="H1384" s="55" t="s">
        <v>2595</v>
      </c>
      <c r="I1384" s="55" t="s">
        <v>2595</v>
      </c>
      <c r="J1384" s="55">
        <v>0</v>
      </c>
      <c r="K1384" s="55" t="s">
        <v>2595</v>
      </c>
      <c r="L1384" s="55" t="s">
        <v>2595</v>
      </c>
      <c r="M1384" s="55" t="s">
        <v>2595</v>
      </c>
      <c r="N1384" s="55" t="s">
        <v>2595</v>
      </c>
      <c r="O1384" s="55" t="s">
        <v>2595</v>
      </c>
      <c r="P1384" s="55">
        <v>0.17401406999999999</v>
      </c>
      <c r="Q1384" s="55">
        <v>9.7617999999999999E-4</v>
      </c>
      <c r="R1384" s="55">
        <v>2.0273790000000003E-2</v>
      </c>
      <c r="S1384" s="55">
        <v>0.11168976999999999</v>
      </c>
      <c r="T1384" s="55">
        <v>4.1074330000000006E-2</v>
      </c>
      <c r="U1384" s="55">
        <v>0</v>
      </c>
      <c r="V1384" s="55" t="e">
        <f t="shared" si="61"/>
        <v>#VALUE!</v>
      </c>
      <c r="W1384" s="55">
        <f t="shared" si="62"/>
        <v>0</v>
      </c>
      <c r="X1384" s="55" t="e">
        <f t="shared" si="63"/>
        <v>#VALUE!</v>
      </c>
      <c r="Y1384" s="55">
        <v>2.31401688829787E-2</v>
      </c>
      <c r="Z1384" s="55">
        <v>0.17401406999999999</v>
      </c>
      <c r="AA1384" s="55" t="s">
        <v>2595</v>
      </c>
      <c r="AB1384" s="55">
        <v>0.17401406999999999</v>
      </c>
      <c r="AC1384" s="55" t="s">
        <v>2595</v>
      </c>
      <c r="AD1384" s="55">
        <v>0</v>
      </c>
      <c r="AE1384" s="55" t="s">
        <v>2595</v>
      </c>
      <c r="AF1384" s="55">
        <v>0</v>
      </c>
      <c r="AG1384" s="55" t="s">
        <v>2595</v>
      </c>
      <c r="AH1384" s="55">
        <v>0</v>
      </c>
      <c r="AI1384" s="55">
        <v>0</v>
      </c>
      <c r="AJ1384" s="55" t="s">
        <v>2595</v>
      </c>
      <c r="AK1384" s="55">
        <v>0</v>
      </c>
      <c r="AL1384" s="55" t="s">
        <v>2595</v>
      </c>
      <c r="AM1384" s="55">
        <v>0</v>
      </c>
      <c r="AN1384" s="55">
        <v>0</v>
      </c>
      <c r="AO1384" s="53" t="s">
        <v>2727</v>
      </c>
    </row>
    <row r="1385" spans="1:41" ht="31.5" x14ac:dyDescent="0.2">
      <c r="A1385" s="56" t="s">
        <v>2728</v>
      </c>
      <c r="B1385" s="56" t="s">
        <v>198</v>
      </c>
      <c r="C1385" s="57" t="s">
        <v>56</v>
      </c>
      <c r="D1385" s="56" t="s">
        <v>2595</v>
      </c>
      <c r="E1385" s="57" t="s">
        <v>2595</v>
      </c>
      <c r="F1385" s="57" t="s">
        <v>2595</v>
      </c>
      <c r="G1385" s="57" t="s">
        <v>2595</v>
      </c>
      <c r="H1385" s="58" t="s">
        <v>2595</v>
      </c>
      <c r="I1385" s="58">
        <v>0.68279999999999996</v>
      </c>
      <c r="J1385" s="58">
        <f>SUM($J$1386,$J$1394,$J$1406,$J$1411)</f>
        <v>2.32085761</v>
      </c>
      <c r="K1385" s="58">
        <f>SUM($K$1386,$K$1394,$K$1406,$K$1411)</f>
        <v>3881.5264210800001</v>
      </c>
      <c r="L1385" s="58">
        <f>SUM($L$1386,$L$1394,$L$1406,$L$1411)</f>
        <v>103.97797323</v>
      </c>
      <c r="M1385" s="58">
        <f>SUM($M$1386,$M$1394,$M$1406,$M$1411)</f>
        <v>1533.6618887899999</v>
      </c>
      <c r="N1385" s="58">
        <f>SUM($N$1386,$N$1394,$N$1406,$N$1411)</f>
        <v>1885.0390069599998</v>
      </c>
      <c r="O1385" s="58">
        <f>SUM($O$1386,$O$1394,$O$1406,$O$1411)</f>
        <v>358.84755210000003</v>
      </c>
      <c r="P1385" s="58">
        <f>SUM($P$1386,$P$1394,$P$1406,$P$1411)</f>
        <v>3988.1255558599996</v>
      </c>
      <c r="Q1385" s="58">
        <f>SUM($Q$1386,$Q$1394,$Q$1406,$Q$1411)</f>
        <v>104.98939781</v>
      </c>
      <c r="R1385" s="58">
        <f>SUM($R$1386,$R$1394,$R$1406,$R$1411)</f>
        <v>1565.0996040399998</v>
      </c>
      <c r="S1385" s="58">
        <f>SUM($S$1386,$S$1394,$S$1406,$S$1411)</f>
        <v>1921.32419536</v>
      </c>
      <c r="T1385" s="58">
        <f>SUM($T$1386,$T$1394,$T$1406,$T$1411)</f>
        <v>396.71235865</v>
      </c>
      <c r="U1385" s="58">
        <f>SUM($U$1386,$U$1394,$U$1406,$U$1411)</f>
        <v>515.87945857446812</v>
      </c>
      <c r="V1385" s="58">
        <f t="shared" si="61"/>
        <v>3879.20556347</v>
      </c>
      <c r="W1385" s="58">
        <f t="shared" si="62"/>
        <v>515.87945857446812</v>
      </c>
      <c r="X1385" s="58">
        <f t="shared" si="63"/>
        <v>3879.20556347</v>
      </c>
      <c r="Y1385" s="58">
        <f>SUM($Y$1386,$Y$1394,$Y$1406,$Y$1411)</f>
        <v>530.01700948670214</v>
      </c>
      <c r="Z1385" s="58">
        <f>SUM($Z$1386,$Z$1394,$Z$1406,$Z$1411)</f>
        <v>3985.80469825</v>
      </c>
      <c r="AA1385" s="58">
        <f>SUM($AA$1386,$AA$1394,$AA$1406,$AA$1411)</f>
        <v>12.623288260000001</v>
      </c>
      <c r="AB1385" s="58">
        <f>SUM($AB$1386,$AB$1394,$AB$1406,$AB$1411)</f>
        <v>31.295603669999998</v>
      </c>
      <c r="AC1385" s="58">
        <f>SUM($AC$1386,$AC$1394,$AC$1406,$AC$1411)</f>
        <v>39.692265460000002</v>
      </c>
      <c r="AD1385" s="58">
        <f>SUM($AD$1386,$AD$1394,$AD$1406,$AD$1411)</f>
        <v>60.360919600000003</v>
      </c>
      <c r="AE1385" s="58">
        <f>SUM($AE$1386,$AE$1394,$AE$1406,$AE$1411)</f>
        <v>46.404984999999996</v>
      </c>
      <c r="AF1385" s="58">
        <f>SUM($AF$1386,$AF$1394,$AF$1406,$AF$1411)</f>
        <v>48.105267550000001</v>
      </c>
      <c r="AG1385" s="58">
        <f>SUM($AG$1386,$AG$1394,$AG$1406,$AG$1411)</f>
        <v>64.285242330000003</v>
      </c>
      <c r="AH1385" s="58">
        <f>SUM($AH$1386,$AH$1394,$AH$1406,$AH$1411)</f>
        <v>63.852772330000001</v>
      </c>
      <c r="AI1385" s="58">
        <f>SUM($AI$1386,$AI$1394,$AI$1406,$AI$1411)</f>
        <v>44.174189019999993</v>
      </c>
      <c r="AJ1385" s="58" t="s">
        <v>2595</v>
      </c>
      <c r="AK1385" s="58">
        <f>SUM($AK$1386,$AK$1394,$AK$1406,$AK$1411)</f>
        <v>214.0030563741507</v>
      </c>
      <c r="AL1385" s="58" t="s">
        <v>2595</v>
      </c>
      <c r="AM1385" s="58">
        <f>SUM($AM$1386,$AM$1394,$AM$1406,$AM$1411)</f>
        <v>150.38249278999999</v>
      </c>
      <c r="AN1385" s="58">
        <f>SUM($AN$1386,$AN$1394,$AN$1406,$AN$1411)</f>
        <v>430.49620487415098</v>
      </c>
      <c r="AO1385" s="56" t="s">
        <v>2595</v>
      </c>
    </row>
    <row r="1386" spans="1:41" ht="47.25" x14ac:dyDescent="0.2">
      <c r="A1386" s="56" t="s">
        <v>2729</v>
      </c>
      <c r="B1386" s="56" t="s">
        <v>200</v>
      </c>
      <c r="C1386" s="57" t="s">
        <v>56</v>
      </c>
      <c r="D1386" s="56" t="s">
        <v>2595</v>
      </c>
      <c r="E1386" s="57" t="s">
        <v>2595</v>
      </c>
      <c r="F1386" s="57" t="s">
        <v>2595</v>
      </c>
      <c r="G1386" s="57" t="s">
        <v>2595</v>
      </c>
      <c r="H1386" s="58" t="s">
        <v>2595</v>
      </c>
      <c r="I1386" s="58" t="s">
        <v>2595</v>
      </c>
      <c r="J1386" s="58">
        <f>SUM($J$1387,$J$1388)</f>
        <v>0.10932159</v>
      </c>
      <c r="K1386" s="58">
        <f>SUM($K$1387,$K$1388)</f>
        <v>3.5586186</v>
      </c>
      <c r="L1386" s="58">
        <f>SUM($L$1387,$L$1388)</f>
        <v>0.15765192</v>
      </c>
      <c r="M1386" s="58">
        <f>SUM($M$1387,$M$1388)</f>
        <v>2.0815851400000001</v>
      </c>
      <c r="N1386" s="58">
        <f>SUM($N$1387,$N$1388)</f>
        <v>0.79022767000000005</v>
      </c>
      <c r="O1386" s="58">
        <f>SUM($O$1387,$O$1388)</f>
        <v>0.52915387000000003</v>
      </c>
      <c r="P1386" s="58">
        <f>SUM($P$1387,$P$1388)</f>
        <v>31.194767000000002</v>
      </c>
      <c r="Q1386" s="58">
        <f>SUM($Q$1387,$Q$1388)</f>
        <v>0.24087670999999999</v>
      </c>
      <c r="R1386" s="58">
        <f>SUM($R$1387,$R$1388)</f>
        <v>4.6895048900000003</v>
      </c>
      <c r="S1386" s="58">
        <f>SUM($S$1387,$S$1388)</f>
        <v>20.308958769999997</v>
      </c>
      <c r="T1386" s="58">
        <f>SUM($T$1387,$T$1388)</f>
        <v>5.9554266299999998</v>
      </c>
      <c r="U1386" s="58">
        <f>SUM($U$1387,$U$1388)</f>
        <v>0.458683113031914</v>
      </c>
      <c r="V1386" s="58">
        <f t="shared" si="61"/>
        <v>3.44929701</v>
      </c>
      <c r="W1386" s="58">
        <f t="shared" si="62"/>
        <v>0.458683113031914</v>
      </c>
      <c r="X1386" s="58">
        <f t="shared" si="63"/>
        <v>3.44929701</v>
      </c>
      <c r="Y1386" s="58">
        <f>SUM($Y$1387,$Y$1388)</f>
        <v>4.1337028470744643</v>
      </c>
      <c r="Z1386" s="58">
        <f>SUM($Z$1387,$Z$1388)</f>
        <v>31.085445410000002</v>
      </c>
      <c r="AA1386" s="58">
        <f>SUM($AA$1387,$AA$1388)</f>
        <v>0</v>
      </c>
      <c r="AB1386" s="58">
        <f>SUM($AB$1387,$AB$1388)</f>
        <v>0</v>
      </c>
      <c r="AC1386" s="58">
        <f>SUM($AC$1387,$AC$1388)</f>
        <v>3.4492970099999996</v>
      </c>
      <c r="AD1386" s="58">
        <f>SUM($AD$1387,$AD$1388)</f>
        <v>3.24661841</v>
      </c>
      <c r="AE1386" s="58">
        <f>SUM($AE$1387,$AE$1388)</f>
        <v>0</v>
      </c>
      <c r="AF1386" s="58">
        <f>SUM($AF$1387,$AF$1388)</f>
        <v>0</v>
      </c>
      <c r="AG1386" s="58">
        <f>SUM($AG$1387,$AG$1388)</f>
        <v>0</v>
      </c>
      <c r="AH1386" s="58">
        <f>SUM($AH$1387,$AH$1388)</f>
        <v>0</v>
      </c>
      <c r="AI1386" s="58">
        <f>SUM($AI$1387,$AI$1388)</f>
        <v>0.13287670999999998</v>
      </c>
      <c r="AJ1386" s="58" t="s">
        <v>2595</v>
      </c>
      <c r="AK1386" s="58">
        <f>SUM($AK$1387,$AK$1388)</f>
        <v>27.705950290000001</v>
      </c>
      <c r="AL1386" s="58" t="s">
        <v>2595</v>
      </c>
      <c r="AM1386" s="58">
        <f>SUM($AM$1387,$AM$1388)</f>
        <v>3.4492970099999996</v>
      </c>
      <c r="AN1386" s="58">
        <f>SUM($AN$1387,$AN$1388)</f>
        <v>31.085445410000002</v>
      </c>
      <c r="AO1386" s="56" t="s">
        <v>2595</v>
      </c>
    </row>
    <row r="1387" spans="1:41" ht="31.5" x14ac:dyDescent="0.2">
      <c r="A1387" s="56" t="s">
        <v>2730</v>
      </c>
      <c r="B1387" s="56" t="s">
        <v>202</v>
      </c>
      <c r="C1387" s="57" t="s">
        <v>56</v>
      </c>
      <c r="D1387" s="56" t="s">
        <v>2595</v>
      </c>
      <c r="E1387" s="57" t="s">
        <v>2595</v>
      </c>
      <c r="F1387" s="57" t="s">
        <v>2595</v>
      </c>
      <c r="G1387" s="57" t="s">
        <v>2595</v>
      </c>
      <c r="H1387" s="58" t="s">
        <v>2595</v>
      </c>
      <c r="I1387" s="58" t="s">
        <v>2595</v>
      </c>
      <c r="J1387" s="58">
        <v>0</v>
      </c>
      <c r="K1387" s="58">
        <v>0</v>
      </c>
      <c r="L1387" s="58">
        <v>0</v>
      </c>
      <c r="M1387" s="58">
        <v>0</v>
      </c>
      <c r="N1387" s="58">
        <v>0</v>
      </c>
      <c r="O1387" s="58">
        <v>0</v>
      </c>
      <c r="P1387" s="58">
        <v>0</v>
      </c>
      <c r="Q1387" s="58">
        <v>0</v>
      </c>
      <c r="R1387" s="58">
        <v>0</v>
      </c>
      <c r="S1387" s="58">
        <v>0</v>
      </c>
      <c r="T1387" s="58">
        <v>0</v>
      </c>
      <c r="U1387" s="58">
        <v>0</v>
      </c>
      <c r="V1387" s="58">
        <f t="shared" si="61"/>
        <v>0</v>
      </c>
      <c r="W1387" s="58">
        <f t="shared" si="62"/>
        <v>0</v>
      </c>
      <c r="X1387" s="58">
        <f t="shared" si="63"/>
        <v>0</v>
      </c>
      <c r="Y1387" s="58">
        <v>0</v>
      </c>
      <c r="Z1387" s="58">
        <v>0</v>
      </c>
      <c r="AA1387" s="58">
        <v>0</v>
      </c>
      <c r="AB1387" s="58">
        <v>0</v>
      </c>
      <c r="AC1387" s="58">
        <v>0</v>
      </c>
      <c r="AD1387" s="58">
        <v>0</v>
      </c>
      <c r="AE1387" s="58">
        <v>0</v>
      </c>
      <c r="AF1387" s="58">
        <v>0</v>
      </c>
      <c r="AG1387" s="58">
        <v>0</v>
      </c>
      <c r="AH1387" s="58">
        <v>0</v>
      </c>
      <c r="AI1387" s="58">
        <v>0</v>
      </c>
      <c r="AJ1387" s="58" t="s">
        <v>2595</v>
      </c>
      <c r="AK1387" s="58">
        <v>0</v>
      </c>
      <c r="AL1387" s="58" t="s">
        <v>2595</v>
      </c>
      <c r="AM1387" s="58">
        <v>0</v>
      </c>
      <c r="AN1387" s="58">
        <v>0</v>
      </c>
      <c r="AO1387" s="56" t="s">
        <v>2595</v>
      </c>
    </row>
    <row r="1388" spans="1:41" ht="37.5" customHeight="1" x14ac:dyDescent="0.2">
      <c r="A1388" s="56" t="s">
        <v>2731</v>
      </c>
      <c r="B1388" s="56" t="s">
        <v>207</v>
      </c>
      <c r="C1388" s="57" t="s">
        <v>56</v>
      </c>
      <c r="D1388" s="56" t="s">
        <v>2595</v>
      </c>
      <c r="E1388" s="57" t="s">
        <v>2595</v>
      </c>
      <c r="F1388" s="57" t="s">
        <v>2595</v>
      </c>
      <c r="G1388" s="57" t="s">
        <v>2595</v>
      </c>
      <c r="H1388" s="58" t="s">
        <v>2595</v>
      </c>
      <c r="I1388" s="58" t="s">
        <v>2595</v>
      </c>
      <c r="J1388" s="58">
        <f>SUM($J$1389:$J$1393)</f>
        <v>0.10932159</v>
      </c>
      <c r="K1388" s="58">
        <f>SUM($K$1389:$K$1393)</f>
        <v>3.5586186</v>
      </c>
      <c r="L1388" s="58">
        <f>SUM($L$1389:$L$1393)</f>
        <v>0.15765192</v>
      </c>
      <c r="M1388" s="58">
        <f>SUM($M$1389:$M$1393)</f>
        <v>2.0815851400000001</v>
      </c>
      <c r="N1388" s="58">
        <f>SUM($N$1389:$N$1393)</f>
        <v>0.79022767000000005</v>
      </c>
      <c r="O1388" s="58">
        <f>SUM($O$1389:$O$1393)</f>
        <v>0.52915387000000003</v>
      </c>
      <c r="P1388" s="58">
        <f>SUM($P$1389:$P$1393)</f>
        <v>31.194767000000002</v>
      </c>
      <c r="Q1388" s="58">
        <f>SUM($Q$1389:$Q$1393)</f>
        <v>0.24087670999999999</v>
      </c>
      <c r="R1388" s="58">
        <f>SUM($R$1389:$R$1393)</f>
        <v>4.6895048900000003</v>
      </c>
      <c r="S1388" s="58">
        <f>SUM($S$1389:$S$1393)</f>
        <v>20.308958769999997</v>
      </c>
      <c r="T1388" s="58">
        <f>SUM($T$1389:$T$1393)</f>
        <v>5.9554266299999998</v>
      </c>
      <c r="U1388" s="58">
        <f>SUM($U$1389:$U$1393)</f>
        <v>0.458683113031914</v>
      </c>
      <c r="V1388" s="58">
        <f t="shared" ref="V1388:V1451" si="64">K1388-J1388</f>
        <v>3.44929701</v>
      </c>
      <c r="W1388" s="58">
        <f t="shared" ref="W1388:W1451" si="65">U1388</f>
        <v>0.458683113031914</v>
      </c>
      <c r="X1388" s="58">
        <f t="shared" ref="X1388:X1451" si="66">V1388</f>
        <v>3.44929701</v>
      </c>
      <c r="Y1388" s="58">
        <f>SUM($Y$1389:$Y$1393)</f>
        <v>4.1337028470744643</v>
      </c>
      <c r="Z1388" s="58">
        <f>SUM($Z$1389:$Z$1393)</f>
        <v>31.085445410000002</v>
      </c>
      <c r="AA1388" s="58">
        <f>SUM($AA$1389:$AA$1393)</f>
        <v>0</v>
      </c>
      <c r="AB1388" s="58">
        <f>SUM($AB$1389:$AB$1393)</f>
        <v>0</v>
      </c>
      <c r="AC1388" s="58">
        <f>SUM($AC$1389:$AC$1393)</f>
        <v>3.4492970099999996</v>
      </c>
      <c r="AD1388" s="58">
        <f>SUM($AD$1389:$AD$1393)</f>
        <v>3.24661841</v>
      </c>
      <c r="AE1388" s="58">
        <f>SUM($AE$1389:$AE$1393)</f>
        <v>0</v>
      </c>
      <c r="AF1388" s="58">
        <f>SUM($AF$1389:$AF$1393)</f>
        <v>0</v>
      </c>
      <c r="AG1388" s="58">
        <f>SUM($AG$1389:$AG$1393)</f>
        <v>0</v>
      </c>
      <c r="AH1388" s="58">
        <f>SUM($AH$1389:$AH$1393)</f>
        <v>0</v>
      </c>
      <c r="AI1388" s="58">
        <f>SUM($AI$1389:$AI$1393)</f>
        <v>0.13287670999999998</v>
      </c>
      <c r="AJ1388" s="58" t="s">
        <v>2595</v>
      </c>
      <c r="AK1388" s="58">
        <f>SUM($AK$1389:$AK$1393)</f>
        <v>27.705950290000001</v>
      </c>
      <c r="AL1388" s="58" t="s">
        <v>2595</v>
      </c>
      <c r="AM1388" s="58">
        <f>SUM($AM$1389:$AM$1393)</f>
        <v>3.4492970099999996</v>
      </c>
      <c r="AN1388" s="58">
        <f>SUM($AN$1389:$AN$1393)</f>
        <v>31.085445410000002</v>
      </c>
      <c r="AO1388" s="56" t="s">
        <v>2595</v>
      </c>
    </row>
    <row r="1389" spans="1:41" ht="37.5" customHeight="1" x14ac:dyDescent="0.2">
      <c r="A1389" s="53" t="s">
        <v>2731</v>
      </c>
      <c r="B1389" s="53" t="s">
        <v>2732</v>
      </c>
      <c r="C1389" s="54" t="s">
        <v>2733</v>
      </c>
      <c r="D1389" s="53" t="s">
        <v>131</v>
      </c>
      <c r="E1389" s="54">
        <v>2026</v>
      </c>
      <c r="F1389" s="54" t="s">
        <v>2595</v>
      </c>
      <c r="G1389" s="54">
        <v>2027</v>
      </c>
      <c r="H1389" s="55" t="s">
        <v>2595</v>
      </c>
      <c r="I1389" s="55" t="s">
        <v>2595</v>
      </c>
      <c r="J1389" s="55">
        <v>0</v>
      </c>
      <c r="K1389" s="55" t="s">
        <v>2595</v>
      </c>
      <c r="L1389" s="55" t="s">
        <v>2595</v>
      </c>
      <c r="M1389" s="55" t="s">
        <v>2595</v>
      </c>
      <c r="N1389" s="55" t="s">
        <v>2595</v>
      </c>
      <c r="O1389" s="55" t="s">
        <v>2595</v>
      </c>
      <c r="P1389" s="55">
        <v>5.7828816600000001</v>
      </c>
      <c r="Q1389" s="55">
        <v>1.8379599999999999E-2</v>
      </c>
      <c r="R1389" s="55">
        <v>0.38171755000000002</v>
      </c>
      <c r="S1389" s="55">
        <v>4.1898209599999996</v>
      </c>
      <c r="T1389" s="55">
        <v>1.19296355</v>
      </c>
      <c r="U1389" s="55">
        <v>0</v>
      </c>
      <c r="V1389" s="55" t="e">
        <f t="shared" si="64"/>
        <v>#VALUE!</v>
      </c>
      <c r="W1389" s="55">
        <f t="shared" si="65"/>
        <v>0</v>
      </c>
      <c r="X1389" s="55" t="e">
        <f t="shared" si="66"/>
        <v>#VALUE!</v>
      </c>
      <c r="Y1389" s="55">
        <v>0.769000220744681</v>
      </c>
      <c r="Z1389" s="55">
        <v>5.7828816600000001</v>
      </c>
      <c r="AA1389" s="55" t="s">
        <v>2595</v>
      </c>
      <c r="AB1389" s="55">
        <v>0</v>
      </c>
      <c r="AC1389" s="55" t="s">
        <v>2595</v>
      </c>
      <c r="AD1389" s="55">
        <v>0</v>
      </c>
      <c r="AE1389" s="55" t="s">
        <v>2595</v>
      </c>
      <c r="AF1389" s="55">
        <v>0</v>
      </c>
      <c r="AG1389" s="55" t="s">
        <v>2595</v>
      </c>
      <c r="AH1389" s="55">
        <v>0</v>
      </c>
      <c r="AI1389" s="55">
        <v>1.8379599999999999E-2</v>
      </c>
      <c r="AJ1389" s="55" t="s">
        <v>2595</v>
      </c>
      <c r="AK1389" s="55">
        <v>5.7645020599999999</v>
      </c>
      <c r="AL1389" s="55" t="s">
        <v>2595</v>
      </c>
      <c r="AM1389" s="55">
        <v>0</v>
      </c>
      <c r="AN1389" s="55">
        <v>5.7828816600000001</v>
      </c>
      <c r="AO1389" s="53" t="s">
        <v>2734</v>
      </c>
    </row>
    <row r="1390" spans="1:41" ht="110.25" x14ac:dyDescent="0.2">
      <c r="A1390" s="53" t="s">
        <v>2731</v>
      </c>
      <c r="B1390" s="53" t="s">
        <v>2735</v>
      </c>
      <c r="C1390" s="54" t="s">
        <v>2736</v>
      </c>
      <c r="D1390" s="53" t="s">
        <v>131</v>
      </c>
      <c r="E1390" s="54">
        <v>2026</v>
      </c>
      <c r="F1390" s="54" t="s">
        <v>2595</v>
      </c>
      <c r="G1390" s="54">
        <v>2027</v>
      </c>
      <c r="H1390" s="55" t="s">
        <v>2595</v>
      </c>
      <c r="I1390" s="55" t="s">
        <v>2595</v>
      </c>
      <c r="J1390" s="55">
        <v>0</v>
      </c>
      <c r="K1390" s="55" t="s">
        <v>2595</v>
      </c>
      <c r="L1390" s="55" t="s">
        <v>2595</v>
      </c>
      <c r="M1390" s="55" t="s">
        <v>2595</v>
      </c>
      <c r="N1390" s="55" t="s">
        <v>2595</v>
      </c>
      <c r="O1390" s="55" t="s">
        <v>2595</v>
      </c>
      <c r="P1390" s="55">
        <v>5.7828816600000001</v>
      </c>
      <c r="Q1390" s="55">
        <v>1.8379599999999999E-2</v>
      </c>
      <c r="R1390" s="55">
        <v>0.38171755000000002</v>
      </c>
      <c r="S1390" s="55">
        <v>4.1898209599999996</v>
      </c>
      <c r="T1390" s="55">
        <v>1.19296355</v>
      </c>
      <c r="U1390" s="55">
        <v>0</v>
      </c>
      <c r="V1390" s="55" t="e">
        <f t="shared" si="64"/>
        <v>#VALUE!</v>
      </c>
      <c r="W1390" s="55">
        <f t="shared" si="65"/>
        <v>0</v>
      </c>
      <c r="X1390" s="55" t="e">
        <f t="shared" si="66"/>
        <v>#VALUE!</v>
      </c>
      <c r="Y1390" s="55">
        <v>0.769000220744681</v>
      </c>
      <c r="Z1390" s="55">
        <v>5.7828816600000001</v>
      </c>
      <c r="AA1390" s="55" t="s">
        <v>2595</v>
      </c>
      <c r="AB1390" s="55">
        <v>0</v>
      </c>
      <c r="AC1390" s="55" t="s">
        <v>2595</v>
      </c>
      <c r="AD1390" s="55">
        <v>0</v>
      </c>
      <c r="AE1390" s="55" t="s">
        <v>2595</v>
      </c>
      <c r="AF1390" s="55">
        <v>0</v>
      </c>
      <c r="AG1390" s="55" t="s">
        <v>2595</v>
      </c>
      <c r="AH1390" s="55">
        <v>0</v>
      </c>
      <c r="AI1390" s="55">
        <v>1.8379599999999999E-2</v>
      </c>
      <c r="AJ1390" s="55" t="s">
        <v>2595</v>
      </c>
      <c r="AK1390" s="55">
        <v>5.7645020599999999</v>
      </c>
      <c r="AL1390" s="55" t="s">
        <v>2595</v>
      </c>
      <c r="AM1390" s="55">
        <v>0</v>
      </c>
      <c r="AN1390" s="55">
        <v>5.7828816600000001</v>
      </c>
      <c r="AO1390" s="53" t="s">
        <v>2734</v>
      </c>
    </row>
    <row r="1391" spans="1:41" ht="47.25" x14ac:dyDescent="0.2">
      <c r="A1391" s="53" t="s">
        <v>2731</v>
      </c>
      <c r="B1391" s="53" t="s">
        <v>2737</v>
      </c>
      <c r="C1391" s="54" t="s">
        <v>2738</v>
      </c>
      <c r="D1391" s="53" t="s">
        <v>131</v>
      </c>
      <c r="E1391" s="54">
        <v>2026</v>
      </c>
      <c r="F1391" s="54" t="s">
        <v>2595</v>
      </c>
      <c r="G1391" s="54">
        <v>2027</v>
      </c>
      <c r="H1391" s="55" t="s">
        <v>2595</v>
      </c>
      <c r="I1391" s="55" t="s">
        <v>2595</v>
      </c>
      <c r="J1391" s="55">
        <v>0</v>
      </c>
      <c r="K1391" s="55" t="s">
        <v>2595</v>
      </c>
      <c r="L1391" s="55" t="s">
        <v>2595</v>
      </c>
      <c r="M1391" s="55" t="s">
        <v>2595</v>
      </c>
      <c r="N1391" s="55" t="s">
        <v>2595</v>
      </c>
      <c r="O1391" s="55" t="s">
        <v>2595</v>
      </c>
      <c r="P1391" s="55">
        <v>16.27306368</v>
      </c>
      <c r="Q1391" s="55">
        <v>9.6117509999999989E-2</v>
      </c>
      <c r="R1391" s="55">
        <v>1.99613979</v>
      </c>
      <c r="S1391" s="55">
        <v>11.146706850000001</v>
      </c>
      <c r="T1391" s="55">
        <v>3.0340995299999998</v>
      </c>
      <c r="U1391" s="55">
        <v>0</v>
      </c>
      <c r="V1391" s="55" t="e">
        <f t="shared" si="64"/>
        <v>#VALUE!</v>
      </c>
      <c r="W1391" s="55">
        <f t="shared" si="65"/>
        <v>0</v>
      </c>
      <c r="X1391" s="55" t="e">
        <f t="shared" si="66"/>
        <v>#VALUE!</v>
      </c>
      <c r="Y1391" s="55">
        <v>2.1639712340425499</v>
      </c>
      <c r="Z1391" s="55">
        <v>16.27306368</v>
      </c>
      <c r="AA1391" s="55" t="s">
        <v>2595</v>
      </c>
      <c r="AB1391" s="55">
        <v>0</v>
      </c>
      <c r="AC1391" s="55" t="s">
        <v>2595</v>
      </c>
      <c r="AD1391" s="55">
        <v>0</v>
      </c>
      <c r="AE1391" s="55" t="s">
        <v>2595</v>
      </c>
      <c r="AF1391" s="55">
        <v>0</v>
      </c>
      <c r="AG1391" s="55" t="s">
        <v>2595</v>
      </c>
      <c r="AH1391" s="55">
        <v>0</v>
      </c>
      <c r="AI1391" s="55">
        <v>9.6117509999999989E-2</v>
      </c>
      <c r="AJ1391" s="55" t="s">
        <v>2595</v>
      </c>
      <c r="AK1391" s="55">
        <v>16.176946170000001</v>
      </c>
      <c r="AL1391" s="55" t="s">
        <v>2595</v>
      </c>
      <c r="AM1391" s="55">
        <v>0</v>
      </c>
      <c r="AN1391" s="55">
        <v>16.27306368</v>
      </c>
      <c r="AO1391" s="53" t="s">
        <v>2739</v>
      </c>
    </row>
    <row r="1392" spans="1:41" ht="47.25" x14ac:dyDescent="0.2">
      <c r="A1392" s="53" t="s">
        <v>2731</v>
      </c>
      <c r="B1392" s="53" t="s">
        <v>2740</v>
      </c>
      <c r="C1392" s="54" t="s">
        <v>2741</v>
      </c>
      <c r="D1392" s="53" t="s">
        <v>128</v>
      </c>
      <c r="E1392" s="54">
        <v>2018</v>
      </c>
      <c r="F1392" s="54">
        <v>2023</v>
      </c>
      <c r="G1392" s="54">
        <v>2023</v>
      </c>
      <c r="H1392" s="55" t="s">
        <v>2595</v>
      </c>
      <c r="I1392" s="55" t="s">
        <v>2595</v>
      </c>
      <c r="J1392" s="55">
        <v>0.10932159</v>
      </c>
      <c r="K1392" s="55">
        <v>2.4162013299999998</v>
      </c>
      <c r="L1392" s="55">
        <v>0.108</v>
      </c>
      <c r="M1392" s="55">
        <v>1.4644200000000001</v>
      </c>
      <c r="N1392" s="55">
        <v>0.48241000000000001</v>
      </c>
      <c r="O1392" s="55">
        <v>0.36137132999999999</v>
      </c>
      <c r="P1392" s="55">
        <v>3.3559399999999999</v>
      </c>
      <c r="Q1392" s="55">
        <v>0.108</v>
      </c>
      <c r="R1392" s="55">
        <v>1.9299300000000001</v>
      </c>
      <c r="S1392" s="55">
        <v>0.78261000000000003</v>
      </c>
      <c r="T1392" s="55">
        <v>0.53539999999999999</v>
      </c>
      <c r="U1392" s="55">
        <v>0.30676592287234</v>
      </c>
      <c r="V1392" s="55">
        <f t="shared" si="64"/>
        <v>2.3068797399999998</v>
      </c>
      <c r="W1392" s="55">
        <f t="shared" si="65"/>
        <v>0.30676592287234</v>
      </c>
      <c r="X1392" s="55">
        <f t="shared" si="66"/>
        <v>2.3068797399999998</v>
      </c>
      <c r="Y1392" s="55">
        <v>0.43173117154255303</v>
      </c>
      <c r="Z1392" s="55">
        <v>3.24661841</v>
      </c>
      <c r="AA1392" s="55">
        <v>0</v>
      </c>
      <c r="AB1392" s="55">
        <v>0</v>
      </c>
      <c r="AC1392" s="55">
        <v>2.3068797399999998</v>
      </c>
      <c r="AD1392" s="55">
        <v>3.24661841</v>
      </c>
      <c r="AE1392" s="55">
        <v>0</v>
      </c>
      <c r="AF1392" s="55">
        <v>0</v>
      </c>
      <c r="AG1392" s="55">
        <v>0</v>
      </c>
      <c r="AH1392" s="55">
        <v>0</v>
      </c>
      <c r="AI1392" s="55">
        <v>0</v>
      </c>
      <c r="AJ1392" s="55" t="s">
        <v>2595</v>
      </c>
      <c r="AK1392" s="55">
        <v>0</v>
      </c>
      <c r="AL1392" s="55" t="s">
        <v>2595</v>
      </c>
      <c r="AM1392" s="55">
        <v>2.3068797399999998</v>
      </c>
      <c r="AN1392" s="55">
        <v>3.24661841</v>
      </c>
      <c r="AO1392" s="53" t="s">
        <v>205</v>
      </c>
    </row>
    <row r="1393" spans="1:41" ht="157.5" x14ac:dyDescent="0.2">
      <c r="A1393" s="53" t="s">
        <v>2731</v>
      </c>
      <c r="B1393" s="53" t="s">
        <v>2742</v>
      </c>
      <c r="C1393" s="54" t="s">
        <v>2743</v>
      </c>
      <c r="D1393" s="53" t="s">
        <v>131</v>
      </c>
      <c r="E1393" s="54" t="s">
        <v>2595</v>
      </c>
      <c r="F1393" s="54">
        <v>2023</v>
      </c>
      <c r="G1393" s="54" t="s">
        <v>2595</v>
      </c>
      <c r="H1393" s="55" t="s">
        <v>2595</v>
      </c>
      <c r="I1393" s="55" t="s">
        <v>2595</v>
      </c>
      <c r="J1393" s="55">
        <v>0</v>
      </c>
      <c r="K1393" s="55">
        <v>1.1424172699999999</v>
      </c>
      <c r="L1393" s="55">
        <v>4.9651919999999995E-2</v>
      </c>
      <c r="M1393" s="55">
        <v>0.61716514</v>
      </c>
      <c r="N1393" s="55">
        <v>0.30781767000000004</v>
      </c>
      <c r="O1393" s="55">
        <v>0.16778254000000001</v>
      </c>
      <c r="P1393" s="55">
        <v>0</v>
      </c>
      <c r="Q1393" s="55">
        <v>0</v>
      </c>
      <c r="R1393" s="55">
        <v>0</v>
      </c>
      <c r="S1393" s="55">
        <v>0</v>
      </c>
      <c r="T1393" s="55">
        <v>0</v>
      </c>
      <c r="U1393" s="55">
        <v>0.151917190159574</v>
      </c>
      <c r="V1393" s="55">
        <f t="shared" si="64"/>
        <v>1.1424172699999999</v>
      </c>
      <c r="W1393" s="55">
        <f t="shared" si="65"/>
        <v>0.151917190159574</v>
      </c>
      <c r="X1393" s="55">
        <f t="shared" si="66"/>
        <v>1.1424172699999999</v>
      </c>
      <c r="Y1393" s="55">
        <v>0</v>
      </c>
      <c r="Z1393" s="55">
        <v>0</v>
      </c>
      <c r="AA1393" s="55">
        <v>0</v>
      </c>
      <c r="AB1393" s="55">
        <v>0</v>
      </c>
      <c r="AC1393" s="55">
        <v>1.1424172699999999</v>
      </c>
      <c r="AD1393" s="55">
        <v>0</v>
      </c>
      <c r="AE1393" s="55">
        <v>0</v>
      </c>
      <c r="AF1393" s="55">
        <v>0</v>
      </c>
      <c r="AG1393" s="55">
        <v>0</v>
      </c>
      <c r="AH1393" s="55">
        <v>0</v>
      </c>
      <c r="AI1393" s="55">
        <v>0</v>
      </c>
      <c r="AJ1393" s="55" t="s">
        <v>2595</v>
      </c>
      <c r="AK1393" s="55">
        <v>0</v>
      </c>
      <c r="AL1393" s="55" t="s">
        <v>2595</v>
      </c>
      <c r="AM1393" s="55">
        <v>1.1424172699999999</v>
      </c>
      <c r="AN1393" s="55">
        <v>0</v>
      </c>
      <c r="AO1393" s="53" t="s">
        <v>2744</v>
      </c>
    </row>
    <row r="1394" spans="1:41" ht="31.5" x14ac:dyDescent="0.2">
      <c r="A1394" s="56" t="s">
        <v>2745</v>
      </c>
      <c r="B1394" s="56" t="s">
        <v>367</v>
      </c>
      <c r="C1394" s="57" t="s">
        <v>56</v>
      </c>
      <c r="D1394" s="56" t="s">
        <v>2595</v>
      </c>
      <c r="E1394" s="57" t="s">
        <v>2595</v>
      </c>
      <c r="F1394" s="57" t="s">
        <v>2595</v>
      </c>
      <c r="G1394" s="57" t="s">
        <v>2595</v>
      </c>
      <c r="H1394" s="58" t="s">
        <v>2595</v>
      </c>
      <c r="I1394" s="58">
        <v>0.68279999999999996</v>
      </c>
      <c r="J1394" s="58">
        <f>SUM($J$1395,$J$1405)</f>
        <v>0.42425189999999996</v>
      </c>
      <c r="K1394" s="58">
        <f>SUM($K$1395,$K$1405)</f>
        <v>3.0435382500000001</v>
      </c>
      <c r="L1394" s="58">
        <f>SUM($L$1395,$L$1405)</f>
        <v>0.23654164999999999</v>
      </c>
      <c r="M1394" s="58">
        <f>SUM($M$1395,$M$1405)</f>
        <v>2.15238328</v>
      </c>
      <c r="N1394" s="58">
        <f>SUM($N$1395,$N$1405)</f>
        <v>0</v>
      </c>
      <c r="O1394" s="58">
        <f>SUM($O$1395,$O$1405)</f>
        <v>0.65461332000000005</v>
      </c>
      <c r="P1394" s="58">
        <f>SUM($P$1395,$P$1405)</f>
        <v>14.14872117</v>
      </c>
      <c r="Q1394" s="58">
        <f>SUM($Q$1395,$Q$1405)</f>
        <v>0.34333020999999997</v>
      </c>
      <c r="R1394" s="58">
        <f>SUM($R$1395,$R$1405)</f>
        <v>6.4186605600000002</v>
      </c>
      <c r="S1394" s="58">
        <f>SUM($S$1395,$S$1405)</f>
        <v>4.8470529300000003</v>
      </c>
      <c r="T1394" s="58">
        <f>SUM($T$1395,$T$1405)</f>
        <v>2.53967747</v>
      </c>
      <c r="U1394" s="58">
        <f>SUM($U$1395,$U$1405)</f>
        <v>0.37596427659574511</v>
      </c>
      <c r="V1394" s="58">
        <f t="shared" si="64"/>
        <v>2.6192863500000003</v>
      </c>
      <c r="W1394" s="58">
        <f t="shared" si="65"/>
        <v>0.37596427659574511</v>
      </c>
      <c r="X1394" s="58">
        <f t="shared" si="66"/>
        <v>2.6192863500000003</v>
      </c>
      <c r="Y1394" s="58">
        <f>SUM($Y$1395,$Y$1405)</f>
        <v>1.814851377659574</v>
      </c>
      <c r="Z1394" s="58">
        <f>SUM($Z$1395,$Z$1405)</f>
        <v>13.724469269999998</v>
      </c>
      <c r="AA1394" s="58">
        <f>SUM($AA$1395,$AA$1405)</f>
        <v>2.8069965999999997</v>
      </c>
      <c r="AB1394" s="58">
        <f>SUM($AB$1395,$AB$1405)</f>
        <v>6.4916981000000007</v>
      </c>
      <c r="AC1394" s="58">
        <f>SUM($AC$1395,$AC$1405)</f>
        <v>0</v>
      </c>
      <c r="AD1394" s="58">
        <f>SUM($AD$1395,$AD$1405)</f>
        <v>0</v>
      </c>
      <c r="AE1394" s="58">
        <f>SUM($AE$1395,$AE$1405)</f>
        <v>0</v>
      </c>
      <c r="AF1394" s="58">
        <f>SUM($AF$1395,$AF$1405)</f>
        <v>0</v>
      </c>
      <c r="AG1394" s="58">
        <f>SUM($AG$1395,$AG$1405)</f>
        <v>0</v>
      </c>
      <c r="AH1394" s="58">
        <f>SUM($AH$1395,$AH$1405)</f>
        <v>0</v>
      </c>
      <c r="AI1394" s="58">
        <f>SUM($AI$1395,$AI$1405)</f>
        <v>5.7039569999999998E-2</v>
      </c>
      <c r="AJ1394" s="58" t="s">
        <v>2595</v>
      </c>
      <c r="AK1394" s="58">
        <f>SUM($AK$1395,$AK$1405)</f>
        <v>7.1757315999999998</v>
      </c>
      <c r="AL1394" s="58" t="s">
        <v>2595</v>
      </c>
      <c r="AM1394" s="58">
        <f>SUM($AM$1395,$AM$1405)</f>
        <v>0</v>
      </c>
      <c r="AN1394" s="58">
        <f>SUM($AN$1395,$AN$1405)</f>
        <v>7.2327711700000004</v>
      </c>
      <c r="AO1394" s="56" t="s">
        <v>2595</v>
      </c>
    </row>
    <row r="1395" spans="1:41" ht="15.75" x14ac:dyDescent="0.2">
      <c r="A1395" s="56" t="s">
        <v>2746</v>
      </c>
      <c r="B1395" s="56" t="s">
        <v>369</v>
      </c>
      <c r="C1395" s="57" t="s">
        <v>56</v>
      </c>
      <c r="D1395" s="56" t="s">
        <v>2595</v>
      </c>
      <c r="E1395" s="57" t="s">
        <v>2595</v>
      </c>
      <c r="F1395" s="57" t="s">
        <v>2595</v>
      </c>
      <c r="G1395" s="57" t="s">
        <v>2595</v>
      </c>
      <c r="H1395" s="58" t="s">
        <v>2595</v>
      </c>
      <c r="I1395" s="58">
        <v>0.68279999999999996</v>
      </c>
      <c r="J1395" s="58">
        <f>SUM($J$1396:$J$1404)</f>
        <v>0.42425189999999996</v>
      </c>
      <c r="K1395" s="58">
        <f>SUM($K$1396:$K$1404)</f>
        <v>3.0435382500000001</v>
      </c>
      <c r="L1395" s="58">
        <f>SUM($L$1396:$L$1404)</f>
        <v>0.23654164999999999</v>
      </c>
      <c r="M1395" s="58">
        <f>SUM($M$1396:$M$1404)</f>
        <v>2.15238328</v>
      </c>
      <c r="N1395" s="58">
        <f>SUM($N$1396:$N$1404)</f>
        <v>0</v>
      </c>
      <c r="O1395" s="58">
        <f>SUM($O$1396:$O$1404)</f>
        <v>0.65461332000000005</v>
      </c>
      <c r="P1395" s="58">
        <f>SUM($P$1396:$P$1404)</f>
        <v>14.14872117</v>
      </c>
      <c r="Q1395" s="58">
        <f>SUM($Q$1396:$Q$1404)</f>
        <v>0.34333020999999997</v>
      </c>
      <c r="R1395" s="58">
        <f>SUM($R$1396:$R$1404)</f>
        <v>6.4186605600000002</v>
      </c>
      <c r="S1395" s="58">
        <f>SUM($S$1396:$S$1404)</f>
        <v>4.8470529300000003</v>
      </c>
      <c r="T1395" s="58">
        <f>SUM($T$1396:$T$1404)</f>
        <v>2.53967747</v>
      </c>
      <c r="U1395" s="58">
        <f>SUM($U$1396:$U$1404)</f>
        <v>0.37596427659574511</v>
      </c>
      <c r="V1395" s="58">
        <f t="shared" si="64"/>
        <v>2.6192863500000003</v>
      </c>
      <c r="W1395" s="58">
        <f t="shared" si="65"/>
        <v>0.37596427659574511</v>
      </c>
      <c r="X1395" s="58">
        <f t="shared" si="66"/>
        <v>2.6192863500000003</v>
      </c>
      <c r="Y1395" s="58">
        <f>SUM($Y$1396:$Y$1404)</f>
        <v>1.814851377659574</v>
      </c>
      <c r="Z1395" s="58">
        <f>SUM($Z$1396:$Z$1404)</f>
        <v>13.724469269999998</v>
      </c>
      <c r="AA1395" s="58">
        <f>SUM($AA$1396:$AA$1404)</f>
        <v>2.8069965999999997</v>
      </c>
      <c r="AB1395" s="58">
        <f>SUM($AB$1396:$AB$1404)</f>
        <v>6.4916981000000007</v>
      </c>
      <c r="AC1395" s="58">
        <f>SUM($AC$1396:$AC$1404)</f>
        <v>0</v>
      </c>
      <c r="AD1395" s="58">
        <f>SUM($AD$1396:$AD$1404)</f>
        <v>0</v>
      </c>
      <c r="AE1395" s="58">
        <f>SUM($AE$1396:$AE$1404)</f>
        <v>0</v>
      </c>
      <c r="AF1395" s="58">
        <f>SUM($AF$1396:$AF$1404)</f>
        <v>0</v>
      </c>
      <c r="AG1395" s="58">
        <f>SUM($AG$1396:$AG$1404)</f>
        <v>0</v>
      </c>
      <c r="AH1395" s="58">
        <f>SUM($AH$1396:$AH$1404)</f>
        <v>0</v>
      </c>
      <c r="AI1395" s="58">
        <f>SUM($AI$1396:$AI$1404)</f>
        <v>5.7039569999999998E-2</v>
      </c>
      <c r="AJ1395" s="58" t="s">
        <v>2595</v>
      </c>
      <c r="AK1395" s="58">
        <f>SUM($AK$1396:$AK$1404)</f>
        <v>7.1757315999999998</v>
      </c>
      <c r="AL1395" s="58" t="s">
        <v>2595</v>
      </c>
      <c r="AM1395" s="58">
        <f>SUM($AM$1396:$AM$1404)</f>
        <v>0</v>
      </c>
      <c r="AN1395" s="58">
        <f>SUM($AN$1396:$AN$1404)</f>
        <v>7.2327711700000004</v>
      </c>
      <c r="AO1395" s="56" t="s">
        <v>2595</v>
      </c>
    </row>
    <row r="1396" spans="1:41" ht="78.75" x14ac:dyDescent="0.2">
      <c r="A1396" s="53" t="s">
        <v>2746</v>
      </c>
      <c r="B1396" s="53" t="s">
        <v>2747</v>
      </c>
      <c r="C1396" s="54" t="s">
        <v>2748</v>
      </c>
      <c r="D1396" s="53" t="s">
        <v>116</v>
      </c>
      <c r="E1396" s="54">
        <v>2021</v>
      </c>
      <c r="F1396" s="54" t="s">
        <v>2595</v>
      </c>
      <c r="G1396" s="54">
        <v>2022</v>
      </c>
      <c r="H1396" s="55" t="s">
        <v>2595</v>
      </c>
      <c r="I1396" s="55">
        <v>0.12264</v>
      </c>
      <c r="J1396" s="55">
        <v>2.8893740000000001E-2</v>
      </c>
      <c r="K1396" s="55" t="s">
        <v>2595</v>
      </c>
      <c r="L1396" s="55" t="s">
        <v>2595</v>
      </c>
      <c r="M1396" s="55" t="s">
        <v>2595</v>
      </c>
      <c r="N1396" s="55" t="s">
        <v>2595</v>
      </c>
      <c r="O1396" s="55" t="s">
        <v>2595</v>
      </c>
      <c r="P1396" s="55">
        <v>0.69329999999999992</v>
      </c>
      <c r="Q1396" s="55">
        <v>1.3769999999999999E-2</v>
      </c>
      <c r="R1396" s="55">
        <v>0.45538000000000001</v>
      </c>
      <c r="S1396" s="55">
        <v>2.8379999999999999E-2</v>
      </c>
      <c r="T1396" s="55">
        <v>0.19577</v>
      </c>
      <c r="U1396" s="55">
        <v>0</v>
      </c>
      <c r="V1396" s="55" t="e">
        <f t="shared" si="64"/>
        <v>#VALUE!</v>
      </c>
      <c r="W1396" s="55">
        <f t="shared" si="65"/>
        <v>0</v>
      </c>
      <c r="X1396" s="55" t="e">
        <f t="shared" si="66"/>
        <v>#VALUE!</v>
      </c>
      <c r="Y1396" s="55">
        <v>8.8351896276595801E-2</v>
      </c>
      <c r="Z1396" s="55">
        <v>0.66440626000000003</v>
      </c>
      <c r="AA1396" s="55" t="s">
        <v>2595</v>
      </c>
      <c r="AB1396" s="55">
        <v>0.66440626000000003</v>
      </c>
      <c r="AC1396" s="55" t="s">
        <v>2595</v>
      </c>
      <c r="AD1396" s="55">
        <v>0</v>
      </c>
      <c r="AE1396" s="55" t="s">
        <v>2595</v>
      </c>
      <c r="AF1396" s="55">
        <v>0</v>
      </c>
      <c r="AG1396" s="55" t="s">
        <v>2595</v>
      </c>
      <c r="AH1396" s="55">
        <v>0</v>
      </c>
      <c r="AI1396" s="55">
        <v>0</v>
      </c>
      <c r="AJ1396" s="55" t="s">
        <v>2595</v>
      </c>
      <c r="AK1396" s="55">
        <v>0</v>
      </c>
      <c r="AL1396" s="55" t="s">
        <v>2595</v>
      </c>
      <c r="AM1396" s="55">
        <v>0</v>
      </c>
      <c r="AN1396" s="55">
        <v>0</v>
      </c>
      <c r="AO1396" s="53" t="s">
        <v>2749</v>
      </c>
    </row>
    <row r="1397" spans="1:41" ht="63" x14ac:dyDescent="0.2">
      <c r="A1397" s="53" t="s">
        <v>2746</v>
      </c>
      <c r="B1397" s="53" t="s">
        <v>2750</v>
      </c>
      <c r="C1397" s="54" t="s">
        <v>2751</v>
      </c>
      <c r="D1397" s="53" t="s">
        <v>116</v>
      </c>
      <c r="E1397" s="54">
        <v>2021</v>
      </c>
      <c r="F1397" s="54" t="s">
        <v>2595</v>
      </c>
      <c r="G1397" s="54">
        <v>2022</v>
      </c>
      <c r="H1397" s="55" t="s">
        <v>2595</v>
      </c>
      <c r="I1397" s="55">
        <v>2.0480000000000002E-2</v>
      </c>
      <c r="J1397" s="55">
        <v>6.2900500000000002E-3</v>
      </c>
      <c r="K1397" s="55" t="s">
        <v>2595</v>
      </c>
      <c r="L1397" s="55" t="s">
        <v>2595</v>
      </c>
      <c r="M1397" s="55" t="s">
        <v>2595</v>
      </c>
      <c r="N1397" s="55" t="s">
        <v>2595</v>
      </c>
      <c r="O1397" s="55" t="s">
        <v>2595</v>
      </c>
      <c r="P1397" s="55">
        <v>0.15512999999999999</v>
      </c>
      <c r="Q1397" s="55">
        <v>5.5199999999999997E-3</v>
      </c>
      <c r="R1397" s="55">
        <v>0.11798</v>
      </c>
      <c r="S1397" s="55">
        <v>0</v>
      </c>
      <c r="T1397" s="55">
        <v>3.1629999999999998E-2</v>
      </c>
      <c r="U1397" s="55">
        <v>0</v>
      </c>
      <c r="V1397" s="55" t="e">
        <f t="shared" si="64"/>
        <v>#VALUE!</v>
      </c>
      <c r="W1397" s="55">
        <f t="shared" si="65"/>
        <v>0</v>
      </c>
      <c r="X1397" s="55" t="e">
        <f t="shared" si="66"/>
        <v>#VALUE!</v>
      </c>
      <c r="Y1397" s="55">
        <v>1.9792546542553201E-2</v>
      </c>
      <c r="Z1397" s="55">
        <v>0.14883995</v>
      </c>
      <c r="AA1397" s="55" t="s">
        <v>2595</v>
      </c>
      <c r="AB1397" s="55">
        <v>0.14883995</v>
      </c>
      <c r="AC1397" s="55" t="s">
        <v>2595</v>
      </c>
      <c r="AD1397" s="55">
        <v>0</v>
      </c>
      <c r="AE1397" s="55" t="s">
        <v>2595</v>
      </c>
      <c r="AF1397" s="55">
        <v>0</v>
      </c>
      <c r="AG1397" s="55" t="s">
        <v>2595</v>
      </c>
      <c r="AH1397" s="55">
        <v>0</v>
      </c>
      <c r="AI1397" s="55">
        <v>0</v>
      </c>
      <c r="AJ1397" s="55" t="s">
        <v>2595</v>
      </c>
      <c r="AK1397" s="55">
        <v>0</v>
      </c>
      <c r="AL1397" s="55" t="s">
        <v>2595</v>
      </c>
      <c r="AM1397" s="55">
        <v>0</v>
      </c>
      <c r="AN1397" s="55">
        <v>0</v>
      </c>
      <c r="AO1397" s="53" t="s">
        <v>2752</v>
      </c>
    </row>
    <row r="1398" spans="1:41" ht="78.75" x14ac:dyDescent="0.2">
      <c r="A1398" s="53" t="s">
        <v>2746</v>
      </c>
      <c r="B1398" s="53" t="s">
        <v>2753</v>
      </c>
      <c r="C1398" s="54" t="s">
        <v>2754</v>
      </c>
      <c r="D1398" s="53" t="s">
        <v>116</v>
      </c>
      <c r="E1398" s="54">
        <v>2021</v>
      </c>
      <c r="F1398" s="54" t="s">
        <v>2595</v>
      </c>
      <c r="G1398" s="54">
        <v>2022</v>
      </c>
      <c r="H1398" s="55" t="s">
        <v>2595</v>
      </c>
      <c r="I1398" s="55">
        <v>8.3559999999999995E-2</v>
      </c>
      <c r="J1398" s="55">
        <v>4.9209870000000003E-2</v>
      </c>
      <c r="K1398" s="55" t="s">
        <v>2595</v>
      </c>
      <c r="L1398" s="55" t="s">
        <v>2595</v>
      </c>
      <c r="M1398" s="55" t="s">
        <v>2595</v>
      </c>
      <c r="N1398" s="55" t="s">
        <v>2595</v>
      </c>
      <c r="O1398" s="55" t="s">
        <v>2595</v>
      </c>
      <c r="P1398" s="55">
        <v>0.61803999999999992</v>
      </c>
      <c r="Q1398" s="55">
        <v>2.0969999999999999E-2</v>
      </c>
      <c r="R1398" s="55">
        <v>0.44803999999999999</v>
      </c>
      <c r="S1398" s="55">
        <v>5.5300000000000002E-3</v>
      </c>
      <c r="T1398" s="55">
        <v>0.14349999999999999</v>
      </c>
      <c r="U1398" s="55">
        <v>0</v>
      </c>
      <c r="V1398" s="55" t="e">
        <f t="shared" si="64"/>
        <v>#VALUE!</v>
      </c>
      <c r="W1398" s="55">
        <f t="shared" si="65"/>
        <v>0</v>
      </c>
      <c r="X1398" s="55" t="e">
        <f t="shared" si="66"/>
        <v>#VALUE!</v>
      </c>
      <c r="Y1398" s="55">
        <v>7.5642304521276599E-2</v>
      </c>
      <c r="Z1398" s="55">
        <v>0.56883013000000004</v>
      </c>
      <c r="AA1398" s="55" t="s">
        <v>2595</v>
      </c>
      <c r="AB1398" s="55">
        <v>0.56883013000000004</v>
      </c>
      <c r="AC1398" s="55" t="s">
        <v>2595</v>
      </c>
      <c r="AD1398" s="55">
        <v>0</v>
      </c>
      <c r="AE1398" s="55" t="s">
        <v>2595</v>
      </c>
      <c r="AF1398" s="55">
        <v>0</v>
      </c>
      <c r="AG1398" s="55" t="s">
        <v>2595</v>
      </c>
      <c r="AH1398" s="55">
        <v>0</v>
      </c>
      <c r="AI1398" s="55">
        <v>0</v>
      </c>
      <c r="AJ1398" s="55" t="s">
        <v>2595</v>
      </c>
      <c r="AK1398" s="55">
        <v>0</v>
      </c>
      <c r="AL1398" s="55" t="s">
        <v>2595</v>
      </c>
      <c r="AM1398" s="55">
        <v>0</v>
      </c>
      <c r="AN1398" s="55">
        <v>0</v>
      </c>
      <c r="AO1398" s="53" t="s">
        <v>2755</v>
      </c>
    </row>
    <row r="1399" spans="1:41" ht="31.5" x14ac:dyDescent="0.2">
      <c r="A1399" s="53" t="s">
        <v>2746</v>
      </c>
      <c r="B1399" s="53" t="s">
        <v>2756</v>
      </c>
      <c r="C1399" s="54" t="s">
        <v>2757</v>
      </c>
      <c r="D1399" s="53" t="s">
        <v>128</v>
      </c>
      <c r="E1399" s="54">
        <v>2021</v>
      </c>
      <c r="F1399" s="54">
        <v>2022</v>
      </c>
      <c r="G1399" s="54">
        <v>2022</v>
      </c>
      <c r="H1399" s="55" t="s">
        <v>2595</v>
      </c>
      <c r="I1399" s="55" t="s">
        <v>2595</v>
      </c>
      <c r="J1399" s="55">
        <v>0.16650000000000001</v>
      </c>
      <c r="K1399" s="55">
        <v>2.9789182400000001</v>
      </c>
      <c r="L1399" s="55">
        <v>0.17192163999999999</v>
      </c>
      <c r="M1399" s="55">
        <v>2.15238328</v>
      </c>
      <c r="N1399" s="55">
        <v>0</v>
      </c>
      <c r="O1399" s="55">
        <v>0.65461332000000005</v>
      </c>
      <c r="P1399" s="55">
        <v>2.7751900000000003</v>
      </c>
      <c r="Q1399" s="55">
        <v>0.16650000000000001</v>
      </c>
      <c r="R1399" s="55">
        <v>2.2093000000000003</v>
      </c>
      <c r="S1399" s="55">
        <v>0</v>
      </c>
      <c r="T1399" s="55">
        <v>0.39938999999999997</v>
      </c>
      <c r="U1399" s="55">
        <v>0.37399178723404297</v>
      </c>
      <c r="V1399" s="55">
        <f t="shared" si="64"/>
        <v>2.81241824</v>
      </c>
      <c r="W1399" s="55">
        <f t="shared" si="65"/>
        <v>0.37399178723404297</v>
      </c>
      <c r="X1399" s="55">
        <f t="shared" si="66"/>
        <v>2.81241824</v>
      </c>
      <c r="Y1399" s="55">
        <v>0.346900265957447</v>
      </c>
      <c r="Z1399" s="55">
        <v>2.6086900000000002</v>
      </c>
      <c r="AA1399" s="55">
        <v>2.8069965999999997</v>
      </c>
      <c r="AB1399" s="55">
        <v>2.6086900000000002</v>
      </c>
      <c r="AC1399" s="55">
        <v>0</v>
      </c>
      <c r="AD1399" s="55">
        <v>0</v>
      </c>
      <c r="AE1399" s="55">
        <v>0</v>
      </c>
      <c r="AF1399" s="55">
        <v>0</v>
      </c>
      <c r="AG1399" s="55">
        <v>0</v>
      </c>
      <c r="AH1399" s="55">
        <v>0</v>
      </c>
      <c r="AI1399" s="55">
        <v>0</v>
      </c>
      <c r="AJ1399" s="55" t="s">
        <v>2595</v>
      </c>
      <c r="AK1399" s="55">
        <v>0</v>
      </c>
      <c r="AL1399" s="55" t="s">
        <v>2595</v>
      </c>
      <c r="AM1399" s="55">
        <v>0</v>
      </c>
      <c r="AN1399" s="55">
        <v>0</v>
      </c>
      <c r="AO1399" s="53" t="s">
        <v>205</v>
      </c>
    </row>
    <row r="1400" spans="1:41" ht="47.25" x14ac:dyDescent="0.2">
      <c r="A1400" s="53" t="s">
        <v>2746</v>
      </c>
      <c r="B1400" s="53" t="s">
        <v>2758</v>
      </c>
      <c r="C1400" s="54" t="s">
        <v>2759</v>
      </c>
      <c r="D1400" s="53" t="s">
        <v>131</v>
      </c>
      <c r="E1400" s="54">
        <v>2026</v>
      </c>
      <c r="F1400" s="54" t="s">
        <v>2595</v>
      </c>
      <c r="G1400" s="54">
        <v>2027</v>
      </c>
      <c r="H1400" s="55" t="s">
        <v>2595</v>
      </c>
      <c r="I1400" s="55" t="s">
        <v>2595</v>
      </c>
      <c r="J1400" s="55">
        <v>0</v>
      </c>
      <c r="K1400" s="55" t="s">
        <v>2595</v>
      </c>
      <c r="L1400" s="55" t="s">
        <v>2595</v>
      </c>
      <c r="M1400" s="55" t="s">
        <v>2595</v>
      </c>
      <c r="N1400" s="55" t="s">
        <v>2595</v>
      </c>
      <c r="O1400" s="55" t="s">
        <v>2595</v>
      </c>
      <c r="P1400" s="55">
        <v>7.2327711700000004</v>
      </c>
      <c r="Q1400" s="55">
        <v>5.7039569999999998E-2</v>
      </c>
      <c r="R1400" s="55">
        <v>1.1845905600000002</v>
      </c>
      <c r="S1400" s="55">
        <v>4.7585629300000001</v>
      </c>
      <c r="T1400" s="55">
        <v>1.2325781099999999</v>
      </c>
      <c r="U1400" s="55">
        <v>0</v>
      </c>
      <c r="V1400" s="55" t="e">
        <f t="shared" si="64"/>
        <v>#VALUE!</v>
      </c>
      <c r="W1400" s="55">
        <f t="shared" si="65"/>
        <v>0</v>
      </c>
      <c r="X1400" s="55" t="e">
        <f t="shared" si="66"/>
        <v>#VALUE!</v>
      </c>
      <c r="Y1400" s="55">
        <v>0.96180467686170201</v>
      </c>
      <c r="Z1400" s="55">
        <v>7.2327711700000004</v>
      </c>
      <c r="AA1400" s="55" t="s">
        <v>2595</v>
      </c>
      <c r="AB1400" s="55">
        <v>0</v>
      </c>
      <c r="AC1400" s="55" t="s">
        <v>2595</v>
      </c>
      <c r="AD1400" s="55">
        <v>0</v>
      </c>
      <c r="AE1400" s="55" t="s">
        <v>2595</v>
      </c>
      <c r="AF1400" s="55">
        <v>0</v>
      </c>
      <c r="AG1400" s="55" t="s">
        <v>2595</v>
      </c>
      <c r="AH1400" s="55">
        <v>0</v>
      </c>
      <c r="AI1400" s="55">
        <v>5.7039569999999998E-2</v>
      </c>
      <c r="AJ1400" s="55" t="s">
        <v>2595</v>
      </c>
      <c r="AK1400" s="55">
        <v>7.1757315999999998</v>
      </c>
      <c r="AL1400" s="55" t="s">
        <v>2595</v>
      </c>
      <c r="AM1400" s="55">
        <v>0</v>
      </c>
      <c r="AN1400" s="55">
        <v>7.2327711700000004</v>
      </c>
      <c r="AO1400" s="53" t="s">
        <v>2760</v>
      </c>
    </row>
    <row r="1401" spans="1:41" ht="63" x14ac:dyDescent="0.2">
      <c r="A1401" s="53" t="s">
        <v>2746</v>
      </c>
      <c r="B1401" s="53" t="s">
        <v>2761</v>
      </c>
      <c r="C1401" s="54" t="s">
        <v>2762</v>
      </c>
      <c r="D1401" s="53" t="s">
        <v>116</v>
      </c>
      <c r="E1401" s="54">
        <v>2021</v>
      </c>
      <c r="F1401" s="54" t="s">
        <v>2595</v>
      </c>
      <c r="G1401" s="54">
        <v>2022</v>
      </c>
      <c r="H1401" s="55" t="s">
        <v>2595</v>
      </c>
      <c r="I1401" s="55">
        <v>3.0629999999999998E-2</v>
      </c>
      <c r="J1401" s="55">
        <v>4.5423089999999999E-2</v>
      </c>
      <c r="K1401" s="55" t="s">
        <v>2595</v>
      </c>
      <c r="L1401" s="55" t="s">
        <v>2595</v>
      </c>
      <c r="M1401" s="55" t="s">
        <v>2595</v>
      </c>
      <c r="N1401" s="55" t="s">
        <v>2595</v>
      </c>
      <c r="O1401" s="55" t="s">
        <v>2595</v>
      </c>
      <c r="P1401" s="55">
        <v>0.12221</v>
      </c>
      <c r="Q1401" s="55">
        <v>1.0706400000000001E-3</v>
      </c>
      <c r="R1401" s="55">
        <v>9.8209999999999992E-2</v>
      </c>
      <c r="S1401" s="55">
        <v>0</v>
      </c>
      <c r="T1401" s="55">
        <v>2.2929359999999999E-2</v>
      </c>
      <c r="U1401" s="55">
        <v>0</v>
      </c>
      <c r="V1401" s="55" t="e">
        <f t="shared" si="64"/>
        <v>#VALUE!</v>
      </c>
      <c r="W1401" s="55">
        <f t="shared" si="65"/>
        <v>0</v>
      </c>
      <c r="X1401" s="55" t="e">
        <f t="shared" si="66"/>
        <v>#VALUE!</v>
      </c>
      <c r="Y1401" s="55">
        <v>0</v>
      </c>
      <c r="Z1401" s="55">
        <v>7.678691E-2</v>
      </c>
      <c r="AA1401" s="55" t="s">
        <v>2595</v>
      </c>
      <c r="AB1401" s="55">
        <v>7.678691E-2</v>
      </c>
      <c r="AC1401" s="55" t="s">
        <v>2595</v>
      </c>
      <c r="AD1401" s="55">
        <v>0</v>
      </c>
      <c r="AE1401" s="55" t="s">
        <v>2595</v>
      </c>
      <c r="AF1401" s="55">
        <v>0</v>
      </c>
      <c r="AG1401" s="55" t="s">
        <v>2595</v>
      </c>
      <c r="AH1401" s="55">
        <v>0</v>
      </c>
      <c r="AI1401" s="55">
        <v>0</v>
      </c>
      <c r="AJ1401" s="55" t="s">
        <v>2595</v>
      </c>
      <c r="AK1401" s="55">
        <v>0</v>
      </c>
      <c r="AL1401" s="55" t="s">
        <v>2595</v>
      </c>
      <c r="AM1401" s="55">
        <v>0</v>
      </c>
      <c r="AN1401" s="55">
        <v>0</v>
      </c>
      <c r="AO1401" s="53" t="s">
        <v>2763</v>
      </c>
    </row>
    <row r="1402" spans="1:41" ht="78.75" x14ac:dyDescent="0.2">
      <c r="A1402" s="53" t="s">
        <v>2746</v>
      </c>
      <c r="B1402" s="53" t="s">
        <v>2764</v>
      </c>
      <c r="C1402" s="54" t="s">
        <v>2765</v>
      </c>
      <c r="D1402" s="53" t="s">
        <v>116</v>
      </c>
      <c r="E1402" s="54">
        <v>2021</v>
      </c>
      <c r="F1402" s="54" t="s">
        <v>2595</v>
      </c>
      <c r="G1402" s="54">
        <v>2022</v>
      </c>
      <c r="H1402" s="55" t="s">
        <v>2595</v>
      </c>
      <c r="I1402" s="55">
        <v>0.17798</v>
      </c>
      <c r="J1402" s="55">
        <v>5.0081000000000001E-2</v>
      </c>
      <c r="K1402" s="55" t="s">
        <v>2595</v>
      </c>
      <c r="L1402" s="55" t="s">
        <v>2595</v>
      </c>
      <c r="M1402" s="55" t="s">
        <v>2595</v>
      </c>
      <c r="N1402" s="55" t="s">
        <v>2595</v>
      </c>
      <c r="O1402" s="55" t="s">
        <v>2595</v>
      </c>
      <c r="P1402" s="55">
        <v>1.2532000000000001</v>
      </c>
      <c r="Q1402" s="55">
        <v>4.3950000000000003E-2</v>
      </c>
      <c r="R1402" s="55">
        <v>0.93980999999999992</v>
      </c>
      <c r="S1402" s="55">
        <v>2.8289999999999999E-2</v>
      </c>
      <c r="T1402" s="55">
        <v>0.24115</v>
      </c>
      <c r="U1402" s="55">
        <v>0</v>
      </c>
      <c r="V1402" s="55" t="e">
        <f t="shared" si="64"/>
        <v>#VALUE!</v>
      </c>
      <c r="W1402" s="55">
        <f t="shared" si="65"/>
        <v>0</v>
      </c>
      <c r="X1402" s="55" t="e">
        <f t="shared" si="66"/>
        <v>#VALUE!</v>
      </c>
      <c r="Y1402" s="55">
        <v>0.15998922872340401</v>
      </c>
      <c r="Z1402" s="55">
        <v>1.2031189999999998</v>
      </c>
      <c r="AA1402" s="55" t="s">
        <v>2595</v>
      </c>
      <c r="AB1402" s="55">
        <v>1.2031189999999998</v>
      </c>
      <c r="AC1402" s="55" t="s">
        <v>2595</v>
      </c>
      <c r="AD1402" s="55">
        <v>0</v>
      </c>
      <c r="AE1402" s="55" t="s">
        <v>2595</v>
      </c>
      <c r="AF1402" s="55">
        <v>0</v>
      </c>
      <c r="AG1402" s="55" t="s">
        <v>2595</v>
      </c>
      <c r="AH1402" s="55">
        <v>0</v>
      </c>
      <c r="AI1402" s="55">
        <v>0</v>
      </c>
      <c r="AJ1402" s="55" t="s">
        <v>2595</v>
      </c>
      <c r="AK1402" s="55">
        <v>0</v>
      </c>
      <c r="AL1402" s="55" t="s">
        <v>2595</v>
      </c>
      <c r="AM1402" s="55">
        <v>0</v>
      </c>
      <c r="AN1402" s="55">
        <v>0</v>
      </c>
      <c r="AO1402" s="53" t="s">
        <v>2766</v>
      </c>
    </row>
    <row r="1403" spans="1:41" ht="78.75" x14ac:dyDescent="0.2">
      <c r="A1403" s="53" t="s">
        <v>2746</v>
      </c>
      <c r="B1403" s="53" t="s">
        <v>2767</v>
      </c>
      <c r="C1403" s="54" t="s">
        <v>2768</v>
      </c>
      <c r="D1403" s="53" t="s">
        <v>116</v>
      </c>
      <c r="E1403" s="54">
        <v>2020</v>
      </c>
      <c r="F1403" s="54">
        <v>2021</v>
      </c>
      <c r="G1403" s="54">
        <v>2022</v>
      </c>
      <c r="H1403" s="55" t="s">
        <v>2595</v>
      </c>
      <c r="I1403" s="55">
        <v>0.23916999999999999</v>
      </c>
      <c r="J1403" s="55">
        <v>4.978689E-2</v>
      </c>
      <c r="K1403" s="55">
        <v>6.4620009999999992E-2</v>
      </c>
      <c r="L1403" s="55">
        <v>6.4620009999999992E-2</v>
      </c>
      <c r="M1403" s="55">
        <v>0</v>
      </c>
      <c r="N1403" s="55">
        <v>0</v>
      </c>
      <c r="O1403" s="55">
        <v>0</v>
      </c>
      <c r="P1403" s="55">
        <v>1.2291099999999999</v>
      </c>
      <c r="Q1403" s="55">
        <v>3.023E-2</v>
      </c>
      <c r="R1403" s="55">
        <v>0.93598999999999999</v>
      </c>
      <c r="S1403" s="55">
        <v>2.6290000000000001E-2</v>
      </c>
      <c r="T1403" s="55">
        <v>0.2366</v>
      </c>
      <c r="U1403" s="55">
        <v>1.9724893617021301E-3</v>
      </c>
      <c r="V1403" s="55">
        <f t="shared" si="64"/>
        <v>1.4833119999999991E-2</v>
      </c>
      <c r="W1403" s="55">
        <f t="shared" si="65"/>
        <v>1.9724893617021301E-3</v>
      </c>
      <c r="X1403" s="55">
        <f t="shared" si="66"/>
        <v>1.4833119999999991E-2</v>
      </c>
      <c r="Y1403" s="55">
        <v>0.15682488164893602</v>
      </c>
      <c r="Z1403" s="55">
        <v>1.1793231100000001</v>
      </c>
      <c r="AA1403" s="55">
        <v>0</v>
      </c>
      <c r="AB1403" s="55">
        <v>1.1793231100000001</v>
      </c>
      <c r="AC1403" s="55">
        <v>0</v>
      </c>
      <c r="AD1403" s="55">
        <v>0</v>
      </c>
      <c r="AE1403" s="55">
        <v>0</v>
      </c>
      <c r="AF1403" s="55">
        <v>0</v>
      </c>
      <c r="AG1403" s="55">
        <v>0</v>
      </c>
      <c r="AH1403" s="55">
        <v>0</v>
      </c>
      <c r="AI1403" s="55">
        <v>0</v>
      </c>
      <c r="AJ1403" s="55" t="s">
        <v>2595</v>
      </c>
      <c r="AK1403" s="55">
        <v>0</v>
      </c>
      <c r="AL1403" s="55" t="s">
        <v>2595</v>
      </c>
      <c r="AM1403" s="55">
        <v>0</v>
      </c>
      <c r="AN1403" s="55">
        <v>0</v>
      </c>
      <c r="AO1403" s="53" t="s">
        <v>2769</v>
      </c>
    </row>
    <row r="1404" spans="1:41" ht="94.5" x14ac:dyDescent="0.2">
      <c r="A1404" s="53" t="s">
        <v>2746</v>
      </c>
      <c r="B1404" s="53" t="s">
        <v>2770</v>
      </c>
      <c r="C1404" s="54" t="s">
        <v>2771</v>
      </c>
      <c r="D1404" s="53" t="s">
        <v>116</v>
      </c>
      <c r="E1404" s="54">
        <v>2021</v>
      </c>
      <c r="F1404" s="54" t="s">
        <v>2595</v>
      </c>
      <c r="G1404" s="54">
        <v>2022</v>
      </c>
      <c r="H1404" s="55" t="s">
        <v>2595</v>
      </c>
      <c r="I1404" s="55">
        <v>8.3400000000000002E-3</v>
      </c>
      <c r="J1404" s="55">
        <v>2.806726E-2</v>
      </c>
      <c r="K1404" s="55" t="s">
        <v>2595</v>
      </c>
      <c r="L1404" s="55" t="s">
        <v>2595</v>
      </c>
      <c r="M1404" s="55" t="s">
        <v>2595</v>
      </c>
      <c r="N1404" s="55" t="s">
        <v>2595</v>
      </c>
      <c r="O1404" s="55" t="s">
        <v>2595</v>
      </c>
      <c r="P1404" s="55">
        <v>6.9769999999999999E-2</v>
      </c>
      <c r="Q1404" s="55">
        <v>4.28E-3</v>
      </c>
      <c r="R1404" s="55">
        <v>2.9360000000000001E-2</v>
      </c>
      <c r="S1404" s="55">
        <v>0</v>
      </c>
      <c r="T1404" s="55">
        <v>3.6130000000000002E-2</v>
      </c>
      <c r="U1404" s="55">
        <v>0</v>
      </c>
      <c r="V1404" s="55" t="e">
        <f t="shared" si="64"/>
        <v>#VALUE!</v>
      </c>
      <c r="W1404" s="55">
        <f t="shared" si="65"/>
        <v>0</v>
      </c>
      <c r="X1404" s="55" t="e">
        <f t="shared" si="66"/>
        <v>#VALUE!</v>
      </c>
      <c r="Y1404" s="55">
        <v>5.5455771276595699E-3</v>
      </c>
      <c r="Z1404" s="55">
        <v>4.1702740000000002E-2</v>
      </c>
      <c r="AA1404" s="55" t="s">
        <v>2595</v>
      </c>
      <c r="AB1404" s="55">
        <v>4.1702740000000002E-2</v>
      </c>
      <c r="AC1404" s="55" t="s">
        <v>2595</v>
      </c>
      <c r="AD1404" s="55">
        <v>0</v>
      </c>
      <c r="AE1404" s="55" t="s">
        <v>2595</v>
      </c>
      <c r="AF1404" s="55">
        <v>0</v>
      </c>
      <c r="AG1404" s="55" t="s">
        <v>2595</v>
      </c>
      <c r="AH1404" s="55">
        <v>0</v>
      </c>
      <c r="AI1404" s="55">
        <v>0</v>
      </c>
      <c r="AJ1404" s="55" t="s">
        <v>2595</v>
      </c>
      <c r="AK1404" s="55">
        <v>0</v>
      </c>
      <c r="AL1404" s="55" t="s">
        <v>2595</v>
      </c>
      <c r="AM1404" s="55">
        <v>0</v>
      </c>
      <c r="AN1404" s="55">
        <v>0</v>
      </c>
      <c r="AO1404" s="53" t="s">
        <v>2772</v>
      </c>
    </row>
    <row r="1405" spans="1:41" ht="31.5" x14ac:dyDescent="0.2">
      <c r="A1405" s="56" t="s">
        <v>2773</v>
      </c>
      <c r="B1405" s="56" t="s">
        <v>405</v>
      </c>
      <c r="C1405" s="57" t="s">
        <v>56</v>
      </c>
      <c r="D1405" s="56" t="s">
        <v>2595</v>
      </c>
      <c r="E1405" s="57" t="s">
        <v>2595</v>
      </c>
      <c r="F1405" s="57" t="s">
        <v>2595</v>
      </c>
      <c r="G1405" s="57" t="s">
        <v>2595</v>
      </c>
      <c r="H1405" s="58" t="s">
        <v>2595</v>
      </c>
      <c r="I1405" s="58" t="s">
        <v>2595</v>
      </c>
      <c r="J1405" s="58">
        <v>0</v>
      </c>
      <c r="K1405" s="58">
        <v>0</v>
      </c>
      <c r="L1405" s="58">
        <v>0</v>
      </c>
      <c r="M1405" s="58">
        <v>0</v>
      </c>
      <c r="N1405" s="58">
        <v>0</v>
      </c>
      <c r="O1405" s="58">
        <v>0</v>
      </c>
      <c r="P1405" s="58">
        <v>0</v>
      </c>
      <c r="Q1405" s="58">
        <v>0</v>
      </c>
      <c r="R1405" s="58">
        <v>0</v>
      </c>
      <c r="S1405" s="58">
        <v>0</v>
      </c>
      <c r="T1405" s="58">
        <v>0</v>
      </c>
      <c r="U1405" s="58">
        <v>0</v>
      </c>
      <c r="V1405" s="58">
        <f t="shared" si="64"/>
        <v>0</v>
      </c>
      <c r="W1405" s="58">
        <f t="shared" si="65"/>
        <v>0</v>
      </c>
      <c r="X1405" s="58">
        <f t="shared" si="66"/>
        <v>0</v>
      </c>
      <c r="Y1405" s="58">
        <v>0</v>
      </c>
      <c r="Z1405" s="58">
        <v>0</v>
      </c>
      <c r="AA1405" s="58">
        <v>0</v>
      </c>
      <c r="AB1405" s="58">
        <v>0</v>
      </c>
      <c r="AC1405" s="58">
        <v>0</v>
      </c>
      <c r="AD1405" s="58">
        <v>0</v>
      </c>
      <c r="AE1405" s="58">
        <v>0</v>
      </c>
      <c r="AF1405" s="58">
        <v>0</v>
      </c>
      <c r="AG1405" s="58">
        <v>0</v>
      </c>
      <c r="AH1405" s="58">
        <v>0</v>
      </c>
      <c r="AI1405" s="58">
        <v>0</v>
      </c>
      <c r="AJ1405" s="58" t="s">
        <v>2595</v>
      </c>
      <c r="AK1405" s="58">
        <v>0</v>
      </c>
      <c r="AL1405" s="58" t="s">
        <v>2595</v>
      </c>
      <c r="AM1405" s="58">
        <v>0</v>
      </c>
      <c r="AN1405" s="58">
        <v>0</v>
      </c>
      <c r="AO1405" s="56" t="s">
        <v>2595</v>
      </c>
    </row>
    <row r="1406" spans="1:41" ht="31.5" x14ac:dyDescent="0.2">
      <c r="A1406" s="56" t="s">
        <v>2774</v>
      </c>
      <c r="B1406" s="56" t="s">
        <v>412</v>
      </c>
      <c r="C1406" s="57" t="s">
        <v>56</v>
      </c>
      <c r="D1406" s="56" t="s">
        <v>2595</v>
      </c>
      <c r="E1406" s="57" t="s">
        <v>2595</v>
      </c>
      <c r="F1406" s="57" t="s">
        <v>2595</v>
      </c>
      <c r="G1406" s="57" t="s">
        <v>2595</v>
      </c>
      <c r="H1406" s="58" t="s">
        <v>2595</v>
      </c>
      <c r="I1406" s="58" t="s">
        <v>2595</v>
      </c>
      <c r="J1406" s="58">
        <f>SUM($J$1407:$J$1410)</f>
        <v>0.40195391000000003</v>
      </c>
      <c r="K1406" s="58">
        <f>SUM($K$1407:$K$1410)</f>
        <v>3817.2734721299998</v>
      </c>
      <c r="L1406" s="58">
        <f>SUM($L$1407:$L$1410)</f>
        <v>101.5</v>
      </c>
      <c r="M1406" s="58">
        <f>SUM($M$1407:$M$1410)</f>
        <v>1510.4506213499999</v>
      </c>
      <c r="N1406" s="58">
        <f>SUM($N$1407:$N$1410)</f>
        <v>1860.49674181</v>
      </c>
      <c r="O1406" s="58">
        <f>SUM($O$1407:$O$1410)</f>
        <v>344.82610897000001</v>
      </c>
      <c r="P1406" s="58">
        <f>SUM($P$1407:$P$1410)</f>
        <v>3817.2734721299998</v>
      </c>
      <c r="Q1406" s="58">
        <f>SUM($Q$1407:$Q$1410)</f>
        <v>101.5</v>
      </c>
      <c r="R1406" s="58">
        <f>SUM($R$1407:$R$1410)</f>
        <v>1510.4506213499999</v>
      </c>
      <c r="S1406" s="58">
        <f>SUM($S$1407:$S$1410)</f>
        <v>1860.49674181</v>
      </c>
      <c r="T1406" s="58">
        <f>SUM($T$1407:$T$1410)</f>
        <v>344.82610897000001</v>
      </c>
      <c r="U1406" s="58">
        <f>SUM($U$1407:$U$1410)</f>
        <v>507.56270189095744</v>
      </c>
      <c r="V1406" s="58">
        <f t="shared" si="64"/>
        <v>3816.8715182199999</v>
      </c>
      <c r="W1406" s="58">
        <f t="shared" si="65"/>
        <v>507.56270189095744</v>
      </c>
      <c r="X1406" s="58">
        <f t="shared" si="66"/>
        <v>3816.8715182199999</v>
      </c>
      <c r="Y1406" s="58">
        <f>SUM($Y$1407:$Y$1410)</f>
        <v>507.56270189095744</v>
      </c>
      <c r="Z1406" s="58">
        <f>SUM($Z$1407:$Z$1410)</f>
        <v>3816.8715182199999</v>
      </c>
      <c r="AA1406" s="58">
        <f>SUM($AA$1407:$AA$1410)</f>
        <v>0</v>
      </c>
      <c r="AB1406" s="58">
        <f>SUM($AB$1407:$AB$1410)</f>
        <v>14.995864539999999</v>
      </c>
      <c r="AC1406" s="58">
        <f>SUM($AC$1407:$AC$1410)</f>
        <v>29.324404999999999</v>
      </c>
      <c r="AD1406" s="58">
        <f>SUM($AD$1407:$AD$1410)</f>
        <v>29.288754730000001</v>
      </c>
      <c r="AE1406" s="58">
        <f>SUM($AE$1407:$AE$1410)</f>
        <v>46.404984999999996</v>
      </c>
      <c r="AF1406" s="58">
        <f>SUM($AF$1407:$AF$1410)</f>
        <v>46.38733337</v>
      </c>
      <c r="AG1406" s="58">
        <f>SUM($AG$1407:$AG$1410)</f>
        <v>36.578986839999999</v>
      </c>
      <c r="AH1406" s="58">
        <f>SUM($AH$1407:$AH$1410)</f>
        <v>36.496290999999999</v>
      </c>
      <c r="AI1406" s="58">
        <f>SUM($AI$1407:$AI$1410)</f>
        <v>33.710171359999997</v>
      </c>
      <c r="AJ1406" s="58" t="s">
        <v>2595</v>
      </c>
      <c r="AK1406" s="58">
        <f>SUM($AK$1407:$AK$1410)</f>
        <v>131.98021351415071</v>
      </c>
      <c r="AL1406" s="58" t="s">
        <v>2595</v>
      </c>
      <c r="AM1406" s="58">
        <f>SUM($AM$1407:$AM$1410)</f>
        <v>112.30837683999999</v>
      </c>
      <c r="AN1406" s="58">
        <f>SUM($AN$1407:$AN$1410)</f>
        <v>277.86276397415099</v>
      </c>
      <c r="AO1406" s="56" t="s">
        <v>2595</v>
      </c>
    </row>
    <row r="1407" spans="1:41" ht="63" x14ac:dyDescent="0.2">
      <c r="A1407" s="53" t="s">
        <v>2774</v>
      </c>
      <c r="B1407" s="53" t="s">
        <v>2775</v>
      </c>
      <c r="C1407" s="54" t="s">
        <v>2776</v>
      </c>
      <c r="D1407" s="53" t="s">
        <v>131</v>
      </c>
      <c r="E1407" s="54">
        <v>2025</v>
      </c>
      <c r="F1407" s="54">
        <v>2030</v>
      </c>
      <c r="G1407" s="54">
        <v>2030</v>
      </c>
      <c r="H1407" s="55" t="s">
        <v>2595</v>
      </c>
      <c r="I1407" s="55" t="s">
        <v>2595</v>
      </c>
      <c r="J1407" s="55">
        <v>0</v>
      </c>
      <c r="K1407" s="55">
        <v>1718.2030975</v>
      </c>
      <c r="L1407" s="55">
        <v>100</v>
      </c>
      <c r="M1407" s="55">
        <v>672.71959699999991</v>
      </c>
      <c r="N1407" s="55">
        <v>810.41442900000004</v>
      </c>
      <c r="O1407" s="55">
        <v>135.06907149999998</v>
      </c>
      <c r="P1407" s="55">
        <v>1718.2030975</v>
      </c>
      <c r="Q1407" s="55">
        <v>100</v>
      </c>
      <c r="R1407" s="55">
        <v>672.71959699999991</v>
      </c>
      <c r="S1407" s="55">
        <v>810.41442900000004</v>
      </c>
      <c r="T1407" s="55">
        <v>135.06907149999998</v>
      </c>
      <c r="U1407" s="55">
        <v>228.484454454787</v>
      </c>
      <c r="V1407" s="55">
        <f t="shared" si="64"/>
        <v>1718.2030975</v>
      </c>
      <c r="W1407" s="55">
        <f t="shared" si="65"/>
        <v>228.484454454787</v>
      </c>
      <c r="X1407" s="55">
        <f t="shared" si="66"/>
        <v>1718.2030975</v>
      </c>
      <c r="Y1407" s="55">
        <v>228.484454454787</v>
      </c>
      <c r="Z1407" s="55">
        <v>1718.2030975</v>
      </c>
      <c r="AA1407" s="55">
        <v>0</v>
      </c>
      <c r="AB1407" s="55">
        <v>0</v>
      </c>
      <c r="AC1407" s="55">
        <v>0</v>
      </c>
      <c r="AD1407" s="55">
        <v>0</v>
      </c>
      <c r="AE1407" s="55">
        <v>0</v>
      </c>
      <c r="AF1407" s="55">
        <v>0</v>
      </c>
      <c r="AG1407" s="55">
        <v>4.9044351700000002</v>
      </c>
      <c r="AH1407" s="55">
        <v>4.8904764099999998</v>
      </c>
      <c r="AI1407" s="55">
        <v>0</v>
      </c>
      <c r="AJ1407" s="55" t="s">
        <v>2595</v>
      </c>
      <c r="AK1407" s="55">
        <v>0</v>
      </c>
      <c r="AL1407" s="55" t="s">
        <v>2595</v>
      </c>
      <c r="AM1407" s="55">
        <v>4.9044351700000002</v>
      </c>
      <c r="AN1407" s="55">
        <v>4.8904764099999998</v>
      </c>
      <c r="AO1407" s="53" t="s">
        <v>205</v>
      </c>
    </row>
    <row r="1408" spans="1:41" ht="63" x14ac:dyDescent="0.2">
      <c r="A1408" s="53" t="s">
        <v>2774</v>
      </c>
      <c r="B1408" s="53" t="s">
        <v>2777</v>
      </c>
      <c r="C1408" s="54" t="s">
        <v>2778</v>
      </c>
      <c r="D1408" s="53" t="s">
        <v>131</v>
      </c>
      <c r="E1408" s="54">
        <v>2025</v>
      </c>
      <c r="F1408" s="54">
        <v>2030</v>
      </c>
      <c r="G1408" s="54">
        <v>2030</v>
      </c>
      <c r="H1408" s="55" t="s">
        <v>2595</v>
      </c>
      <c r="I1408" s="55" t="s">
        <v>2595</v>
      </c>
      <c r="J1408" s="55">
        <v>0</v>
      </c>
      <c r="K1408" s="55">
        <v>14.471254999999999</v>
      </c>
      <c r="L1408" s="55">
        <v>1.5</v>
      </c>
      <c r="M1408" s="55">
        <v>3.8913764999999998</v>
      </c>
      <c r="N1408" s="55">
        <v>7.7827529999999996</v>
      </c>
      <c r="O1408" s="55">
        <v>1.2971255000000002</v>
      </c>
      <c r="P1408" s="55">
        <v>14.471254999999999</v>
      </c>
      <c r="Q1408" s="55">
        <v>1.5</v>
      </c>
      <c r="R1408" s="55">
        <v>3.8913764999999998</v>
      </c>
      <c r="S1408" s="55">
        <v>7.7827529999999996</v>
      </c>
      <c r="T1408" s="55">
        <v>1.2971255000000002</v>
      </c>
      <c r="U1408" s="55">
        <v>1.92436901595745</v>
      </c>
      <c r="V1408" s="55">
        <f t="shared" si="64"/>
        <v>14.471254999999999</v>
      </c>
      <c r="W1408" s="55">
        <f t="shared" si="65"/>
        <v>1.92436901595745</v>
      </c>
      <c r="X1408" s="55">
        <f t="shared" si="66"/>
        <v>14.471254999999999</v>
      </c>
      <c r="Y1408" s="55">
        <v>1.92436901595745</v>
      </c>
      <c r="Z1408" s="55">
        <v>14.471254999999999</v>
      </c>
      <c r="AA1408" s="55">
        <v>0</v>
      </c>
      <c r="AB1408" s="55">
        <v>0</v>
      </c>
      <c r="AC1408" s="55">
        <v>0</v>
      </c>
      <c r="AD1408" s="55">
        <v>0</v>
      </c>
      <c r="AE1408" s="55">
        <v>0</v>
      </c>
      <c r="AF1408" s="55">
        <v>0</v>
      </c>
      <c r="AG1408" s="55">
        <v>9.4926670000000005E-2</v>
      </c>
      <c r="AH1408" s="55">
        <v>5.3120719999999996E-2</v>
      </c>
      <c r="AI1408" s="55">
        <v>2.1865779299999999</v>
      </c>
      <c r="AJ1408" s="55" t="s">
        <v>2595</v>
      </c>
      <c r="AK1408" s="55">
        <v>5.0504418500000003</v>
      </c>
      <c r="AL1408" s="55" t="s">
        <v>2595</v>
      </c>
      <c r="AM1408" s="55">
        <v>9.4926670000000005E-2</v>
      </c>
      <c r="AN1408" s="55">
        <v>7.2901405000000006</v>
      </c>
      <c r="AO1408" s="53" t="s">
        <v>205</v>
      </c>
    </row>
    <row r="1409" spans="1:41" ht="63" x14ac:dyDescent="0.2">
      <c r="A1409" s="53" t="s">
        <v>2774</v>
      </c>
      <c r="B1409" s="53" t="s">
        <v>2779</v>
      </c>
      <c r="C1409" s="54" t="s">
        <v>2780</v>
      </c>
      <c r="D1409" s="53" t="s">
        <v>128</v>
      </c>
      <c r="E1409" s="54">
        <v>2021</v>
      </c>
      <c r="F1409" s="54">
        <v>2030</v>
      </c>
      <c r="G1409" s="54">
        <v>2030</v>
      </c>
      <c r="H1409" s="55" t="s">
        <v>2595</v>
      </c>
      <c r="I1409" s="55" t="s">
        <v>2595</v>
      </c>
      <c r="J1409" s="55">
        <v>0.20213693000000002</v>
      </c>
      <c r="K1409" s="55">
        <v>1803.13419963</v>
      </c>
      <c r="L1409" s="55">
        <v>0</v>
      </c>
      <c r="M1409" s="55">
        <v>721.25367984999991</v>
      </c>
      <c r="N1409" s="55">
        <v>901.56709981000006</v>
      </c>
      <c r="O1409" s="55">
        <v>180.31341996999998</v>
      </c>
      <c r="P1409" s="55">
        <v>1803.13419963</v>
      </c>
      <c r="Q1409" s="55">
        <v>0</v>
      </c>
      <c r="R1409" s="55">
        <v>721.25367984999991</v>
      </c>
      <c r="S1409" s="55">
        <v>901.56709981000006</v>
      </c>
      <c r="T1409" s="55">
        <v>180.31341996999998</v>
      </c>
      <c r="U1409" s="55">
        <v>239.75160408244702</v>
      </c>
      <c r="V1409" s="55">
        <f t="shared" si="64"/>
        <v>1802.9320627</v>
      </c>
      <c r="W1409" s="55">
        <f t="shared" si="65"/>
        <v>239.75160408244702</v>
      </c>
      <c r="X1409" s="55">
        <f t="shared" si="66"/>
        <v>1802.9320627</v>
      </c>
      <c r="Y1409" s="55">
        <v>239.75160408244702</v>
      </c>
      <c r="Z1409" s="55">
        <v>1802.9320627</v>
      </c>
      <c r="AA1409" s="55">
        <v>0</v>
      </c>
      <c r="AB1409" s="55">
        <v>12.134973239999999</v>
      </c>
      <c r="AC1409" s="55">
        <v>14.64584</v>
      </c>
      <c r="AD1409" s="55">
        <v>14.63441098</v>
      </c>
      <c r="AE1409" s="55">
        <v>23.209505</v>
      </c>
      <c r="AF1409" s="55">
        <v>23.201154949999999</v>
      </c>
      <c r="AG1409" s="55">
        <v>15.788410000000001</v>
      </c>
      <c r="AH1409" s="55">
        <v>15.76931654</v>
      </c>
      <c r="AI1409" s="55">
        <v>15.75129793</v>
      </c>
      <c r="AJ1409" s="55" t="s">
        <v>2595</v>
      </c>
      <c r="AK1409" s="55">
        <v>68.378528036629803</v>
      </c>
      <c r="AL1409" s="55" t="s">
        <v>2595</v>
      </c>
      <c r="AM1409" s="55">
        <v>53.643754999999999</v>
      </c>
      <c r="AN1409" s="55">
        <v>137.73470843663</v>
      </c>
      <c r="AO1409" s="53" t="s">
        <v>2781</v>
      </c>
    </row>
    <row r="1410" spans="1:41" ht="47.25" x14ac:dyDescent="0.2">
      <c r="A1410" s="53" t="s">
        <v>2774</v>
      </c>
      <c r="B1410" s="53" t="s">
        <v>2782</v>
      </c>
      <c r="C1410" s="54" t="s">
        <v>2783</v>
      </c>
      <c r="D1410" s="53" t="s">
        <v>128</v>
      </c>
      <c r="E1410" s="54">
        <v>2021</v>
      </c>
      <c r="F1410" s="54">
        <v>2030</v>
      </c>
      <c r="G1410" s="54">
        <v>2030</v>
      </c>
      <c r="H1410" s="55" t="s">
        <v>2595</v>
      </c>
      <c r="I1410" s="55" t="s">
        <v>2595</v>
      </c>
      <c r="J1410" s="55">
        <v>0.19981698000000001</v>
      </c>
      <c r="K1410" s="55">
        <v>281.46492000000001</v>
      </c>
      <c r="L1410" s="55">
        <v>0</v>
      </c>
      <c r="M1410" s="55">
        <v>112.58596799999999</v>
      </c>
      <c r="N1410" s="55">
        <v>140.73246</v>
      </c>
      <c r="O1410" s="55">
        <v>28.146491999999999</v>
      </c>
      <c r="P1410" s="55">
        <v>281.46492000000001</v>
      </c>
      <c r="Q1410" s="55">
        <v>0</v>
      </c>
      <c r="R1410" s="55">
        <v>112.58596799999999</v>
      </c>
      <c r="S1410" s="55">
        <v>140.73246</v>
      </c>
      <c r="T1410" s="55">
        <v>28.146491999999999</v>
      </c>
      <c r="U1410" s="55">
        <v>37.402274337766002</v>
      </c>
      <c r="V1410" s="55">
        <f t="shared" si="64"/>
        <v>281.26510302000003</v>
      </c>
      <c r="W1410" s="55">
        <f t="shared" si="65"/>
        <v>37.402274337766002</v>
      </c>
      <c r="X1410" s="55">
        <f t="shared" si="66"/>
        <v>281.26510302000003</v>
      </c>
      <c r="Y1410" s="55">
        <v>37.402274337766002</v>
      </c>
      <c r="Z1410" s="55">
        <v>281.26510301999997</v>
      </c>
      <c r="AA1410" s="55">
        <v>0</v>
      </c>
      <c r="AB1410" s="55">
        <v>2.8608912999999996</v>
      </c>
      <c r="AC1410" s="55">
        <v>14.678565000000001</v>
      </c>
      <c r="AD1410" s="55">
        <v>14.654343750000001</v>
      </c>
      <c r="AE1410" s="55">
        <v>23.19548</v>
      </c>
      <c r="AF1410" s="55">
        <v>23.186178420000001</v>
      </c>
      <c r="AG1410" s="55">
        <v>15.791214999999999</v>
      </c>
      <c r="AH1410" s="55">
        <v>15.783377329999999</v>
      </c>
      <c r="AI1410" s="55">
        <v>15.7722955</v>
      </c>
      <c r="AJ1410" s="55" t="s">
        <v>2595</v>
      </c>
      <c r="AK1410" s="55">
        <v>58.551243627520897</v>
      </c>
      <c r="AL1410" s="55" t="s">
        <v>2595</v>
      </c>
      <c r="AM1410" s="55">
        <v>53.665260000000004</v>
      </c>
      <c r="AN1410" s="55">
        <v>127.947438627521</v>
      </c>
      <c r="AO1410" s="53" t="s">
        <v>2784</v>
      </c>
    </row>
    <row r="1411" spans="1:41" ht="31.5" x14ac:dyDescent="0.2">
      <c r="A1411" s="56" t="s">
        <v>2785</v>
      </c>
      <c r="B1411" s="56" t="s">
        <v>429</v>
      </c>
      <c r="C1411" s="57" t="s">
        <v>56</v>
      </c>
      <c r="D1411" s="56" t="s">
        <v>2595</v>
      </c>
      <c r="E1411" s="57" t="s">
        <v>2595</v>
      </c>
      <c r="F1411" s="57" t="s">
        <v>2595</v>
      </c>
      <c r="G1411" s="57" t="s">
        <v>2595</v>
      </c>
      <c r="H1411" s="58" t="s">
        <v>2595</v>
      </c>
      <c r="I1411" s="58" t="s">
        <v>2595</v>
      </c>
      <c r="J1411" s="58">
        <f>SUM($J$1412,$J$1414)</f>
        <v>1.3853302100000002</v>
      </c>
      <c r="K1411" s="58">
        <f>SUM($K$1412,$K$1414)</f>
        <v>57.650792100000004</v>
      </c>
      <c r="L1411" s="58">
        <f>SUM($L$1412,$L$1414)</f>
        <v>2.0837796599999998</v>
      </c>
      <c r="M1411" s="58">
        <f>SUM($M$1412,$M$1414)</f>
        <v>18.97729902</v>
      </c>
      <c r="N1411" s="58">
        <f>SUM($N$1412,$N$1414)</f>
        <v>23.752037479999998</v>
      </c>
      <c r="O1411" s="58">
        <f>SUM($O$1412,$O$1414)</f>
        <v>12.83767594</v>
      </c>
      <c r="P1411" s="58">
        <f>SUM($P$1412,$P$1414)</f>
        <v>125.50859556</v>
      </c>
      <c r="Q1411" s="58">
        <f>SUM($Q$1412,$Q$1414)</f>
        <v>2.9051908900000001</v>
      </c>
      <c r="R1411" s="58">
        <f>SUM($R$1412,$R$1414)</f>
        <v>43.540817239999996</v>
      </c>
      <c r="S1411" s="58">
        <f>SUM($S$1412,$S$1414)</f>
        <v>35.671441849999994</v>
      </c>
      <c r="T1411" s="58">
        <f>SUM($T$1412,$T$1414)</f>
        <v>43.39114558</v>
      </c>
      <c r="U1411" s="58">
        <f>SUM($U$1412,$U$1414)</f>
        <v>7.4821092938829707</v>
      </c>
      <c r="V1411" s="58">
        <f t="shared" si="64"/>
        <v>56.265461890000005</v>
      </c>
      <c r="W1411" s="58">
        <f t="shared" si="65"/>
        <v>7.4821092938829707</v>
      </c>
      <c r="X1411" s="58">
        <f t="shared" si="66"/>
        <v>56.265461890000005</v>
      </c>
      <c r="Y1411" s="58">
        <f>SUM($Y$1412,$Y$1414)</f>
        <v>16.505753371010634</v>
      </c>
      <c r="Z1411" s="58">
        <f>SUM($Z$1412,$Z$1414)</f>
        <v>124.12326534999998</v>
      </c>
      <c r="AA1411" s="58">
        <f>SUM($AA$1412,$AA$1414)</f>
        <v>9.816291660000001</v>
      </c>
      <c r="AB1411" s="58">
        <f>SUM($AB$1412,$AB$1414)</f>
        <v>9.80804103</v>
      </c>
      <c r="AC1411" s="58">
        <f>SUM($AC$1412,$AC$1414)</f>
        <v>6.9185634499999997</v>
      </c>
      <c r="AD1411" s="58">
        <f>SUM($AD$1412,$AD$1414)</f>
        <v>27.825546459999998</v>
      </c>
      <c r="AE1411" s="58">
        <f>SUM($AE$1412,$AE$1414)</f>
        <v>0</v>
      </c>
      <c r="AF1411" s="58">
        <f>SUM($AF$1412,$AF$1414)</f>
        <v>1.7179341799999999</v>
      </c>
      <c r="AG1411" s="58">
        <f>SUM($AG$1412,$AG$1414)</f>
        <v>27.706255490000004</v>
      </c>
      <c r="AH1411" s="58">
        <f>SUM($AH$1412,$AH$1414)</f>
        <v>27.356481330000001</v>
      </c>
      <c r="AI1411" s="58">
        <f>SUM($AI$1412,$AI$1414)</f>
        <v>10.274101379999999</v>
      </c>
      <c r="AJ1411" s="58" t="s">
        <v>2595</v>
      </c>
      <c r="AK1411" s="58">
        <f>SUM($AK$1412,$AK$1414)</f>
        <v>47.141160969999994</v>
      </c>
      <c r="AL1411" s="58" t="s">
        <v>2595</v>
      </c>
      <c r="AM1411" s="58">
        <f>SUM($AM$1412,$AM$1414)</f>
        <v>34.624818939999997</v>
      </c>
      <c r="AN1411" s="58">
        <f>SUM($AN$1412,$AN$1414)</f>
        <v>114.31522432</v>
      </c>
      <c r="AO1411" s="56" t="s">
        <v>2595</v>
      </c>
    </row>
    <row r="1412" spans="1:41" ht="15.75" x14ac:dyDescent="0.2">
      <c r="A1412" s="56" t="s">
        <v>2786</v>
      </c>
      <c r="B1412" s="56" t="s">
        <v>431</v>
      </c>
      <c r="C1412" s="57" t="s">
        <v>56</v>
      </c>
      <c r="D1412" s="56" t="s">
        <v>2595</v>
      </c>
      <c r="E1412" s="57" t="s">
        <v>2595</v>
      </c>
      <c r="F1412" s="57" t="s">
        <v>2595</v>
      </c>
      <c r="G1412" s="57" t="s">
        <v>2595</v>
      </c>
      <c r="H1412" s="58" t="s">
        <v>2595</v>
      </c>
      <c r="I1412" s="58" t="s">
        <v>2595</v>
      </c>
      <c r="J1412" s="58">
        <f>SUM($J$1413)</f>
        <v>1.1558190300000002</v>
      </c>
      <c r="K1412" s="58">
        <f>SUM($K$1413)</f>
        <v>1.391823</v>
      </c>
      <c r="L1412" s="58">
        <f>SUM($L$1413)</f>
        <v>0.12104999999999999</v>
      </c>
      <c r="M1412" s="58">
        <f>SUM($M$1413)</f>
        <v>0.34350240000000004</v>
      </c>
      <c r="N1412" s="58">
        <f>SUM($N$1413)</f>
        <v>0.77715476000000006</v>
      </c>
      <c r="O1412" s="58">
        <f>SUM($O$1413)</f>
        <v>0.15011584</v>
      </c>
      <c r="P1412" s="58">
        <f>SUM($P$1413)</f>
        <v>1.1558190300000002</v>
      </c>
      <c r="Q1412" s="58">
        <f>SUM($Q$1413)</f>
        <v>0.1174185</v>
      </c>
      <c r="R1412" s="58">
        <f>SUM($R$1413)</f>
        <v>0.54490159999999999</v>
      </c>
      <c r="S1412" s="58">
        <f>SUM($S$1413)</f>
        <v>0.25632573999999997</v>
      </c>
      <c r="T1412" s="58">
        <f>SUM($T$1413)</f>
        <v>0.23717319000000001</v>
      </c>
      <c r="U1412" s="58">
        <f>SUM($U$1413)</f>
        <v>3.1383506648936202E-2</v>
      </c>
      <c r="V1412" s="58">
        <f t="shared" si="64"/>
        <v>0.23600396999999984</v>
      </c>
      <c r="W1412" s="58">
        <f t="shared" si="65"/>
        <v>3.1383506648936202E-2</v>
      </c>
      <c r="X1412" s="58">
        <f t="shared" si="66"/>
        <v>0.23600396999999984</v>
      </c>
      <c r="Y1412" s="58">
        <f>SUM($Y$1413)</f>
        <v>0</v>
      </c>
      <c r="Z1412" s="58">
        <f>SUM($Z$1413)</f>
        <v>0</v>
      </c>
      <c r="AA1412" s="58">
        <f>SUM($AA$1413)</f>
        <v>0</v>
      </c>
      <c r="AB1412" s="58">
        <f>SUM($AB$1413)</f>
        <v>0</v>
      </c>
      <c r="AC1412" s="58">
        <f>SUM($AC$1413)</f>
        <v>0</v>
      </c>
      <c r="AD1412" s="58">
        <f>SUM($AD$1413)</f>
        <v>0</v>
      </c>
      <c r="AE1412" s="58">
        <f>SUM($AE$1413)</f>
        <v>0</v>
      </c>
      <c r="AF1412" s="58">
        <f>SUM($AF$1413)</f>
        <v>0</v>
      </c>
      <c r="AG1412" s="58">
        <f>SUM($AG$1413)</f>
        <v>0</v>
      </c>
      <c r="AH1412" s="58">
        <f>SUM($AH$1413)</f>
        <v>0</v>
      </c>
      <c r="AI1412" s="58">
        <f>SUM($AI$1413)</f>
        <v>0</v>
      </c>
      <c r="AJ1412" s="58" t="s">
        <v>2595</v>
      </c>
      <c r="AK1412" s="58">
        <f>SUM($AK$1413)</f>
        <v>0</v>
      </c>
      <c r="AL1412" s="58" t="s">
        <v>2595</v>
      </c>
      <c r="AM1412" s="58">
        <f>SUM($AM$1413)</f>
        <v>0</v>
      </c>
      <c r="AN1412" s="58">
        <f>SUM($AN$1413)</f>
        <v>0</v>
      </c>
      <c r="AO1412" s="56" t="s">
        <v>2595</v>
      </c>
    </row>
    <row r="1413" spans="1:41" ht="31.5" x14ac:dyDescent="0.2">
      <c r="A1413" s="53" t="s">
        <v>2786</v>
      </c>
      <c r="B1413" s="53" t="s">
        <v>2787</v>
      </c>
      <c r="C1413" s="54" t="s">
        <v>2788</v>
      </c>
      <c r="D1413" s="53" t="s">
        <v>195</v>
      </c>
      <c r="E1413" s="54">
        <v>2020</v>
      </c>
      <c r="F1413" s="54">
        <v>2021</v>
      </c>
      <c r="G1413" s="54">
        <v>2022</v>
      </c>
      <c r="H1413" s="55" t="s">
        <v>2595</v>
      </c>
      <c r="I1413" s="55" t="s">
        <v>2595</v>
      </c>
      <c r="J1413" s="55">
        <v>1.1558190300000002</v>
      </c>
      <c r="K1413" s="55">
        <v>1.391823</v>
      </c>
      <c r="L1413" s="55">
        <v>0.12104999999999999</v>
      </c>
      <c r="M1413" s="55">
        <v>0.34350240000000004</v>
      </c>
      <c r="N1413" s="55">
        <v>0.77715476000000006</v>
      </c>
      <c r="O1413" s="55">
        <v>0.15011584</v>
      </c>
      <c r="P1413" s="55">
        <v>1.1558190300000002</v>
      </c>
      <c r="Q1413" s="55">
        <v>0.1174185</v>
      </c>
      <c r="R1413" s="55">
        <v>0.54490159999999999</v>
      </c>
      <c r="S1413" s="55">
        <v>0.25632573999999997</v>
      </c>
      <c r="T1413" s="55">
        <v>0.23717319000000001</v>
      </c>
      <c r="U1413" s="55">
        <v>3.1383506648936202E-2</v>
      </c>
      <c r="V1413" s="55">
        <f t="shared" si="64"/>
        <v>0.23600396999999984</v>
      </c>
      <c r="W1413" s="55">
        <f t="shared" si="65"/>
        <v>3.1383506648936202E-2</v>
      </c>
      <c r="X1413" s="55">
        <f t="shared" si="66"/>
        <v>0.23600396999999984</v>
      </c>
      <c r="Y1413" s="55">
        <v>0</v>
      </c>
      <c r="Z1413" s="55">
        <v>0</v>
      </c>
      <c r="AA1413" s="55">
        <v>0</v>
      </c>
      <c r="AB1413" s="55">
        <v>0</v>
      </c>
      <c r="AC1413" s="55">
        <v>0</v>
      </c>
      <c r="AD1413" s="55">
        <v>0</v>
      </c>
      <c r="AE1413" s="55">
        <v>0</v>
      </c>
      <c r="AF1413" s="55">
        <v>0</v>
      </c>
      <c r="AG1413" s="55">
        <v>0</v>
      </c>
      <c r="AH1413" s="55">
        <v>0</v>
      </c>
      <c r="AI1413" s="55">
        <v>0</v>
      </c>
      <c r="AJ1413" s="55" t="s">
        <v>2595</v>
      </c>
      <c r="AK1413" s="55">
        <v>0</v>
      </c>
      <c r="AL1413" s="55" t="s">
        <v>2595</v>
      </c>
      <c r="AM1413" s="55">
        <v>0</v>
      </c>
      <c r="AN1413" s="55">
        <v>0</v>
      </c>
      <c r="AO1413" s="53" t="s">
        <v>205</v>
      </c>
    </row>
    <row r="1414" spans="1:41" ht="31.5" x14ac:dyDescent="0.2">
      <c r="A1414" s="56" t="s">
        <v>2789</v>
      </c>
      <c r="B1414" s="56" t="s">
        <v>446</v>
      </c>
      <c r="C1414" s="57" t="s">
        <v>56</v>
      </c>
      <c r="D1414" s="56" t="s">
        <v>2595</v>
      </c>
      <c r="E1414" s="57" t="s">
        <v>2595</v>
      </c>
      <c r="F1414" s="57" t="s">
        <v>2595</v>
      </c>
      <c r="G1414" s="57" t="s">
        <v>2595</v>
      </c>
      <c r="H1414" s="58" t="s">
        <v>2595</v>
      </c>
      <c r="I1414" s="58" t="s">
        <v>2595</v>
      </c>
      <c r="J1414" s="58">
        <f>SUM($J$1415:$J$1429)</f>
        <v>0.22951118000000004</v>
      </c>
      <c r="K1414" s="58">
        <f>SUM($K$1415:$K$1429)</f>
        <v>56.258969100000002</v>
      </c>
      <c r="L1414" s="58">
        <f>SUM($L$1415:$L$1429)</f>
        <v>1.9627296599999999</v>
      </c>
      <c r="M1414" s="58">
        <f>SUM($M$1415:$M$1429)</f>
        <v>18.633796620000002</v>
      </c>
      <c r="N1414" s="58">
        <f>SUM($N$1415:$N$1429)</f>
        <v>22.97488272</v>
      </c>
      <c r="O1414" s="58">
        <f>SUM($O$1415:$O$1429)</f>
        <v>12.687560100000001</v>
      </c>
      <c r="P1414" s="58">
        <f>SUM($P$1415:$P$1429)</f>
        <v>124.35277653</v>
      </c>
      <c r="Q1414" s="58">
        <f>SUM($Q$1415:$Q$1429)</f>
        <v>2.7877723900000002</v>
      </c>
      <c r="R1414" s="58">
        <f>SUM($R$1415:$R$1429)</f>
        <v>42.995915639999993</v>
      </c>
      <c r="S1414" s="58">
        <f>SUM($S$1415:$S$1429)</f>
        <v>35.415116109999992</v>
      </c>
      <c r="T1414" s="58">
        <f>SUM($T$1415:$T$1429)</f>
        <v>43.15397239</v>
      </c>
      <c r="U1414" s="58">
        <f>SUM($U$1415:$U$1429)</f>
        <v>7.4507257872340347</v>
      </c>
      <c r="V1414" s="58">
        <f t="shared" si="64"/>
        <v>56.029457919999999</v>
      </c>
      <c r="W1414" s="58">
        <f t="shared" si="65"/>
        <v>7.4507257872340347</v>
      </c>
      <c r="X1414" s="58">
        <f t="shared" si="66"/>
        <v>56.029457919999999</v>
      </c>
      <c r="Y1414" s="58">
        <f>SUM($Y$1415:$Y$1429)</f>
        <v>16.505753371010634</v>
      </c>
      <c r="Z1414" s="58">
        <f>SUM($Z$1415:$Z$1429)</f>
        <v>124.12326534999998</v>
      </c>
      <c r="AA1414" s="58">
        <f>SUM($AA$1415:$AA$1429)</f>
        <v>9.816291660000001</v>
      </c>
      <c r="AB1414" s="58">
        <f>SUM($AB$1415:$AB$1429)</f>
        <v>9.80804103</v>
      </c>
      <c r="AC1414" s="58">
        <f>SUM($AC$1415:$AC$1429)</f>
        <v>6.9185634499999997</v>
      </c>
      <c r="AD1414" s="58">
        <f>SUM($AD$1415:$AD$1429)</f>
        <v>27.825546459999998</v>
      </c>
      <c r="AE1414" s="58">
        <f>SUM($AE$1415:$AE$1429)</f>
        <v>0</v>
      </c>
      <c r="AF1414" s="58">
        <f>SUM($AF$1415:$AF$1429)</f>
        <v>1.7179341799999999</v>
      </c>
      <c r="AG1414" s="58">
        <f>SUM($AG$1415:$AG$1429)</f>
        <v>27.706255490000004</v>
      </c>
      <c r="AH1414" s="58">
        <f>SUM($AH$1415:$AH$1429)</f>
        <v>27.356481330000001</v>
      </c>
      <c r="AI1414" s="58">
        <f>SUM($AI$1415:$AI$1429)</f>
        <v>10.274101379999999</v>
      </c>
      <c r="AJ1414" s="58" t="s">
        <v>2595</v>
      </c>
      <c r="AK1414" s="58">
        <f>SUM($AK$1415:$AK$1429)</f>
        <v>47.141160969999994</v>
      </c>
      <c r="AL1414" s="58" t="s">
        <v>2595</v>
      </c>
      <c r="AM1414" s="58">
        <f>SUM($AM$1415:$AM$1429)</f>
        <v>34.624818939999997</v>
      </c>
      <c r="AN1414" s="58">
        <f>SUM($AN$1415:$AN$1429)</f>
        <v>114.31522432</v>
      </c>
      <c r="AO1414" s="56" t="s">
        <v>2595</v>
      </c>
    </row>
    <row r="1415" spans="1:41" ht="47.25" x14ac:dyDescent="0.2">
      <c r="A1415" s="53" t="s">
        <v>2789</v>
      </c>
      <c r="B1415" s="53" t="s">
        <v>2790</v>
      </c>
      <c r="C1415" s="54" t="s">
        <v>2791</v>
      </c>
      <c r="D1415" s="53" t="s">
        <v>128</v>
      </c>
      <c r="E1415" s="54">
        <v>2016</v>
      </c>
      <c r="F1415" s="54">
        <v>2022</v>
      </c>
      <c r="G1415" s="54">
        <v>2022</v>
      </c>
      <c r="H1415" s="55" t="s">
        <v>2595</v>
      </c>
      <c r="I1415" s="55" t="s">
        <v>2595</v>
      </c>
      <c r="J1415" s="55">
        <v>7.681818E-2</v>
      </c>
      <c r="K1415" s="55">
        <v>7.2649408000000006</v>
      </c>
      <c r="L1415" s="55">
        <v>7.6817999999999997E-2</v>
      </c>
      <c r="M1415" s="55">
        <v>2.9725460699999999</v>
      </c>
      <c r="N1415" s="55">
        <v>2.0710987699999999</v>
      </c>
      <c r="O1415" s="55">
        <v>2.1444779600000001</v>
      </c>
      <c r="P1415" s="55">
        <v>7.2649408000000006</v>
      </c>
      <c r="Q1415" s="55">
        <v>7.6817999999999997E-2</v>
      </c>
      <c r="R1415" s="55">
        <v>2.9725460699999999</v>
      </c>
      <c r="S1415" s="55">
        <v>2.0710987699999999</v>
      </c>
      <c r="T1415" s="55">
        <v>2.1444779600000001</v>
      </c>
      <c r="U1415" s="55">
        <v>0.95586736968085095</v>
      </c>
      <c r="V1415" s="55">
        <f t="shared" si="64"/>
        <v>7.1881226200000006</v>
      </c>
      <c r="W1415" s="55">
        <f t="shared" si="65"/>
        <v>0.95586736968085095</v>
      </c>
      <c r="X1415" s="55">
        <f t="shared" si="66"/>
        <v>7.1881226200000006</v>
      </c>
      <c r="Y1415" s="55">
        <v>0.95586736968085095</v>
      </c>
      <c r="Z1415" s="55">
        <v>7.1881226199999997</v>
      </c>
      <c r="AA1415" s="55">
        <v>7.1881228000000004</v>
      </c>
      <c r="AB1415" s="55">
        <v>7.1881226199999997</v>
      </c>
      <c r="AC1415" s="55">
        <v>0</v>
      </c>
      <c r="AD1415" s="55">
        <v>0</v>
      </c>
      <c r="AE1415" s="55">
        <v>0</v>
      </c>
      <c r="AF1415" s="55">
        <v>0</v>
      </c>
      <c r="AG1415" s="55">
        <v>0</v>
      </c>
      <c r="AH1415" s="55">
        <v>0</v>
      </c>
      <c r="AI1415" s="55">
        <v>0</v>
      </c>
      <c r="AJ1415" s="55" t="s">
        <v>2595</v>
      </c>
      <c r="AK1415" s="55">
        <v>0</v>
      </c>
      <c r="AL1415" s="55" t="s">
        <v>2595</v>
      </c>
      <c r="AM1415" s="55">
        <v>0</v>
      </c>
      <c r="AN1415" s="55">
        <v>0</v>
      </c>
      <c r="AO1415" s="53" t="s">
        <v>205</v>
      </c>
    </row>
    <row r="1416" spans="1:41" ht="31.5" x14ac:dyDescent="0.2">
      <c r="A1416" s="53" t="s">
        <v>2789</v>
      </c>
      <c r="B1416" s="53" t="s">
        <v>2792</v>
      </c>
      <c r="C1416" s="54" t="s">
        <v>2793</v>
      </c>
      <c r="D1416" s="53" t="s">
        <v>131</v>
      </c>
      <c r="E1416" s="54">
        <v>2022</v>
      </c>
      <c r="F1416" s="54">
        <v>2023</v>
      </c>
      <c r="G1416" s="54">
        <v>2023</v>
      </c>
      <c r="H1416" s="55" t="s">
        <v>2595</v>
      </c>
      <c r="I1416" s="55" t="s">
        <v>2595</v>
      </c>
      <c r="J1416" s="55">
        <v>0</v>
      </c>
      <c r="K1416" s="55">
        <v>2.7960798100000002</v>
      </c>
      <c r="L1416" s="55">
        <v>0.1078672</v>
      </c>
      <c r="M1416" s="55">
        <v>0.85473476999999998</v>
      </c>
      <c r="N1416" s="55">
        <v>1.23239637</v>
      </c>
      <c r="O1416" s="55">
        <v>0.60108147000000001</v>
      </c>
      <c r="P1416" s="55">
        <v>13.90187948</v>
      </c>
      <c r="Q1416" s="55">
        <v>0.11322995</v>
      </c>
      <c r="R1416" s="55">
        <v>4.2825079199999996</v>
      </c>
      <c r="S1416" s="55">
        <v>4.7099973900000007</v>
      </c>
      <c r="T1416" s="55">
        <v>4.7961442200000004</v>
      </c>
      <c r="U1416" s="55">
        <v>0.37181912367021303</v>
      </c>
      <c r="V1416" s="55">
        <f t="shared" si="64"/>
        <v>2.7960798100000002</v>
      </c>
      <c r="W1416" s="55">
        <f t="shared" si="65"/>
        <v>0.37181912367021303</v>
      </c>
      <c r="X1416" s="55">
        <f t="shared" si="66"/>
        <v>2.7960798100000002</v>
      </c>
      <c r="Y1416" s="55">
        <v>1.8486541861702102</v>
      </c>
      <c r="Z1416" s="55">
        <v>13.90187948</v>
      </c>
      <c r="AA1416" s="55">
        <v>0.1078672</v>
      </c>
      <c r="AB1416" s="55">
        <v>0.11322995</v>
      </c>
      <c r="AC1416" s="55">
        <v>2.6882126099999999</v>
      </c>
      <c r="AD1416" s="55">
        <v>13.788649530000001</v>
      </c>
      <c r="AE1416" s="55">
        <v>0</v>
      </c>
      <c r="AF1416" s="55">
        <v>0</v>
      </c>
      <c r="AG1416" s="55">
        <v>0</v>
      </c>
      <c r="AH1416" s="55">
        <v>0</v>
      </c>
      <c r="AI1416" s="55">
        <v>0</v>
      </c>
      <c r="AJ1416" s="55" t="s">
        <v>2595</v>
      </c>
      <c r="AK1416" s="55">
        <v>0</v>
      </c>
      <c r="AL1416" s="55" t="s">
        <v>2595</v>
      </c>
      <c r="AM1416" s="55">
        <v>2.6882126099999999</v>
      </c>
      <c r="AN1416" s="55">
        <v>13.788649530000001</v>
      </c>
      <c r="AO1416" s="53" t="s">
        <v>205</v>
      </c>
    </row>
    <row r="1417" spans="1:41" ht="47.25" x14ac:dyDescent="0.2">
      <c r="A1417" s="53" t="s">
        <v>2789</v>
      </c>
      <c r="B1417" s="53" t="s">
        <v>2794</v>
      </c>
      <c r="C1417" s="54" t="s">
        <v>2795</v>
      </c>
      <c r="D1417" s="53" t="s">
        <v>131</v>
      </c>
      <c r="E1417" s="54">
        <v>2025</v>
      </c>
      <c r="F1417" s="54">
        <v>2025</v>
      </c>
      <c r="G1417" s="54">
        <v>2027</v>
      </c>
      <c r="H1417" s="55" t="s">
        <v>2595</v>
      </c>
      <c r="I1417" s="55" t="s">
        <v>2595</v>
      </c>
      <c r="J1417" s="55">
        <v>0</v>
      </c>
      <c r="K1417" s="55">
        <v>10.14206813</v>
      </c>
      <c r="L1417" s="55">
        <v>0.37727629000000001</v>
      </c>
      <c r="M1417" s="55">
        <v>3.1423602399999999</v>
      </c>
      <c r="N1417" s="55">
        <v>4.5714546</v>
      </c>
      <c r="O1417" s="55">
        <v>2.0509770000000001</v>
      </c>
      <c r="P1417" s="55">
        <v>13.1337353</v>
      </c>
      <c r="Q1417" s="55">
        <v>0.13606551</v>
      </c>
      <c r="R1417" s="55">
        <v>4.6259757200000005</v>
      </c>
      <c r="S1417" s="55">
        <v>3.48940429</v>
      </c>
      <c r="T1417" s="55">
        <v>4.8822897799999998</v>
      </c>
      <c r="U1417" s="55">
        <v>1.3486792726063799</v>
      </c>
      <c r="V1417" s="55">
        <f t="shared" si="64"/>
        <v>10.14206813</v>
      </c>
      <c r="W1417" s="55">
        <f t="shared" si="65"/>
        <v>1.3486792726063799</v>
      </c>
      <c r="X1417" s="55">
        <f t="shared" si="66"/>
        <v>10.14206813</v>
      </c>
      <c r="Y1417" s="55">
        <v>1.7465073537233999</v>
      </c>
      <c r="Z1417" s="55">
        <v>13.1337353</v>
      </c>
      <c r="AA1417" s="55">
        <v>0</v>
      </c>
      <c r="AB1417" s="55">
        <v>0</v>
      </c>
      <c r="AC1417" s="55">
        <v>0.37727629000000001</v>
      </c>
      <c r="AD1417" s="55">
        <v>0</v>
      </c>
      <c r="AE1417" s="55">
        <v>0</v>
      </c>
      <c r="AF1417" s="55">
        <v>0</v>
      </c>
      <c r="AG1417" s="55">
        <v>9.7647918399999991</v>
      </c>
      <c r="AH1417" s="55">
        <v>0.13606551</v>
      </c>
      <c r="AI1417" s="55">
        <v>0</v>
      </c>
      <c r="AJ1417" s="55" t="s">
        <v>2595</v>
      </c>
      <c r="AK1417" s="55">
        <v>12.99766979</v>
      </c>
      <c r="AL1417" s="55" t="s">
        <v>2595</v>
      </c>
      <c r="AM1417" s="55">
        <v>10.14206813</v>
      </c>
      <c r="AN1417" s="55">
        <v>13.1337353</v>
      </c>
      <c r="AO1417" s="53" t="s">
        <v>205</v>
      </c>
    </row>
    <row r="1418" spans="1:41" ht="31.5" x14ac:dyDescent="0.2">
      <c r="A1418" s="53" t="s">
        <v>2789</v>
      </c>
      <c r="B1418" s="53" t="s">
        <v>2796</v>
      </c>
      <c r="C1418" s="54" t="s">
        <v>2797</v>
      </c>
      <c r="D1418" s="53" t="s">
        <v>131</v>
      </c>
      <c r="E1418" s="54">
        <v>2022</v>
      </c>
      <c r="F1418" s="54">
        <v>2023</v>
      </c>
      <c r="G1418" s="54">
        <v>2023</v>
      </c>
      <c r="H1418" s="55" t="s">
        <v>2595</v>
      </c>
      <c r="I1418" s="55" t="s">
        <v>2595</v>
      </c>
      <c r="J1418" s="55">
        <v>0</v>
      </c>
      <c r="K1418" s="55">
        <v>3.2879637800000001</v>
      </c>
      <c r="L1418" s="55">
        <v>0.12684314999999999</v>
      </c>
      <c r="M1418" s="55">
        <v>1.00509899</v>
      </c>
      <c r="N1418" s="55">
        <v>1.4491985299999999</v>
      </c>
      <c r="O1418" s="55">
        <v>0.70682311000000009</v>
      </c>
      <c r="P1418" s="55">
        <v>13.90187948</v>
      </c>
      <c r="Q1418" s="55">
        <v>0.11322995</v>
      </c>
      <c r="R1418" s="55">
        <v>4.2825079199999996</v>
      </c>
      <c r="S1418" s="55">
        <v>4.7099973900000007</v>
      </c>
      <c r="T1418" s="55">
        <v>4.7961442200000004</v>
      </c>
      <c r="U1418" s="55">
        <v>0.43722922606383002</v>
      </c>
      <c r="V1418" s="55">
        <f t="shared" si="64"/>
        <v>3.2879637800000001</v>
      </c>
      <c r="W1418" s="55">
        <f t="shared" si="65"/>
        <v>0.43722922606383002</v>
      </c>
      <c r="X1418" s="55">
        <f t="shared" si="66"/>
        <v>3.2879637800000001</v>
      </c>
      <c r="Y1418" s="55">
        <v>1.8486541861702102</v>
      </c>
      <c r="Z1418" s="55">
        <v>13.90187948</v>
      </c>
      <c r="AA1418" s="55">
        <v>0.12684314999999999</v>
      </c>
      <c r="AB1418" s="55">
        <v>0.11322995</v>
      </c>
      <c r="AC1418" s="55">
        <v>3.1611206300000001</v>
      </c>
      <c r="AD1418" s="55">
        <v>13.788649530000001</v>
      </c>
      <c r="AE1418" s="55">
        <v>0</v>
      </c>
      <c r="AF1418" s="55">
        <v>0</v>
      </c>
      <c r="AG1418" s="55">
        <v>0</v>
      </c>
      <c r="AH1418" s="55">
        <v>0</v>
      </c>
      <c r="AI1418" s="55">
        <v>0</v>
      </c>
      <c r="AJ1418" s="55" t="s">
        <v>2595</v>
      </c>
      <c r="AK1418" s="55">
        <v>0</v>
      </c>
      <c r="AL1418" s="55" t="s">
        <v>2595</v>
      </c>
      <c r="AM1418" s="55">
        <v>3.1611206300000001</v>
      </c>
      <c r="AN1418" s="55">
        <v>13.788649530000001</v>
      </c>
      <c r="AO1418" s="53" t="s">
        <v>205</v>
      </c>
    </row>
    <row r="1419" spans="1:41" ht="37.5" customHeight="1" x14ac:dyDescent="0.2">
      <c r="A1419" s="53" t="s">
        <v>2789</v>
      </c>
      <c r="B1419" s="53" t="s">
        <v>2798</v>
      </c>
      <c r="C1419" s="54" t="s">
        <v>2799</v>
      </c>
      <c r="D1419" s="53" t="s">
        <v>131</v>
      </c>
      <c r="E1419" s="54">
        <v>2025</v>
      </c>
      <c r="F1419" s="54">
        <v>2027</v>
      </c>
      <c r="G1419" s="54">
        <v>2027</v>
      </c>
      <c r="H1419" s="55" t="s">
        <v>2595</v>
      </c>
      <c r="I1419" s="55" t="s">
        <v>2595</v>
      </c>
      <c r="J1419" s="55">
        <v>0</v>
      </c>
      <c r="K1419" s="55">
        <v>12.036318600000001</v>
      </c>
      <c r="L1419" s="55">
        <v>0.44797109999999996</v>
      </c>
      <c r="M1419" s="55">
        <v>3.6845909799999998</v>
      </c>
      <c r="N1419" s="55">
        <v>5.31261457</v>
      </c>
      <c r="O1419" s="55">
        <v>2.5911419500000004</v>
      </c>
      <c r="P1419" s="55">
        <v>15.239365400000001</v>
      </c>
      <c r="Q1419" s="55">
        <v>0.1241237</v>
      </c>
      <c r="R1419" s="55">
        <v>4.6945237300000002</v>
      </c>
      <c r="S1419" s="55">
        <v>5.1631415199999999</v>
      </c>
      <c r="T1419" s="55">
        <v>5.2575764499999993</v>
      </c>
      <c r="U1419" s="55">
        <v>1.60057428191489</v>
      </c>
      <c r="V1419" s="55">
        <f t="shared" si="64"/>
        <v>12.036318600000001</v>
      </c>
      <c r="W1419" s="55">
        <f t="shared" si="65"/>
        <v>1.60057428191489</v>
      </c>
      <c r="X1419" s="55">
        <f t="shared" si="66"/>
        <v>12.036318600000001</v>
      </c>
      <c r="Y1419" s="55">
        <v>2.0265113563829802</v>
      </c>
      <c r="Z1419" s="55">
        <v>15.239365400000001</v>
      </c>
      <c r="AA1419" s="55">
        <v>0</v>
      </c>
      <c r="AB1419" s="55">
        <v>0</v>
      </c>
      <c r="AC1419" s="55">
        <v>0</v>
      </c>
      <c r="AD1419" s="55">
        <v>0</v>
      </c>
      <c r="AE1419" s="55">
        <v>0</v>
      </c>
      <c r="AF1419" s="55">
        <v>0</v>
      </c>
      <c r="AG1419" s="55">
        <v>0.44797109999999996</v>
      </c>
      <c r="AH1419" s="55">
        <v>0.1241237</v>
      </c>
      <c r="AI1419" s="55">
        <v>0</v>
      </c>
      <c r="AJ1419" s="55" t="s">
        <v>2595</v>
      </c>
      <c r="AK1419" s="55">
        <v>15.1152417</v>
      </c>
      <c r="AL1419" s="55" t="s">
        <v>2595</v>
      </c>
      <c r="AM1419" s="55">
        <v>0.44797109999999996</v>
      </c>
      <c r="AN1419" s="55">
        <v>15.239365400000001</v>
      </c>
      <c r="AO1419" s="53" t="s">
        <v>205</v>
      </c>
    </row>
    <row r="1420" spans="1:41" ht="31.5" x14ac:dyDescent="0.2">
      <c r="A1420" s="53" t="s">
        <v>2789</v>
      </c>
      <c r="B1420" s="53" t="s">
        <v>2800</v>
      </c>
      <c r="C1420" s="54" t="s">
        <v>2801</v>
      </c>
      <c r="D1420" s="53" t="s">
        <v>131</v>
      </c>
      <c r="E1420" s="54">
        <v>2023</v>
      </c>
      <c r="F1420" s="54">
        <v>2025</v>
      </c>
      <c r="G1420" s="54">
        <v>2025</v>
      </c>
      <c r="H1420" s="55" t="s">
        <v>2595</v>
      </c>
      <c r="I1420" s="55" t="s">
        <v>2595</v>
      </c>
      <c r="J1420" s="55">
        <v>0</v>
      </c>
      <c r="K1420" s="55">
        <v>3.0083647099999999</v>
      </c>
      <c r="L1420" s="55">
        <v>0.11196616000000001</v>
      </c>
      <c r="M1420" s="55">
        <v>0.92092885000000002</v>
      </c>
      <c r="N1420" s="55">
        <v>1.3278380700000001</v>
      </c>
      <c r="O1420" s="55">
        <v>0.64763163000000001</v>
      </c>
      <c r="P1420" s="55">
        <v>11.981050419999999</v>
      </c>
      <c r="Q1420" s="55">
        <v>0.1241237</v>
      </c>
      <c r="R1420" s="55">
        <v>4.2199760500000005</v>
      </c>
      <c r="S1420" s="55">
        <v>3.1831560300000001</v>
      </c>
      <c r="T1420" s="55">
        <v>4.4537946399999999</v>
      </c>
      <c r="U1420" s="55">
        <v>0.40004849867021303</v>
      </c>
      <c r="V1420" s="55">
        <f t="shared" si="64"/>
        <v>3.0083647099999999</v>
      </c>
      <c r="W1420" s="55">
        <f t="shared" si="65"/>
        <v>0.40004849867021303</v>
      </c>
      <c r="X1420" s="55">
        <f t="shared" si="66"/>
        <v>3.0083647099999999</v>
      </c>
      <c r="Y1420" s="55">
        <v>1.59322478989362</v>
      </c>
      <c r="Z1420" s="55">
        <v>11.981050419999999</v>
      </c>
      <c r="AA1420" s="55">
        <v>0</v>
      </c>
      <c r="AB1420" s="55">
        <v>0</v>
      </c>
      <c r="AC1420" s="55">
        <v>0.11196616000000001</v>
      </c>
      <c r="AD1420" s="55">
        <v>0.1241237</v>
      </c>
      <c r="AE1420" s="55">
        <v>0</v>
      </c>
      <c r="AF1420" s="55">
        <v>0</v>
      </c>
      <c r="AG1420" s="55">
        <v>2.8963985499999998</v>
      </c>
      <c r="AH1420" s="55">
        <v>11.856926719999999</v>
      </c>
      <c r="AI1420" s="55">
        <v>0</v>
      </c>
      <c r="AJ1420" s="55" t="s">
        <v>2595</v>
      </c>
      <c r="AK1420" s="55">
        <v>0</v>
      </c>
      <c r="AL1420" s="55" t="s">
        <v>2595</v>
      </c>
      <c r="AM1420" s="55">
        <v>3.0083647099999999</v>
      </c>
      <c r="AN1420" s="55">
        <v>11.981050419999999</v>
      </c>
      <c r="AO1420" s="53" t="s">
        <v>205</v>
      </c>
    </row>
    <row r="1421" spans="1:41" ht="31.5" x14ac:dyDescent="0.2">
      <c r="A1421" s="53" t="s">
        <v>2789</v>
      </c>
      <c r="B1421" s="53" t="s">
        <v>2802</v>
      </c>
      <c r="C1421" s="54" t="s">
        <v>2803</v>
      </c>
      <c r="D1421" s="53" t="s">
        <v>131</v>
      </c>
      <c r="E1421" s="54">
        <v>2025</v>
      </c>
      <c r="F1421" s="54">
        <v>2025</v>
      </c>
      <c r="G1421" s="54">
        <v>2027</v>
      </c>
      <c r="H1421" s="55" t="s">
        <v>2595</v>
      </c>
      <c r="I1421" s="55" t="s">
        <v>2595</v>
      </c>
      <c r="J1421" s="55">
        <v>0</v>
      </c>
      <c r="K1421" s="55">
        <v>9.7305251800000008</v>
      </c>
      <c r="L1421" s="55">
        <v>0.37727629000000001</v>
      </c>
      <c r="M1421" s="55">
        <v>3.0099236</v>
      </c>
      <c r="N1421" s="55">
        <v>4.3787879300000006</v>
      </c>
      <c r="O1421" s="55">
        <v>1.96453736</v>
      </c>
      <c r="P1421" s="55">
        <v>11.981050419999999</v>
      </c>
      <c r="Q1421" s="55">
        <v>0.1241237</v>
      </c>
      <c r="R1421" s="55">
        <v>4.2199760500000005</v>
      </c>
      <c r="S1421" s="55">
        <v>3.1831560300000001</v>
      </c>
      <c r="T1421" s="55">
        <v>4.4537946399999999</v>
      </c>
      <c r="U1421" s="55">
        <v>1.2939528164893599</v>
      </c>
      <c r="V1421" s="55">
        <f t="shared" si="64"/>
        <v>9.7305251800000008</v>
      </c>
      <c r="W1421" s="55">
        <f t="shared" si="65"/>
        <v>1.2939528164893599</v>
      </c>
      <c r="X1421" s="55">
        <f t="shared" si="66"/>
        <v>9.7305251800000008</v>
      </c>
      <c r="Y1421" s="55">
        <v>1.59322478989362</v>
      </c>
      <c r="Z1421" s="55">
        <v>11.981050419999999</v>
      </c>
      <c r="AA1421" s="55">
        <v>0</v>
      </c>
      <c r="AB1421" s="55">
        <v>0</v>
      </c>
      <c r="AC1421" s="55">
        <v>0.37727629000000001</v>
      </c>
      <c r="AD1421" s="55">
        <v>0</v>
      </c>
      <c r="AE1421" s="55">
        <v>0</v>
      </c>
      <c r="AF1421" s="55">
        <v>0</v>
      </c>
      <c r="AG1421" s="55">
        <v>9.3532488900000015</v>
      </c>
      <c r="AH1421" s="55">
        <v>0.1241237</v>
      </c>
      <c r="AI1421" s="55">
        <v>0</v>
      </c>
      <c r="AJ1421" s="55" t="s">
        <v>2595</v>
      </c>
      <c r="AK1421" s="55">
        <v>11.856926719999999</v>
      </c>
      <c r="AL1421" s="55" t="s">
        <v>2595</v>
      </c>
      <c r="AM1421" s="55">
        <v>9.7305251800000008</v>
      </c>
      <c r="AN1421" s="55">
        <v>11.981050419999999</v>
      </c>
      <c r="AO1421" s="53" t="s">
        <v>205</v>
      </c>
    </row>
    <row r="1422" spans="1:41" ht="31.5" x14ac:dyDescent="0.2">
      <c r="A1422" s="53" t="s">
        <v>2789</v>
      </c>
      <c r="B1422" s="53" t="s">
        <v>2804</v>
      </c>
      <c r="C1422" s="54" t="s">
        <v>2805</v>
      </c>
      <c r="D1422" s="53" t="s">
        <v>131</v>
      </c>
      <c r="E1422" s="54">
        <v>2023</v>
      </c>
      <c r="F1422" s="54">
        <v>2025</v>
      </c>
      <c r="G1422" s="54">
        <v>2025</v>
      </c>
      <c r="H1422" s="55" t="s">
        <v>2595</v>
      </c>
      <c r="I1422" s="55" t="s">
        <v>2595</v>
      </c>
      <c r="J1422" s="55">
        <v>0</v>
      </c>
      <c r="K1422" s="55">
        <v>5.4465565800000002</v>
      </c>
      <c r="L1422" s="55">
        <v>0.20271147</v>
      </c>
      <c r="M1422" s="55">
        <v>1.6673148599999998</v>
      </c>
      <c r="N1422" s="55">
        <v>2.4040121800000001</v>
      </c>
      <c r="O1422" s="55">
        <v>1.1725180700000002</v>
      </c>
      <c r="P1422" s="55">
        <v>15.239365400000001</v>
      </c>
      <c r="Q1422" s="55">
        <v>0.1241237</v>
      </c>
      <c r="R1422" s="55">
        <v>4.6945237300000002</v>
      </c>
      <c r="S1422" s="55">
        <v>5.1631415199999999</v>
      </c>
      <c r="T1422" s="55">
        <v>5.2575764499999993</v>
      </c>
      <c r="U1422" s="55">
        <v>0.72427614095744697</v>
      </c>
      <c r="V1422" s="55">
        <f t="shared" si="64"/>
        <v>5.4465565800000002</v>
      </c>
      <c r="W1422" s="55">
        <f t="shared" si="65"/>
        <v>0.72427614095744697</v>
      </c>
      <c r="X1422" s="55">
        <f t="shared" si="66"/>
        <v>5.4465565800000002</v>
      </c>
      <c r="Y1422" s="55">
        <v>2.0265113563829802</v>
      </c>
      <c r="Z1422" s="55">
        <v>15.239365400000001</v>
      </c>
      <c r="AA1422" s="55">
        <v>0</v>
      </c>
      <c r="AB1422" s="55">
        <v>0</v>
      </c>
      <c r="AC1422" s="55">
        <v>0.20271147</v>
      </c>
      <c r="AD1422" s="55">
        <v>0.1241237</v>
      </c>
      <c r="AE1422" s="55">
        <v>0</v>
      </c>
      <c r="AF1422" s="55">
        <v>0</v>
      </c>
      <c r="AG1422" s="55">
        <v>5.2438451100000005</v>
      </c>
      <c r="AH1422" s="55">
        <v>15.1152417</v>
      </c>
      <c r="AI1422" s="55">
        <v>0</v>
      </c>
      <c r="AJ1422" s="55" t="s">
        <v>2595</v>
      </c>
      <c r="AK1422" s="55">
        <v>0</v>
      </c>
      <c r="AL1422" s="55" t="s">
        <v>2595</v>
      </c>
      <c r="AM1422" s="55">
        <v>5.4465565800000002</v>
      </c>
      <c r="AN1422" s="55">
        <v>15.239365400000001</v>
      </c>
      <c r="AO1422" s="53" t="s">
        <v>205</v>
      </c>
    </row>
    <row r="1423" spans="1:41" ht="47.25" x14ac:dyDescent="0.2">
      <c r="A1423" s="53" t="s">
        <v>2789</v>
      </c>
      <c r="B1423" s="53" t="s">
        <v>2806</v>
      </c>
      <c r="C1423" s="54" t="s">
        <v>2807</v>
      </c>
      <c r="D1423" s="53" t="s">
        <v>128</v>
      </c>
      <c r="E1423" s="54">
        <v>2020</v>
      </c>
      <c r="F1423" s="54">
        <v>2022</v>
      </c>
      <c r="G1423" s="54">
        <v>2022</v>
      </c>
      <c r="H1423" s="55" t="s">
        <v>2595</v>
      </c>
      <c r="I1423" s="55" t="s">
        <v>2595</v>
      </c>
      <c r="J1423" s="55">
        <v>8.5462500000000011E-2</v>
      </c>
      <c r="K1423" s="55">
        <v>1.2211048800000002</v>
      </c>
      <c r="L1423" s="55">
        <v>7.4999999999999997E-2</v>
      </c>
      <c r="M1423" s="55">
        <v>0.65504229999999997</v>
      </c>
      <c r="N1423" s="55">
        <v>7.5243049999999992E-2</v>
      </c>
      <c r="O1423" s="55">
        <v>0.41581952999999999</v>
      </c>
      <c r="P1423" s="55">
        <v>1.2211048800000002</v>
      </c>
      <c r="Q1423" s="55">
        <v>7.4999999999999997E-2</v>
      </c>
      <c r="R1423" s="55">
        <v>0.65504229999999997</v>
      </c>
      <c r="S1423" s="55">
        <v>7.5243049999999992E-2</v>
      </c>
      <c r="T1423" s="55">
        <v>0.41581952999999999</v>
      </c>
      <c r="U1423" s="55">
        <v>0.15101627393616998</v>
      </c>
      <c r="V1423" s="55">
        <f t="shared" si="64"/>
        <v>1.1356423800000002</v>
      </c>
      <c r="W1423" s="55">
        <f t="shared" si="65"/>
        <v>0.15101627393616998</v>
      </c>
      <c r="X1423" s="55">
        <f t="shared" si="66"/>
        <v>1.1356423800000002</v>
      </c>
      <c r="Y1423" s="55">
        <v>0.15101627393616998</v>
      </c>
      <c r="Z1423" s="55">
        <v>1.13564238</v>
      </c>
      <c r="AA1423" s="55">
        <v>1.13564238</v>
      </c>
      <c r="AB1423" s="55">
        <v>1.13564238</v>
      </c>
      <c r="AC1423" s="55">
        <v>0</v>
      </c>
      <c r="AD1423" s="55">
        <v>0</v>
      </c>
      <c r="AE1423" s="55">
        <v>0</v>
      </c>
      <c r="AF1423" s="55">
        <v>0</v>
      </c>
      <c r="AG1423" s="55">
        <v>0</v>
      </c>
      <c r="AH1423" s="55">
        <v>0</v>
      </c>
      <c r="AI1423" s="55">
        <v>0</v>
      </c>
      <c r="AJ1423" s="55" t="s">
        <v>2595</v>
      </c>
      <c r="AK1423" s="55">
        <v>0</v>
      </c>
      <c r="AL1423" s="55" t="s">
        <v>2595</v>
      </c>
      <c r="AM1423" s="55">
        <v>0</v>
      </c>
      <c r="AN1423" s="55">
        <v>0</v>
      </c>
      <c r="AO1423" s="53" t="s">
        <v>205</v>
      </c>
    </row>
    <row r="1424" spans="1:41" ht="126" x14ac:dyDescent="0.2">
      <c r="A1424" s="53" t="s">
        <v>2789</v>
      </c>
      <c r="B1424" s="53" t="s">
        <v>2808</v>
      </c>
      <c r="C1424" s="54" t="s">
        <v>2809</v>
      </c>
      <c r="D1424" s="53" t="s">
        <v>128</v>
      </c>
      <c r="E1424" s="54">
        <v>2020</v>
      </c>
      <c r="F1424" s="54">
        <v>2022</v>
      </c>
      <c r="G1424" s="54">
        <v>2022</v>
      </c>
      <c r="H1424" s="55" t="s">
        <v>2595</v>
      </c>
      <c r="I1424" s="55" t="s">
        <v>2595</v>
      </c>
      <c r="J1424" s="55">
        <v>6.7230500000000012E-2</v>
      </c>
      <c r="K1424" s="55">
        <v>1.3250466300000001</v>
      </c>
      <c r="L1424" s="55">
        <v>5.8999999999999997E-2</v>
      </c>
      <c r="M1424" s="55">
        <v>0.72125595999999992</v>
      </c>
      <c r="N1424" s="55">
        <v>0.15223865</v>
      </c>
      <c r="O1424" s="55">
        <v>0.39255202</v>
      </c>
      <c r="P1424" s="55">
        <v>1.3250466300000001</v>
      </c>
      <c r="Q1424" s="55">
        <v>5.8999999999999997E-2</v>
      </c>
      <c r="R1424" s="55">
        <v>0.72125595999999992</v>
      </c>
      <c r="S1424" s="55">
        <v>0.15223865</v>
      </c>
      <c r="T1424" s="55">
        <v>0.39255202</v>
      </c>
      <c r="U1424" s="55">
        <v>0.167262783244681</v>
      </c>
      <c r="V1424" s="55">
        <f t="shared" si="64"/>
        <v>1.2578161300000001</v>
      </c>
      <c r="W1424" s="55">
        <f t="shared" si="65"/>
        <v>0.167262783244681</v>
      </c>
      <c r="X1424" s="55">
        <f t="shared" si="66"/>
        <v>1.2578161300000001</v>
      </c>
      <c r="Y1424" s="55">
        <v>0.167262783244681</v>
      </c>
      <c r="Z1424" s="55">
        <v>1.2578161299999999</v>
      </c>
      <c r="AA1424" s="55">
        <v>1.2578161299999999</v>
      </c>
      <c r="AB1424" s="55">
        <v>1.2578161299999999</v>
      </c>
      <c r="AC1424" s="55">
        <v>0</v>
      </c>
      <c r="AD1424" s="55">
        <v>0</v>
      </c>
      <c r="AE1424" s="55">
        <v>0</v>
      </c>
      <c r="AF1424" s="55">
        <v>0</v>
      </c>
      <c r="AG1424" s="55">
        <v>0</v>
      </c>
      <c r="AH1424" s="55">
        <v>0</v>
      </c>
      <c r="AI1424" s="55">
        <v>0</v>
      </c>
      <c r="AJ1424" s="55" t="s">
        <v>2595</v>
      </c>
      <c r="AK1424" s="55">
        <v>0</v>
      </c>
      <c r="AL1424" s="55" t="s">
        <v>2595</v>
      </c>
      <c r="AM1424" s="55">
        <v>0</v>
      </c>
      <c r="AN1424" s="55">
        <v>0</v>
      </c>
      <c r="AO1424" s="53" t="s">
        <v>2810</v>
      </c>
    </row>
    <row r="1425" spans="1:41" ht="110.25" x14ac:dyDescent="0.2">
      <c r="A1425" s="53" t="s">
        <v>2789</v>
      </c>
      <c r="B1425" s="53" t="s">
        <v>2811</v>
      </c>
      <c r="C1425" s="54" t="s">
        <v>2812</v>
      </c>
      <c r="D1425" s="53" t="s">
        <v>131</v>
      </c>
      <c r="E1425" s="54">
        <v>2024</v>
      </c>
      <c r="F1425" s="54" t="s">
        <v>2595</v>
      </c>
      <c r="G1425" s="54">
        <v>2026</v>
      </c>
      <c r="H1425" s="55" t="s">
        <v>2595</v>
      </c>
      <c r="I1425" s="55" t="s">
        <v>2595</v>
      </c>
      <c r="J1425" s="55">
        <v>0</v>
      </c>
      <c r="K1425" s="55" t="s">
        <v>2595</v>
      </c>
      <c r="L1425" s="55" t="s">
        <v>2595</v>
      </c>
      <c r="M1425" s="55" t="s">
        <v>2595</v>
      </c>
      <c r="N1425" s="55" t="s">
        <v>2595</v>
      </c>
      <c r="O1425" s="55" t="s">
        <v>2595</v>
      </c>
      <c r="P1425" s="55">
        <v>3.7619470599999998</v>
      </c>
      <c r="Q1425" s="55">
        <v>0.33724660000000001</v>
      </c>
      <c r="R1425" s="55">
        <v>1.4972674099999999</v>
      </c>
      <c r="S1425" s="55">
        <v>0.68993746999999994</v>
      </c>
      <c r="T1425" s="55">
        <v>1.23749558</v>
      </c>
      <c r="U1425" s="55">
        <v>0</v>
      </c>
      <c r="V1425" s="55" t="e">
        <f t="shared" si="64"/>
        <v>#VALUE!</v>
      </c>
      <c r="W1425" s="55">
        <f t="shared" si="65"/>
        <v>0</v>
      </c>
      <c r="X1425" s="55" t="e">
        <f t="shared" si="66"/>
        <v>#VALUE!</v>
      </c>
      <c r="Y1425" s="55">
        <v>0.50025891755319207</v>
      </c>
      <c r="Z1425" s="55">
        <v>3.7619470599999998</v>
      </c>
      <c r="AA1425" s="55" t="s">
        <v>2595</v>
      </c>
      <c r="AB1425" s="55">
        <v>0</v>
      </c>
      <c r="AC1425" s="55" t="s">
        <v>2595</v>
      </c>
      <c r="AD1425" s="55">
        <v>0</v>
      </c>
      <c r="AE1425" s="55" t="s">
        <v>2595</v>
      </c>
      <c r="AF1425" s="55">
        <v>0.33724660000000001</v>
      </c>
      <c r="AG1425" s="55" t="s">
        <v>2595</v>
      </c>
      <c r="AH1425" s="55">
        <v>0</v>
      </c>
      <c r="AI1425" s="55">
        <v>3.4247004599999999</v>
      </c>
      <c r="AJ1425" s="55" t="s">
        <v>2595</v>
      </c>
      <c r="AK1425" s="55">
        <v>0</v>
      </c>
      <c r="AL1425" s="55" t="s">
        <v>2595</v>
      </c>
      <c r="AM1425" s="55">
        <v>0</v>
      </c>
      <c r="AN1425" s="55">
        <v>3.7619470599999998</v>
      </c>
      <c r="AO1425" s="53" t="s">
        <v>2813</v>
      </c>
    </row>
    <row r="1426" spans="1:41" ht="47.25" x14ac:dyDescent="0.2">
      <c r="A1426" s="53" t="s">
        <v>2789</v>
      </c>
      <c r="B1426" s="53" t="s">
        <v>2814</v>
      </c>
      <c r="C1426" s="54" t="s">
        <v>2815</v>
      </c>
      <c r="D1426" s="53" t="s">
        <v>131</v>
      </c>
      <c r="E1426" s="54">
        <v>2024</v>
      </c>
      <c r="F1426" s="54" t="s">
        <v>2595</v>
      </c>
      <c r="G1426" s="54">
        <v>2026</v>
      </c>
      <c r="H1426" s="55" t="s">
        <v>2595</v>
      </c>
      <c r="I1426" s="55" t="s">
        <v>2595</v>
      </c>
      <c r="J1426" s="55">
        <v>0</v>
      </c>
      <c r="K1426" s="55" t="s">
        <v>2595</v>
      </c>
      <c r="L1426" s="55" t="s">
        <v>2595</v>
      </c>
      <c r="M1426" s="55" t="s">
        <v>2595</v>
      </c>
      <c r="N1426" s="55" t="s">
        <v>2595</v>
      </c>
      <c r="O1426" s="55" t="s">
        <v>2595</v>
      </c>
      <c r="P1426" s="55">
        <v>3.7619470599999998</v>
      </c>
      <c r="Q1426" s="55">
        <v>0.33724660000000001</v>
      </c>
      <c r="R1426" s="55">
        <v>1.4972674099999999</v>
      </c>
      <c r="S1426" s="55">
        <v>0.68993746999999994</v>
      </c>
      <c r="T1426" s="55">
        <v>1.23749558</v>
      </c>
      <c r="U1426" s="55">
        <v>0</v>
      </c>
      <c r="V1426" s="55" t="e">
        <f t="shared" si="64"/>
        <v>#VALUE!</v>
      </c>
      <c r="W1426" s="55">
        <f t="shared" si="65"/>
        <v>0</v>
      </c>
      <c r="X1426" s="55" t="e">
        <f t="shared" si="66"/>
        <v>#VALUE!</v>
      </c>
      <c r="Y1426" s="55">
        <v>0.50025891755319207</v>
      </c>
      <c r="Z1426" s="55">
        <v>3.7619470599999998</v>
      </c>
      <c r="AA1426" s="55" t="s">
        <v>2595</v>
      </c>
      <c r="AB1426" s="55">
        <v>0</v>
      </c>
      <c r="AC1426" s="55" t="s">
        <v>2595</v>
      </c>
      <c r="AD1426" s="55">
        <v>0</v>
      </c>
      <c r="AE1426" s="55" t="s">
        <v>2595</v>
      </c>
      <c r="AF1426" s="55">
        <v>0.33724660000000001</v>
      </c>
      <c r="AG1426" s="55" t="s">
        <v>2595</v>
      </c>
      <c r="AH1426" s="55">
        <v>0</v>
      </c>
      <c r="AI1426" s="55">
        <v>3.4247004599999999</v>
      </c>
      <c r="AJ1426" s="55" t="s">
        <v>2595</v>
      </c>
      <c r="AK1426" s="55">
        <v>0</v>
      </c>
      <c r="AL1426" s="55" t="s">
        <v>2595</v>
      </c>
      <c r="AM1426" s="55">
        <v>0</v>
      </c>
      <c r="AN1426" s="55">
        <v>3.7619470599999998</v>
      </c>
      <c r="AO1426" s="53" t="s">
        <v>2816</v>
      </c>
    </row>
    <row r="1427" spans="1:41" ht="47.25" x14ac:dyDescent="0.2">
      <c r="A1427" s="53" t="s">
        <v>2789</v>
      </c>
      <c r="B1427" s="53" t="s">
        <v>2817</v>
      </c>
      <c r="C1427" s="54" t="s">
        <v>2818</v>
      </c>
      <c r="D1427" s="53" t="s">
        <v>131</v>
      </c>
      <c r="E1427" s="54">
        <v>2024</v>
      </c>
      <c r="F1427" s="54" t="s">
        <v>2595</v>
      </c>
      <c r="G1427" s="54">
        <v>2026</v>
      </c>
      <c r="H1427" s="55" t="s">
        <v>2595</v>
      </c>
      <c r="I1427" s="55" t="s">
        <v>2595</v>
      </c>
      <c r="J1427" s="55">
        <v>0</v>
      </c>
      <c r="K1427" s="55" t="s">
        <v>2595</v>
      </c>
      <c r="L1427" s="55" t="s">
        <v>2595</v>
      </c>
      <c r="M1427" s="55" t="s">
        <v>2595</v>
      </c>
      <c r="N1427" s="55" t="s">
        <v>2595</v>
      </c>
      <c r="O1427" s="55" t="s">
        <v>2595</v>
      </c>
      <c r="P1427" s="55">
        <v>3.7619470599999998</v>
      </c>
      <c r="Q1427" s="55">
        <v>0.33724660000000001</v>
      </c>
      <c r="R1427" s="55">
        <v>1.4972674099999999</v>
      </c>
      <c r="S1427" s="55">
        <v>0.68993746999999994</v>
      </c>
      <c r="T1427" s="55">
        <v>1.23749558</v>
      </c>
      <c r="U1427" s="55">
        <v>0</v>
      </c>
      <c r="V1427" s="55" t="e">
        <f t="shared" si="64"/>
        <v>#VALUE!</v>
      </c>
      <c r="W1427" s="55">
        <f t="shared" si="65"/>
        <v>0</v>
      </c>
      <c r="X1427" s="55" t="e">
        <f t="shared" si="66"/>
        <v>#VALUE!</v>
      </c>
      <c r="Y1427" s="55">
        <v>0.50025891755319207</v>
      </c>
      <c r="Z1427" s="55">
        <v>3.7619470599999998</v>
      </c>
      <c r="AA1427" s="55" t="s">
        <v>2595</v>
      </c>
      <c r="AB1427" s="55">
        <v>0</v>
      </c>
      <c r="AC1427" s="55" t="s">
        <v>2595</v>
      </c>
      <c r="AD1427" s="55">
        <v>0</v>
      </c>
      <c r="AE1427" s="55" t="s">
        <v>2595</v>
      </c>
      <c r="AF1427" s="55">
        <v>0.33724660000000001</v>
      </c>
      <c r="AG1427" s="55" t="s">
        <v>2595</v>
      </c>
      <c r="AH1427" s="55">
        <v>0</v>
      </c>
      <c r="AI1427" s="55">
        <v>3.4247004599999999</v>
      </c>
      <c r="AJ1427" s="55" t="s">
        <v>2595</v>
      </c>
      <c r="AK1427" s="55">
        <v>0</v>
      </c>
      <c r="AL1427" s="55" t="s">
        <v>2595</v>
      </c>
      <c r="AM1427" s="55">
        <v>0</v>
      </c>
      <c r="AN1427" s="55">
        <v>3.7619470599999998</v>
      </c>
      <c r="AO1427" s="53" t="s">
        <v>2819</v>
      </c>
    </row>
    <row r="1428" spans="1:41" ht="47.25" x14ac:dyDescent="0.2">
      <c r="A1428" s="53" t="s">
        <v>2789</v>
      </c>
      <c r="B1428" s="53" t="s">
        <v>2820</v>
      </c>
      <c r="C1428" s="54" t="s">
        <v>2821</v>
      </c>
      <c r="D1428" s="53" t="s">
        <v>131</v>
      </c>
      <c r="E1428" s="54">
        <v>2024</v>
      </c>
      <c r="F1428" s="54" t="s">
        <v>2595</v>
      </c>
      <c r="G1428" s="54">
        <v>2027</v>
      </c>
      <c r="H1428" s="55" t="s">
        <v>2595</v>
      </c>
      <c r="I1428" s="55" t="s">
        <v>2595</v>
      </c>
      <c r="J1428" s="55">
        <v>0</v>
      </c>
      <c r="K1428" s="55" t="s">
        <v>2595</v>
      </c>
      <c r="L1428" s="55" t="s">
        <v>2595</v>
      </c>
      <c r="M1428" s="55" t="s">
        <v>2595</v>
      </c>
      <c r="N1428" s="55" t="s">
        <v>2595</v>
      </c>
      <c r="O1428" s="55" t="s">
        <v>2595</v>
      </c>
      <c r="P1428" s="55">
        <v>3.9387585700000001</v>
      </c>
      <c r="Q1428" s="55">
        <v>0.35309719000000001</v>
      </c>
      <c r="R1428" s="55">
        <v>1.5676389799999999</v>
      </c>
      <c r="S1428" s="55">
        <v>0.72236452999999989</v>
      </c>
      <c r="T1428" s="55">
        <v>1.2956578700000001</v>
      </c>
      <c r="U1428" s="55">
        <v>0</v>
      </c>
      <c r="V1428" s="55" t="e">
        <f t="shared" si="64"/>
        <v>#VALUE!</v>
      </c>
      <c r="W1428" s="55">
        <f t="shared" si="65"/>
        <v>0</v>
      </c>
      <c r="X1428" s="55" t="e">
        <f t="shared" si="66"/>
        <v>#VALUE!</v>
      </c>
      <c r="Y1428" s="55">
        <v>0.52377108643616999</v>
      </c>
      <c r="Z1428" s="55">
        <v>3.9387585700000001</v>
      </c>
      <c r="AA1428" s="55" t="s">
        <v>2595</v>
      </c>
      <c r="AB1428" s="55">
        <v>0</v>
      </c>
      <c r="AC1428" s="55" t="s">
        <v>2595</v>
      </c>
      <c r="AD1428" s="55">
        <v>0</v>
      </c>
      <c r="AE1428" s="55" t="s">
        <v>2595</v>
      </c>
      <c r="AF1428" s="55">
        <v>0.35309719000000001</v>
      </c>
      <c r="AG1428" s="55" t="s">
        <v>2595</v>
      </c>
      <c r="AH1428" s="55">
        <v>0</v>
      </c>
      <c r="AI1428" s="55">
        <v>0</v>
      </c>
      <c r="AJ1428" s="55" t="s">
        <v>2595</v>
      </c>
      <c r="AK1428" s="55">
        <v>3.5856613799999999</v>
      </c>
      <c r="AL1428" s="55" t="s">
        <v>2595</v>
      </c>
      <c r="AM1428" s="55">
        <v>0</v>
      </c>
      <c r="AN1428" s="55">
        <v>3.9387585700000001</v>
      </c>
      <c r="AO1428" s="53" t="s">
        <v>2819</v>
      </c>
    </row>
    <row r="1429" spans="1:41" ht="47.25" x14ac:dyDescent="0.2">
      <c r="A1429" s="53" t="s">
        <v>2789</v>
      </c>
      <c r="B1429" s="53" t="s">
        <v>2822</v>
      </c>
      <c r="C1429" s="54" t="s">
        <v>2823</v>
      </c>
      <c r="D1429" s="53" t="s">
        <v>131</v>
      </c>
      <c r="E1429" s="54">
        <v>2024</v>
      </c>
      <c r="F1429" s="54" t="s">
        <v>2595</v>
      </c>
      <c r="G1429" s="54">
        <v>2027</v>
      </c>
      <c r="H1429" s="55" t="s">
        <v>2595</v>
      </c>
      <c r="I1429" s="55" t="s">
        <v>2595</v>
      </c>
      <c r="J1429" s="55">
        <v>0</v>
      </c>
      <c r="K1429" s="55" t="s">
        <v>2595</v>
      </c>
      <c r="L1429" s="55" t="s">
        <v>2595</v>
      </c>
      <c r="M1429" s="55" t="s">
        <v>2595</v>
      </c>
      <c r="N1429" s="55" t="s">
        <v>2595</v>
      </c>
      <c r="O1429" s="55" t="s">
        <v>2595</v>
      </c>
      <c r="P1429" s="55">
        <v>3.9387585700000001</v>
      </c>
      <c r="Q1429" s="55">
        <v>0.35309719000000001</v>
      </c>
      <c r="R1429" s="55">
        <v>1.5676389799999999</v>
      </c>
      <c r="S1429" s="55">
        <v>0.72236452999999989</v>
      </c>
      <c r="T1429" s="55">
        <v>1.2956578700000001</v>
      </c>
      <c r="U1429" s="55">
        <v>0</v>
      </c>
      <c r="V1429" s="55" t="e">
        <f t="shared" si="64"/>
        <v>#VALUE!</v>
      </c>
      <c r="W1429" s="55">
        <f t="shared" si="65"/>
        <v>0</v>
      </c>
      <c r="X1429" s="55" t="e">
        <f t="shared" si="66"/>
        <v>#VALUE!</v>
      </c>
      <c r="Y1429" s="55">
        <v>0.52377108643616999</v>
      </c>
      <c r="Z1429" s="55">
        <v>3.9387585700000001</v>
      </c>
      <c r="AA1429" s="55" t="s">
        <v>2595</v>
      </c>
      <c r="AB1429" s="55">
        <v>0</v>
      </c>
      <c r="AC1429" s="55" t="s">
        <v>2595</v>
      </c>
      <c r="AD1429" s="55">
        <v>0</v>
      </c>
      <c r="AE1429" s="55" t="s">
        <v>2595</v>
      </c>
      <c r="AF1429" s="55">
        <v>0.35309719000000001</v>
      </c>
      <c r="AG1429" s="55" t="s">
        <v>2595</v>
      </c>
      <c r="AH1429" s="55">
        <v>0</v>
      </c>
      <c r="AI1429" s="55">
        <v>0</v>
      </c>
      <c r="AJ1429" s="55" t="s">
        <v>2595</v>
      </c>
      <c r="AK1429" s="55">
        <v>3.5856613799999999</v>
      </c>
      <c r="AL1429" s="55" t="s">
        <v>2595</v>
      </c>
      <c r="AM1429" s="55">
        <v>0</v>
      </c>
      <c r="AN1429" s="55">
        <v>3.9387585700000001</v>
      </c>
      <c r="AO1429" s="53" t="s">
        <v>2819</v>
      </c>
    </row>
    <row r="1430" spans="1:41" ht="47.25" x14ac:dyDescent="0.2">
      <c r="A1430" s="56" t="s">
        <v>2824</v>
      </c>
      <c r="B1430" s="56" t="s">
        <v>497</v>
      </c>
      <c r="C1430" s="57" t="s">
        <v>56</v>
      </c>
      <c r="D1430" s="56" t="s">
        <v>2595</v>
      </c>
      <c r="E1430" s="57" t="s">
        <v>2595</v>
      </c>
      <c r="F1430" s="57" t="s">
        <v>2595</v>
      </c>
      <c r="G1430" s="57" t="s">
        <v>2595</v>
      </c>
      <c r="H1430" s="58" t="s">
        <v>2595</v>
      </c>
      <c r="I1430" s="58" t="s">
        <v>2595</v>
      </c>
      <c r="J1430" s="58">
        <f>SUM($J$1431,$J$1432)</f>
        <v>0</v>
      </c>
      <c r="K1430" s="58">
        <f>SUM($K$1431,$K$1432)</f>
        <v>0</v>
      </c>
      <c r="L1430" s="58">
        <f>SUM($L$1431,$L$1432)</f>
        <v>0</v>
      </c>
      <c r="M1430" s="58">
        <f>SUM($M$1431,$M$1432)</f>
        <v>0</v>
      </c>
      <c r="N1430" s="58">
        <f>SUM($N$1431,$N$1432)</f>
        <v>0</v>
      </c>
      <c r="O1430" s="58">
        <f>SUM($O$1431,$O$1432)</f>
        <v>0</v>
      </c>
      <c r="P1430" s="58">
        <f>SUM($P$1431,$P$1432)</f>
        <v>0</v>
      </c>
      <c r="Q1430" s="58">
        <f>SUM($Q$1431,$Q$1432)</f>
        <v>0</v>
      </c>
      <c r="R1430" s="58">
        <f>SUM($R$1431,$R$1432)</f>
        <v>0</v>
      </c>
      <c r="S1430" s="58">
        <f>SUM($S$1431,$S$1432)</f>
        <v>0</v>
      </c>
      <c r="T1430" s="58">
        <f>SUM($T$1431,$T$1432)</f>
        <v>0</v>
      </c>
      <c r="U1430" s="58">
        <f>SUM($U$1431,$U$1432)</f>
        <v>0</v>
      </c>
      <c r="V1430" s="58">
        <f t="shared" si="64"/>
        <v>0</v>
      </c>
      <c r="W1430" s="58">
        <f t="shared" si="65"/>
        <v>0</v>
      </c>
      <c r="X1430" s="58">
        <f t="shared" si="66"/>
        <v>0</v>
      </c>
      <c r="Y1430" s="58">
        <f>SUM($Y$1431,$Y$1432)</f>
        <v>0</v>
      </c>
      <c r="Z1430" s="58">
        <f>SUM($Z$1431,$Z$1432)</f>
        <v>0</v>
      </c>
      <c r="AA1430" s="58">
        <f>SUM($AA$1431,$AA$1432)</f>
        <v>0</v>
      </c>
      <c r="AB1430" s="58">
        <f>SUM($AB$1431,$AB$1432)</f>
        <v>0</v>
      </c>
      <c r="AC1430" s="58">
        <f>SUM($AC$1431,$AC$1432)</f>
        <v>0</v>
      </c>
      <c r="AD1430" s="58">
        <f>SUM($AD$1431,$AD$1432)</f>
        <v>0</v>
      </c>
      <c r="AE1430" s="58">
        <f>SUM($AE$1431,$AE$1432)</f>
        <v>0</v>
      </c>
      <c r="AF1430" s="58">
        <f>SUM($AF$1431,$AF$1432)</f>
        <v>0</v>
      </c>
      <c r="AG1430" s="58">
        <f>SUM($AG$1431,$AG$1432)</f>
        <v>0</v>
      </c>
      <c r="AH1430" s="58">
        <f>SUM($AH$1431,$AH$1432)</f>
        <v>0</v>
      </c>
      <c r="AI1430" s="58">
        <f>SUM($AI$1431,$AI$1432)</f>
        <v>0</v>
      </c>
      <c r="AJ1430" s="58" t="s">
        <v>2595</v>
      </c>
      <c r="AK1430" s="58">
        <f>SUM($AK$1431,$AK$1432)</f>
        <v>0</v>
      </c>
      <c r="AL1430" s="58" t="s">
        <v>2595</v>
      </c>
      <c r="AM1430" s="58">
        <f>SUM($AM$1431,$AM$1432)</f>
        <v>0</v>
      </c>
      <c r="AN1430" s="58">
        <f>SUM($AN$1431,$AN$1432)</f>
        <v>0</v>
      </c>
      <c r="AO1430" s="56" t="s">
        <v>2595</v>
      </c>
    </row>
    <row r="1431" spans="1:41" ht="31.5" x14ac:dyDescent="0.2">
      <c r="A1431" s="56" t="s">
        <v>2825</v>
      </c>
      <c r="B1431" s="56" t="s">
        <v>499</v>
      </c>
      <c r="C1431" s="57" t="s">
        <v>56</v>
      </c>
      <c r="D1431" s="56" t="s">
        <v>2595</v>
      </c>
      <c r="E1431" s="57" t="s">
        <v>2595</v>
      </c>
      <c r="F1431" s="57" t="s">
        <v>2595</v>
      </c>
      <c r="G1431" s="57" t="s">
        <v>2595</v>
      </c>
      <c r="H1431" s="58" t="s">
        <v>2595</v>
      </c>
      <c r="I1431" s="58" t="s">
        <v>2595</v>
      </c>
      <c r="J1431" s="58">
        <v>0</v>
      </c>
      <c r="K1431" s="58">
        <v>0</v>
      </c>
      <c r="L1431" s="58">
        <v>0</v>
      </c>
      <c r="M1431" s="58">
        <v>0</v>
      </c>
      <c r="N1431" s="58">
        <v>0</v>
      </c>
      <c r="O1431" s="58">
        <v>0</v>
      </c>
      <c r="P1431" s="58">
        <v>0</v>
      </c>
      <c r="Q1431" s="58">
        <v>0</v>
      </c>
      <c r="R1431" s="58">
        <v>0</v>
      </c>
      <c r="S1431" s="58">
        <v>0</v>
      </c>
      <c r="T1431" s="58">
        <v>0</v>
      </c>
      <c r="U1431" s="58">
        <v>0</v>
      </c>
      <c r="V1431" s="58">
        <f t="shared" si="64"/>
        <v>0</v>
      </c>
      <c r="W1431" s="58">
        <f t="shared" si="65"/>
        <v>0</v>
      </c>
      <c r="X1431" s="58">
        <f t="shared" si="66"/>
        <v>0</v>
      </c>
      <c r="Y1431" s="58">
        <v>0</v>
      </c>
      <c r="Z1431" s="58">
        <v>0</v>
      </c>
      <c r="AA1431" s="58">
        <v>0</v>
      </c>
      <c r="AB1431" s="58">
        <v>0</v>
      </c>
      <c r="AC1431" s="58">
        <v>0</v>
      </c>
      <c r="AD1431" s="58">
        <v>0</v>
      </c>
      <c r="AE1431" s="58">
        <v>0</v>
      </c>
      <c r="AF1431" s="58">
        <v>0</v>
      </c>
      <c r="AG1431" s="58">
        <v>0</v>
      </c>
      <c r="AH1431" s="58">
        <v>0</v>
      </c>
      <c r="AI1431" s="58">
        <v>0</v>
      </c>
      <c r="AJ1431" s="58" t="s">
        <v>2595</v>
      </c>
      <c r="AK1431" s="58">
        <v>0</v>
      </c>
      <c r="AL1431" s="58" t="s">
        <v>2595</v>
      </c>
      <c r="AM1431" s="58">
        <v>0</v>
      </c>
      <c r="AN1431" s="58">
        <v>0</v>
      </c>
      <c r="AO1431" s="56" t="s">
        <v>2595</v>
      </c>
    </row>
    <row r="1432" spans="1:41" ht="31.5" x14ac:dyDescent="0.2">
      <c r="A1432" s="56" t="s">
        <v>2826</v>
      </c>
      <c r="B1432" s="56" t="s">
        <v>501</v>
      </c>
      <c r="C1432" s="57" t="s">
        <v>56</v>
      </c>
      <c r="D1432" s="56" t="s">
        <v>2595</v>
      </c>
      <c r="E1432" s="57" t="s">
        <v>2595</v>
      </c>
      <c r="F1432" s="57" t="s">
        <v>2595</v>
      </c>
      <c r="G1432" s="57" t="s">
        <v>2595</v>
      </c>
      <c r="H1432" s="58" t="s">
        <v>2595</v>
      </c>
      <c r="I1432" s="58" t="s">
        <v>2595</v>
      </c>
      <c r="J1432" s="58">
        <v>0</v>
      </c>
      <c r="K1432" s="58">
        <v>0</v>
      </c>
      <c r="L1432" s="58">
        <v>0</v>
      </c>
      <c r="M1432" s="58">
        <v>0</v>
      </c>
      <c r="N1432" s="58">
        <v>0</v>
      </c>
      <c r="O1432" s="58">
        <v>0</v>
      </c>
      <c r="P1432" s="58">
        <v>0</v>
      </c>
      <c r="Q1432" s="58">
        <v>0</v>
      </c>
      <c r="R1432" s="58">
        <v>0</v>
      </c>
      <c r="S1432" s="58">
        <v>0</v>
      </c>
      <c r="T1432" s="58">
        <v>0</v>
      </c>
      <c r="U1432" s="58">
        <v>0</v>
      </c>
      <c r="V1432" s="58">
        <f t="shared" si="64"/>
        <v>0</v>
      </c>
      <c r="W1432" s="58">
        <f t="shared" si="65"/>
        <v>0</v>
      </c>
      <c r="X1432" s="58">
        <f t="shared" si="66"/>
        <v>0</v>
      </c>
      <c r="Y1432" s="58">
        <v>0</v>
      </c>
      <c r="Z1432" s="58">
        <v>0</v>
      </c>
      <c r="AA1432" s="58">
        <v>0</v>
      </c>
      <c r="AB1432" s="58">
        <v>0</v>
      </c>
      <c r="AC1432" s="58">
        <v>0</v>
      </c>
      <c r="AD1432" s="58">
        <v>0</v>
      </c>
      <c r="AE1432" s="58">
        <v>0</v>
      </c>
      <c r="AF1432" s="58">
        <v>0</v>
      </c>
      <c r="AG1432" s="58">
        <v>0</v>
      </c>
      <c r="AH1432" s="58">
        <v>0</v>
      </c>
      <c r="AI1432" s="58">
        <v>0</v>
      </c>
      <c r="AJ1432" s="58" t="s">
        <v>2595</v>
      </c>
      <c r="AK1432" s="58">
        <v>0</v>
      </c>
      <c r="AL1432" s="58" t="s">
        <v>2595</v>
      </c>
      <c r="AM1432" s="58">
        <v>0</v>
      </c>
      <c r="AN1432" s="58">
        <v>0</v>
      </c>
      <c r="AO1432" s="56" t="s">
        <v>2595</v>
      </c>
    </row>
    <row r="1433" spans="1:41" ht="31.5" x14ac:dyDescent="0.2">
      <c r="A1433" s="56" t="s">
        <v>2827</v>
      </c>
      <c r="B1433" s="56" t="s">
        <v>503</v>
      </c>
      <c r="C1433" s="57" t="s">
        <v>56</v>
      </c>
      <c r="D1433" s="56" t="s">
        <v>2595</v>
      </c>
      <c r="E1433" s="57" t="s">
        <v>2595</v>
      </c>
      <c r="F1433" s="57" t="s">
        <v>2595</v>
      </c>
      <c r="G1433" s="57" t="s">
        <v>2595</v>
      </c>
      <c r="H1433" s="58" t="s">
        <v>2595</v>
      </c>
      <c r="I1433" s="58" t="s">
        <v>2595</v>
      </c>
      <c r="J1433" s="58">
        <v>0</v>
      </c>
      <c r="K1433" s="58">
        <v>0</v>
      </c>
      <c r="L1433" s="58">
        <v>0</v>
      </c>
      <c r="M1433" s="58">
        <v>0</v>
      </c>
      <c r="N1433" s="58">
        <v>0</v>
      </c>
      <c r="O1433" s="58">
        <v>0</v>
      </c>
      <c r="P1433" s="58">
        <v>0</v>
      </c>
      <c r="Q1433" s="58">
        <v>0</v>
      </c>
      <c r="R1433" s="58">
        <v>0</v>
      </c>
      <c r="S1433" s="58">
        <v>0</v>
      </c>
      <c r="T1433" s="58">
        <v>0</v>
      </c>
      <c r="U1433" s="58">
        <v>0</v>
      </c>
      <c r="V1433" s="58">
        <f t="shared" si="64"/>
        <v>0</v>
      </c>
      <c r="W1433" s="58">
        <f t="shared" si="65"/>
        <v>0</v>
      </c>
      <c r="X1433" s="58">
        <f t="shared" si="66"/>
        <v>0</v>
      </c>
      <c r="Y1433" s="58">
        <v>0</v>
      </c>
      <c r="Z1433" s="58">
        <v>0</v>
      </c>
      <c r="AA1433" s="58">
        <v>0</v>
      </c>
      <c r="AB1433" s="58">
        <v>0</v>
      </c>
      <c r="AC1433" s="58">
        <v>0</v>
      </c>
      <c r="AD1433" s="58">
        <v>0</v>
      </c>
      <c r="AE1433" s="58">
        <v>0</v>
      </c>
      <c r="AF1433" s="58">
        <v>0</v>
      </c>
      <c r="AG1433" s="58">
        <v>0</v>
      </c>
      <c r="AH1433" s="58">
        <v>0</v>
      </c>
      <c r="AI1433" s="58">
        <v>0</v>
      </c>
      <c r="AJ1433" s="58" t="s">
        <v>2595</v>
      </c>
      <c r="AK1433" s="58">
        <v>0</v>
      </c>
      <c r="AL1433" s="58" t="s">
        <v>2595</v>
      </c>
      <c r="AM1433" s="58">
        <v>0</v>
      </c>
      <c r="AN1433" s="58">
        <v>0</v>
      </c>
      <c r="AO1433" s="56" t="s">
        <v>2595</v>
      </c>
    </row>
    <row r="1434" spans="1:41" ht="31.5" x14ac:dyDescent="0.2">
      <c r="A1434" s="56" t="s">
        <v>2828</v>
      </c>
      <c r="B1434" s="56" t="s">
        <v>508</v>
      </c>
      <c r="C1434" s="57" t="s">
        <v>56</v>
      </c>
      <c r="D1434" s="56" t="s">
        <v>2595</v>
      </c>
      <c r="E1434" s="57" t="s">
        <v>2595</v>
      </c>
      <c r="F1434" s="57" t="s">
        <v>2595</v>
      </c>
      <c r="G1434" s="57" t="s">
        <v>2595</v>
      </c>
      <c r="H1434" s="58" t="s">
        <v>2595</v>
      </c>
      <c r="I1434" s="58" t="s">
        <v>2595</v>
      </c>
      <c r="J1434" s="58">
        <v>0</v>
      </c>
      <c r="K1434" s="58">
        <v>0</v>
      </c>
      <c r="L1434" s="58">
        <v>0</v>
      </c>
      <c r="M1434" s="58">
        <v>0</v>
      </c>
      <c r="N1434" s="58">
        <v>0</v>
      </c>
      <c r="O1434" s="58">
        <v>0</v>
      </c>
      <c r="P1434" s="58">
        <v>0</v>
      </c>
      <c r="Q1434" s="58">
        <v>0</v>
      </c>
      <c r="R1434" s="58">
        <v>0</v>
      </c>
      <c r="S1434" s="58">
        <v>0</v>
      </c>
      <c r="T1434" s="58">
        <v>0</v>
      </c>
      <c r="U1434" s="58">
        <v>0</v>
      </c>
      <c r="V1434" s="58">
        <f t="shared" si="64"/>
        <v>0</v>
      </c>
      <c r="W1434" s="58">
        <f t="shared" si="65"/>
        <v>0</v>
      </c>
      <c r="X1434" s="58">
        <f t="shared" si="66"/>
        <v>0</v>
      </c>
      <c r="Y1434" s="58">
        <v>0</v>
      </c>
      <c r="Z1434" s="58">
        <v>0</v>
      </c>
      <c r="AA1434" s="58">
        <v>0</v>
      </c>
      <c r="AB1434" s="58">
        <v>0</v>
      </c>
      <c r="AC1434" s="58">
        <v>0</v>
      </c>
      <c r="AD1434" s="58">
        <v>0</v>
      </c>
      <c r="AE1434" s="58">
        <v>0</v>
      </c>
      <c r="AF1434" s="58">
        <v>0</v>
      </c>
      <c r="AG1434" s="58">
        <v>0</v>
      </c>
      <c r="AH1434" s="58">
        <v>0</v>
      </c>
      <c r="AI1434" s="58">
        <v>0</v>
      </c>
      <c r="AJ1434" s="58" t="s">
        <v>2595</v>
      </c>
      <c r="AK1434" s="58">
        <v>0</v>
      </c>
      <c r="AL1434" s="58" t="s">
        <v>2595</v>
      </c>
      <c r="AM1434" s="58">
        <v>0</v>
      </c>
      <c r="AN1434" s="58">
        <v>0</v>
      </c>
      <c r="AO1434" s="56" t="s">
        <v>2595</v>
      </c>
    </row>
    <row r="1435" spans="1:41" ht="15.75" x14ac:dyDescent="0.2">
      <c r="A1435" s="56" t="s">
        <v>2829</v>
      </c>
      <c r="B1435" s="56" t="s">
        <v>510</v>
      </c>
      <c r="C1435" s="57" t="s">
        <v>56</v>
      </c>
      <c r="D1435" s="56" t="s">
        <v>2595</v>
      </c>
      <c r="E1435" s="57" t="s">
        <v>2595</v>
      </c>
      <c r="F1435" s="57" t="s">
        <v>2595</v>
      </c>
      <c r="G1435" s="57" t="s">
        <v>2595</v>
      </c>
      <c r="H1435" s="58" t="s">
        <v>2595</v>
      </c>
      <c r="I1435" s="58" t="s">
        <v>2595</v>
      </c>
      <c r="J1435" s="58">
        <f>SUM($J$1436:$J$1509)</f>
        <v>91.919971539999977</v>
      </c>
      <c r="K1435" s="58">
        <f>SUM($K$1436:$K$1509)</f>
        <v>211.75539558</v>
      </c>
      <c r="L1435" s="58">
        <f>SUM($L$1436:$L$1509)</f>
        <v>9.5570981699999997</v>
      </c>
      <c r="M1435" s="58">
        <f>SUM($M$1436:$M$1509)</f>
        <v>0.99543877999999997</v>
      </c>
      <c r="N1435" s="58">
        <f>SUM($N$1436:$N$1509)</f>
        <v>200.73580540624351</v>
      </c>
      <c r="O1435" s="58">
        <f>SUM($O$1436:$O$1509)</f>
        <v>0.46705322375650321</v>
      </c>
      <c r="P1435" s="58">
        <f>SUM($P$1436:$P$1509)</f>
        <v>485.31078730218417</v>
      </c>
      <c r="Q1435" s="58">
        <f>SUM($Q$1436:$Q$1509)</f>
        <v>23.589411893329995</v>
      </c>
      <c r="R1435" s="58">
        <f>SUM($R$1436:$R$1509)</f>
        <v>40.26106609</v>
      </c>
      <c r="S1435" s="58">
        <f>SUM($S$1436:$S$1509)</f>
        <v>411.09451774885423</v>
      </c>
      <c r="T1435" s="58">
        <f>SUM($T$1436:$T$1509)</f>
        <v>10.365791570000004</v>
      </c>
      <c r="U1435" s="58">
        <f>SUM($U$1436:$U$1509)</f>
        <v>15.935561707446814</v>
      </c>
      <c r="V1435" s="58">
        <f t="shared" si="64"/>
        <v>119.83542404000002</v>
      </c>
      <c r="W1435" s="58">
        <f t="shared" si="65"/>
        <v>15.935561707446814</v>
      </c>
      <c r="X1435" s="58">
        <f t="shared" si="66"/>
        <v>119.83542404000002</v>
      </c>
      <c r="Y1435" s="58">
        <f>SUM($Y$1436:$Y$1509)</f>
        <v>52.312608478723419</v>
      </c>
      <c r="Z1435" s="58">
        <f>SUM($Z$1436:$Z$1509)</f>
        <v>393.39081576000001</v>
      </c>
      <c r="AA1435" s="58">
        <f>SUM($AA$1436:$AA$1509)</f>
        <v>91.458505280000011</v>
      </c>
      <c r="AB1435" s="58">
        <f>SUM($AB$1436:$AB$1509)</f>
        <v>115.23514959000002</v>
      </c>
      <c r="AC1435" s="58">
        <f>SUM($AC$1436:$AC$1509)</f>
        <v>16.074538749999999</v>
      </c>
      <c r="AD1435" s="58">
        <f>SUM($AD$1436:$AD$1509)</f>
        <v>172.77380736999999</v>
      </c>
      <c r="AE1435" s="58">
        <f>SUM($AE$1436:$AE$1509)</f>
        <v>8.7112191799999987</v>
      </c>
      <c r="AF1435" s="58">
        <f>SUM($AF$1436:$AF$1509)</f>
        <v>16.23250234</v>
      </c>
      <c r="AG1435" s="58">
        <f>SUM($AG$1436:$AG$1509)</f>
        <v>1.9730784100000001</v>
      </c>
      <c r="AH1435" s="58">
        <f>SUM($AH$1436:$AH$1509)</f>
        <v>1.9095394400000001</v>
      </c>
      <c r="AI1435" s="58">
        <f>SUM($AI$1436:$AI$1509)</f>
        <v>49.035932420000002</v>
      </c>
      <c r="AJ1435" s="58" t="s">
        <v>2595</v>
      </c>
      <c r="AK1435" s="58">
        <f>SUM($AK$1436:$AK$1509)</f>
        <v>27.167066609999996</v>
      </c>
      <c r="AL1435" s="58" t="s">
        <v>2595</v>
      </c>
      <c r="AM1435" s="58">
        <f>SUM($AM$1436:$AM$1509)</f>
        <v>26.758836339999998</v>
      </c>
      <c r="AN1435" s="58">
        <f>SUM($AN$1436:$AN$1509)</f>
        <v>267.11884818000004</v>
      </c>
      <c r="AO1435" s="56" t="s">
        <v>2595</v>
      </c>
    </row>
    <row r="1436" spans="1:41" ht="63" x14ac:dyDescent="0.2">
      <c r="A1436" s="53" t="s">
        <v>2829</v>
      </c>
      <c r="B1436" s="53" t="s">
        <v>2830</v>
      </c>
      <c r="C1436" s="54" t="s">
        <v>2831</v>
      </c>
      <c r="D1436" s="53" t="s">
        <v>195</v>
      </c>
      <c r="E1436" s="54">
        <v>2016</v>
      </c>
      <c r="F1436" s="54">
        <v>2041</v>
      </c>
      <c r="G1436" s="54">
        <v>2041</v>
      </c>
      <c r="H1436" s="55" t="s">
        <v>2595</v>
      </c>
      <c r="I1436" s="55" t="s">
        <v>2595</v>
      </c>
      <c r="J1436" s="55">
        <v>9.7925360000000001</v>
      </c>
      <c r="K1436" s="55">
        <v>9.7925360000000001</v>
      </c>
      <c r="L1436" s="55">
        <v>0</v>
      </c>
      <c r="M1436" s="55">
        <v>0</v>
      </c>
      <c r="N1436" s="55">
        <v>9.7925360000000001</v>
      </c>
      <c r="O1436" s="55">
        <v>0</v>
      </c>
      <c r="P1436" s="55">
        <v>9.7925360000000001</v>
      </c>
      <c r="Q1436" s="55">
        <v>0</v>
      </c>
      <c r="R1436" s="55">
        <v>0</v>
      </c>
      <c r="S1436" s="55">
        <v>9.7925360000000001</v>
      </c>
      <c r="T1436" s="55">
        <v>0</v>
      </c>
      <c r="U1436" s="55">
        <v>0</v>
      </c>
      <c r="V1436" s="55">
        <f t="shared" si="64"/>
        <v>0</v>
      </c>
      <c r="W1436" s="55">
        <f t="shared" si="65"/>
        <v>0</v>
      </c>
      <c r="X1436" s="55">
        <f t="shared" si="66"/>
        <v>0</v>
      </c>
      <c r="Y1436" s="55">
        <v>0</v>
      </c>
      <c r="Z1436" s="55">
        <v>0</v>
      </c>
      <c r="AA1436" s="55">
        <v>0</v>
      </c>
      <c r="AB1436" s="55">
        <v>0</v>
      </c>
      <c r="AC1436" s="55">
        <v>0</v>
      </c>
      <c r="AD1436" s="55">
        <v>0</v>
      </c>
      <c r="AE1436" s="55">
        <v>0</v>
      </c>
      <c r="AF1436" s="55">
        <v>0</v>
      </c>
      <c r="AG1436" s="55">
        <v>0</v>
      </c>
      <c r="AH1436" s="55">
        <v>0</v>
      </c>
      <c r="AI1436" s="55">
        <v>0</v>
      </c>
      <c r="AJ1436" s="55" t="s">
        <v>2595</v>
      </c>
      <c r="AK1436" s="55">
        <v>0</v>
      </c>
      <c r="AL1436" s="55" t="s">
        <v>2595</v>
      </c>
      <c r="AM1436" s="55">
        <v>0</v>
      </c>
      <c r="AN1436" s="55">
        <v>0</v>
      </c>
      <c r="AO1436" s="53" t="s">
        <v>205</v>
      </c>
    </row>
    <row r="1437" spans="1:41" ht="63" x14ac:dyDescent="0.2">
      <c r="A1437" s="53" t="s">
        <v>2829</v>
      </c>
      <c r="B1437" s="53" t="s">
        <v>2832</v>
      </c>
      <c r="C1437" s="54" t="s">
        <v>2833</v>
      </c>
      <c r="D1437" s="53" t="s">
        <v>195</v>
      </c>
      <c r="E1437" s="54">
        <v>2017</v>
      </c>
      <c r="F1437" s="54">
        <v>2042</v>
      </c>
      <c r="G1437" s="54">
        <v>2042</v>
      </c>
      <c r="H1437" s="55" t="s">
        <v>2595</v>
      </c>
      <c r="I1437" s="55" t="s">
        <v>2595</v>
      </c>
      <c r="J1437" s="55">
        <v>0.97197668000000004</v>
      </c>
      <c r="K1437" s="55">
        <v>0.97197668000000004</v>
      </c>
      <c r="L1437" s="55">
        <v>0</v>
      </c>
      <c r="M1437" s="55">
        <v>0</v>
      </c>
      <c r="N1437" s="55">
        <v>0.97197668000000004</v>
      </c>
      <c r="O1437" s="55">
        <v>0</v>
      </c>
      <c r="P1437" s="55">
        <v>0.97197668000000004</v>
      </c>
      <c r="Q1437" s="55">
        <v>0</v>
      </c>
      <c r="R1437" s="55">
        <v>0</v>
      </c>
      <c r="S1437" s="55">
        <v>0.97197668000000004</v>
      </c>
      <c r="T1437" s="55">
        <v>0</v>
      </c>
      <c r="U1437" s="55">
        <v>0</v>
      </c>
      <c r="V1437" s="55">
        <f t="shared" si="64"/>
        <v>0</v>
      </c>
      <c r="W1437" s="55">
        <f t="shared" si="65"/>
        <v>0</v>
      </c>
      <c r="X1437" s="55">
        <f t="shared" si="66"/>
        <v>0</v>
      </c>
      <c r="Y1437" s="55">
        <v>0</v>
      </c>
      <c r="Z1437" s="55">
        <v>0</v>
      </c>
      <c r="AA1437" s="55">
        <v>0</v>
      </c>
      <c r="AB1437" s="55">
        <v>0</v>
      </c>
      <c r="AC1437" s="55">
        <v>0</v>
      </c>
      <c r="AD1437" s="55">
        <v>0</v>
      </c>
      <c r="AE1437" s="55">
        <v>0</v>
      </c>
      <c r="AF1437" s="55">
        <v>0</v>
      </c>
      <c r="AG1437" s="55">
        <v>0</v>
      </c>
      <c r="AH1437" s="55">
        <v>0</v>
      </c>
      <c r="AI1437" s="55">
        <v>0</v>
      </c>
      <c r="AJ1437" s="55" t="s">
        <v>2595</v>
      </c>
      <c r="AK1437" s="55">
        <v>0</v>
      </c>
      <c r="AL1437" s="55" t="s">
        <v>2595</v>
      </c>
      <c r="AM1437" s="55">
        <v>0</v>
      </c>
      <c r="AN1437" s="55">
        <v>0</v>
      </c>
      <c r="AO1437" s="53" t="s">
        <v>205</v>
      </c>
    </row>
    <row r="1438" spans="1:41" ht="31.5" x14ac:dyDescent="0.2">
      <c r="A1438" s="53" t="s">
        <v>2829</v>
      </c>
      <c r="B1438" s="53" t="s">
        <v>2834</v>
      </c>
      <c r="C1438" s="54" t="s">
        <v>2835</v>
      </c>
      <c r="D1438" s="53" t="s">
        <v>131</v>
      </c>
      <c r="E1438" s="54">
        <v>2023</v>
      </c>
      <c r="F1438" s="54">
        <v>2023</v>
      </c>
      <c r="G1438" s="54">
        <v>2024</v>
      </c>
      <c r="H1438" s="55" t="s">
        <v>2595</v>
      </c>
      <c r="I1438" s="55" t="s">
        <v>2595</v>
      </c>
      <c r="J1438" s="55">
        <v>0</v>
      </c>
      <c r="K1438" s="55">
        <v>1.335113</v>
      </c>
      <c r="L1438" s="55">
        <v>0</v>
      </c>
      <c r="M1438" s="55">
        <v>0</v>
      </c>
      <c r="N1438" s="55">
        <v>1.329413</v>
      </c>
      <c r="O1438" s="55">
        <v>5.7000000000000002E-3</v>
      </c>
      <c r="P1438" s="55">
        <v>2.74954433</v>
      </c>
      <c r="Q1438" s="55">
        <v>0</v>
      </c>
      <c r="R1438" s="55">
        <v>0</v>
      </c>
      <c r="S1438" s="55">
        <v>2.7432600900000002</v>
      </c>
      <c r="T1438" s="55">
        <v>6.28424E-3</v>
      </c>
      <c r="U1438" s="55">
        <v>0.17754162234042598</v>
      </c>
      <c r="V1438" s="55">
        <f t="shared" si="64"/>
        <v>1.335113</v>
      </c>
      <c r="W1438" s="55">
        <f t="shared" si="65"/>
        <v>0.17754162234042598</v>
      </c>
      <c r="X1438" s="55">
        <f t="shared" si="66"/>
        <v>1.335113</v>
      </c>
      <c r="Y1438" s="55">
        <v>0.365630894946809</v>
      </c>
      <c r="Z1438" s="55">
        <v>2.74954433</v>
      </c>
      <c r="AA1438" s="55">
        <v>0</v>
      </c>
      <c r="AB1438" s="55">
        <v>0</v>
      </c>
      <c r="AC1438" s="55">
        <v>1.335113</v>
      </c>
      <c r="AD1438" s="55">
        <v>2.74954433</v>
      </c>
      <c r="AE1438" s="55">
        <v>0</v>
      </c>
      <c r="AF1438" s="55">
        <v>0</v>
      </c>
      <c r="AG1438" s="55">
        <v>0</v>
      </c>
      <c r="AH1438" s="55">
        <v>0</v>
      </c>
      <c r="AI1438" s="55">
        <v>0</v>
      </c>
      <c r="AJ1438" s="55" t="s">
        <v>2595</v>
      </c>
      <c r="AK1438" s="55">
        <v>0</v>
      </c>
      <c r="AL1438" s="55" t="s">
        <v>2595</v>
      </c>
      <c r="AM1438" s="55">
        <v>1.335113</v>
      </c>
      <c r="AN1438" s="55">
        <v>2.74954433</v>
      </c>
      <c r="AO1438" s="53" t="s">
        <v>205</v>
      </c>
    </row>
    <row r="1439" spans="1:41" ht="47.25" x14ac:dyDescent="0.2">
      <c r="A1439" s="53" t="s">
        <v>2829</v>
      </c>
      <c r="B1439" s="53" t="s">
        <v>2836</v>
      </c>
      <c r="C1439" s="54" t="s">
        <v>2837</v>
      </c>
      <c r="D1439" s="53" t="s">
        <v>131</v>
      </c>
      <c r="E1439" s="54">
        <v>2027</v>
      </c>
      <c r="F1439" s="54">
        <v>2024</v>
      </c>
      <c r="G1439" s="54">
        <v>2027</v>
      </c>
      <c r="H1439" s="55" t="s">
        <v>2595</v>
      </c>
      <c r="I1439" s="55" t="s">
        <v>2595</v>
      </c>
      <c r="J1439" s="55">
        <v>0</v>
      </c>
      <c r="K1439" s="55">
        <v>10.25589787</v>
      </c>
      <c r="L1439" s="55">
        <v>0</v>
      </c>
      <c r="M1439" s="55">
        <v>0</v>
      </c>
      <c r="N1439" s="55">
        <v>10.252217010000001</v>
      </c>
      <c r="O1439" s="55">
        <v>3.6808600000000002E-3</v>
      </c>
      <c r="P1439" s="55">
        <v>18.208788469999998</v>
      </c>
      <c r="Q1439" s="55">
        <v>0</v>
      </c>
      <c r="R1439" s="55">
        <v>0</v>
      </c>
      <c r="S1439" s="55">
        <v>18.205363700000003</v>
      </c>
      <c r="T1439" s="55">
        <v>3.4247700000000002E-3</v>
      </c>
      <c r="U1439" s="55">
        <v>1.36381620611702</v>
      </c>
      <c r="V1439" s="55">
        <f t="shared" si="64"/>
        <v>10.25589787</v>
      </c>
      <c r="W1439" s="55">
        <f t="shared" si="65"/>
        <v>1.36381620611702</v>
      </c>
      <c r="X1439" s="55">
        <f t="shared" si="66"/>
        <v>10.25589787</v>
      </c>
      <c r="Y1439" s="55">
        <v>2.4213814454787199</v>
      </c>
      <c r="Z1439" s="55">
        <v>18.208788469999998</v>
      </c>
      <c r="AA1439" s="55">
        <v>0</v>
      </c>
      <c r="AB1439" s="55">
        <v>0</v>
      </c>
      <c r="AC1439" s="55">
        <v>10.25589787</v>
      </c>
      <c r="AD1439" s="55">
        <v>0</v>
      </c>
      <c r="AE1439" s="55">
        <v>0</v>
      </c>
      <c r="AF1439" s="55">
        <v>0</v>
      </c>
      <c r="AG1439" s="55">
        <v>0</v>
      </c>
      <c r="AH1439" s="55">
        <v>0</v>
      </c>
      <c r="AI1439" s="55">
        <v>0</v>
      </c>
      <c r="AJ1439" s="55" t="s">
        <v>2595</v>
      </c>
      <c r="AK1439" s="55">
        <v>18.208788469999998</v>
      </c>
      <c r="AL1439" s="55" t="s">
        <v>2595</v>
      </c>
      <c r="AM1439" s="55">
        <v>10.25589787</v>
      </c>
      <c r="AN1439" s="55">
        <v>18.208788469999998</v>
      </c>
      <c r="AO1439" s="53" t="s">
        <v>2838</v>
      </c>
    </row>
    <row r="1440" spans="1:41" ht="31.5" x14ac:dyDescent="0.2">
      <c r="A1440" s="53" t="s">
        <v>2829</v>
      </c>
      <c r="B1440" s="53" t="s">
        <v>2839</v>
      </c>
      <c r="C1440" s="54" t="s">
        <v>2840</v>
      </c>
      <c r="D1440" s="53" t="s">
        <v>131</v>
      </c>
      <c r="E1440" s="54">
        <v>2027</v>
      </c>
      <c r="F1440" s="54" t="s">
        <v>2595</v>
      </c>
      <c r="G1440" s="54">
        <v>2027</v>
      </c>
      <c r="H1440" s="55" t="s">
        <v>2595</v>
      </c>
      <c r="I1440" s="55" t="s">
        <v>2595</v>
      </c>
      <c r="J1440" s="55">
        <v>0</v>
      </c>
      <c r="K1440" s="55" t="s">
        <v>2595</v>
      </c>
      <c r="L1440" s="55" t="s">
        <v>2595</v>
      </c>
      <c r="M1440" s="55" t="s">
        <v>2595</v>
      </c>
      <c r="N1440" s="55" t="s">
        <v>2595</v>
      </c>
      <c r="O1440" s="55" t="s">
        <v>2595</v>
      </c>
      <c r="P1440" s="55">
        <v>4.3201280899999999</v>
      </c>
      <c r="Q1440" s="55">
        <v>8.438416E-2</v>
      </c>
      <c r="R1440" s="55">
        <v>1.7524980000000001</v>
      </c>
      <c r="S1440" s="55">
        <v>1.64446812</v>
      </c>
      <c r="T1440" s="55">
        <v>0.83877781000000007</v>
      </c>
      <c r="U1440" s="55">
        <v>0</v>
      </c>
      <c r="V1440" s="55" t="e">
        <f t="shared" si="64"/>
        <v>#VALUE!</v>
      </c>
      <c r="W1440" s="55">
        <f t="shared" si="65"/>
        <v>0</v>
      </c>
      <c r="X1440" s="55" t="e">
        <f t="shared" si="66"/>
        <v>#VALUE!</v>
      </c>
      <c r="Y1440" s="55">
        <v>0.57448511835106397</v>
      </c>
      <c r="Z1440" s="55">
        <v>4.3201280899999999</v>
      </c>
      <c r="AA1440" s="55" t="s">
        <v>2595</v>
      </c>
      <c r="AB1440" s="55">
        <v>0</v>
      </c>
      <c r="AC1440" s="55" t="s">
        <v>2595</v>
      </c>
      <c r="AD1440" s="55">
        <v>0</v>
      </c>
      <c r="AE1440" s="55" t="s">
        <v>2595</v>
      </c>
      <c r="AF1440" s="55">
        <v>0</v>
      </c>
      <c r="AG1440" s="55" t="s">
        <v>2595</v>
      </c>
      <c r="AH1440" s="55">
        <v>0</v>
      </c>
      <c r="AI1440" s="55">
        <v>0</v>
      </c>
      <c r="AJ1440" s="55" t="s">
        <v>2595</v>
      </c>
      <c r="AK1440" s="55">
        <v>4.3201280899999999</v>
      </c>
      <c r="AL1440" s="55" t="s">
        <v>2595</v>
      </c>
      <c r="AM1440" s="55">
        <v>0</v>
      </c>
      <c r="AN1440" s="55">
        <v>4.3201280899999999</v>
      </c>
      <c r="AO1440" s="53" t="s">
        <v>2841</v>
      </c>
    </row>
    <row r="1441" spans="1:41" ht="15.75" x14ac:dyDescent="0.2">
      <c r="A1441" s="53" t="s">
        <v>2829</v>
      </c>
      <c r="B1441" s="53" t="s">
        <v>2842</v>
      </c>
      <c r="C1441" s="54" t="s">
        <v>2843</v>
      </c>
      <c r="D1441" s="53" t="s">
        <v>131</v>
      </c>
      <c r="E1441" s="54">
        <v>2022</v>
      </c>
      <c r="F1441" s="54">
        <v>2022</v>
      </c>
      <c r="G1441" s="54">
        <v>2022</v>
      </c>
      <c r="H1441" s="55" t="s">
        <v>2595</v>
      </c>
      <c r="I1441" s="55" t="s">
        <v>2595</v>
      </c>
      <c r="J1441" s="55">
        <v>0</v>
      </c>
      <c r="K1441" s="55">
        <v>0.11445830999999999</v>
      </c>
      <c r="L1441" s="55">
        <v>0</v>
      </c>
      <c r="M1441" s="55">
        <v>0</v>
      </c>
      <c r="N1441" s="55">
        <v>0.11445830999999999</v>
      </c>
      <c r="O1441" s="55">
        <v>0</v>
      </c>
      <c r="P1441" s="55">
        <v>0.15714698000000002</v>
      </c>
      <c r="Q1441" s="55">
        <v>0</v>
      </c>
      <c r="R1441" s="55">
        <v>0</v>
      </c>
      <c r="S1441" s="55">
        <v>0.15714698000000002</v>
      </c>
      <c r="T1441" s="55">
        <v>0</v>
      </c>
      <c r="U1441" s="55">
        <v>1.52205199468085E-2</v>
      </c>
      <c r="V1441" s="55">
        <f t="shared" si="64"/>
        <v>0.11445830999999999</v>
      </c>
      <c r="W1441" s="55">
        <f t="shared" si="65"/>
        <v>1.52205199468085E-2</v>
      </c>
      <c r="X1441" s="55">
        <f t="shared" si="66"/>
        <v>0.11445830999999999</v>
      </c>
      <c r="Y1441" s="55">
        <v>2.0897204787233999E-2</v>
      </c>
      <c r="Z1441" s="55">
        <v>0.15714698000000002</v>
      </c>
      <c r="AA1441" s="55">
        <v>0.11445830999999999</v>
      </c>
      <c r="AB1441" s="55">
        <v>0.15714698000000002</v>
      </c>
      <c r="AC1441" s="55">
        <v>0</v>
      </c>
      <c r="AD1441" s="55">
        <v>0</v>
      </c>
      <c r="AE1441" s="55">
        <v>0</v>
      </c>
      <c r="AF1441" s="55">
        <v>0</v>
      </c>
      <c r="AG1441" s="55">
        <v>0</v>
      </c>
      <c r="AH1441" s="55">
        <v>0</v>
      </c>
      <c r="AI1441" s="55">
        <v>0</v>
      </c>
      <c r="AJ1441" s="55" t="s">
        <v>2595</v>
      </c>
      <c r="AK1441" s="55">
        <v>0</v>
      </c>
      <c r="AL1441" s="55" t="s">
        <v>2595</v>
      </c>
      <c r="AM1441" s="55">
        <v>0</v>
      </c>
      <c r="AN1441" s="55">
        <v>0</v>
      </c>
      <c r="AO1441" s="53" t="s">
        <v>205</v>
      </c>
    </row>
    <row r="1442" spans="1:41" ht="15.75" x14ac:dyDescent="0.2">
      <c r="A1442" s="53" t="s">
        <v>2829</v>
      </c>
      <c r="B1442" s="53" t="s">
        <v>2844</v>
      </c>
      <c r="C1442" s="54" t="s">
        <v>2845</v>
      </c>
      <c r="D1442" s="53" t="s">
        <v>131</v>
      </c>
      <c r="E1442" s="54">
        <v>2022</v>
      </c>
      <c r="F1442" s="54">
        <v>2022</v>
      </c>
      <c r="G1442" s="54">
        <v>2022</v>
      </c>
      <c r="H1442" s="55" t="s">
        <v>2595</v>
      </c>
      <c r="I1442" s="55" t="s">
        <v>2595</v>
      </c>
      <c r="J1442" s="55">
        <v>0</v>
      </c>
      <c r="K1442" s="55">
        <v>0.24247389999999999</v>
      </c>
      <c r="L1442" s="55">
        <v>0</v>
      </c>
      <c r="M1442" s="55">
        <v>0</v>
      </c>
      <c r="N1442" s="55">
        <v>0.24247389999999999</v>
      </c>
      <c r="O1442" s="55">
        <v>0</v>
      </c>
      <c r="P1442" s="55">
        <v>0.49300657999999997</v>
      </c>
      <c r="Q1442" s="55">
        <v>0</v>
      </c>
      <c r="R1442" s="55">
        <v>0</v>
      </c>
      <c r="S1442" s="55">
        <v>0.49300657999999997</v>
      </c>
      <c r="T1442" s="55">
        <v>0</v>
      </c>
      <c r="U1442" s="55">
        <v>3.2243869680851099E-2</v>
      </c>
      <c r="V1442" s="55">
        <f t="shared" si="64"/>
        <v>0.24247389999999999</v>
      </c>
      <c r="W1442" s="55">
        <f t="shared" si="65"/>
        <v>3.2243869680851099E-2</v>
      </c>
      <c r="X1442" s="55">
        <f t="shared" si="66"/>
        <v>0.24247389999999999</v>
      </c>
      <c r="Y1442" s="55">
        <v>6.5559385638297898E-2</v>
      </c>
      <c r="Z1442" s="55">
        <v>0.49300657999999997</v>
      </c>
      <c r="AA1442" s="55">
        <v>0.24247389999999999</v>
      </c>
      <c r="AB1442" s="55">
        <v>0.49300657999999997</v>
      </c>
      <c r="AC1442" s="55">
        <v>0</v>
      </c>
      <c r="AD1442" s="55">
        <v>0</v>
      </c>
      <c r="AE1442" s="55">
        <v>0</v>
      </c>
      <c r="AF1442" s="55">
        <v>0</v>
      </c>
      <c r="AG1442" s="55">
        <v>0</v>
      </c>
      <c r="AH1442" s="55">
        <v>0</v>
      </c>
      <c r="AI1442" s="55">
        <v>0</v>
      </c>
      <c r="AJ1442" s="55" t="s">
        <v>2595</v>
      </c>
      <c r="AK1442" s="55">
        <v>0</v>
      </c>
      <c r="AL1442" s="55" t="s">
        <v>2595</v>
      </c>
      <c r="AM1442" s="55">
        <v>0</v>
      </c>
      <c r="AN1442" s="55">
        <v>0</v>
      </c>
      <c r="AO1442" s="53" t="s">
        <v>205</v>
      </c>
    </row>
    <row r="1443" spans="1:41" ht="47.25" x14ac:dyDescent="0.2">
      <c r="A1443" s="53" t="s">
        <v>2829</v>
      </c>
      <c r="B1443" s="53" t="s">
        <v>2846</v>
      </c>
      <c r="C1443" s="54" t="s">
        <v>2847</v>
      </c>
      <c r="D1443" s="53" t="s">
        <v>131</v>
      </c>
      <c r="E1443" s="54">
        <v>2022</v>
      </c>
      <c r="F1443" s="54">
        <v>2022</v>
      </c>
      <c r="G1443" s="54">
        <v>2022</v>
      </c>
      <c r="H1443" s="55" t="s">
        <v>2595</v>
      </c>
      <c r="I1443" s="55" t="s">
        <v>2595</v>
      </c>
      <c r="J1443" s="55">
        <v>0</v>
      </c>
      <c r="K1443" s="55">
        <v>0.46950439999999999</v>
      </c>
      <c r="L1443" s="55">
        <v>1.065673E-2</v>
      </c>
      <c r="M1443" s="55">
        <v>0.18113681000000001</v>
      </c>
      <c r="N1443" s="55">
        <v>0.27170472000000001</v>
      </c>
      <c r="O1443" s="55">
        <v>6.0061400000000001E-3</v>
      </c>
      <c r="P1443" s="55">
        <v>0.85170577999999997</v>
      </c>
      <c r="Q1443" s="55">
        <v>1.6251359999999999E-2</v>
      </c>
      <c r="R1443" s="55">
        <v>0.33751188000000004</v>
      </c>
      <c r="S1443" s="55">
        <v>0.34817836000000002</v>
      </c>
      <c r="T1443" s="55">
        <v>0.14976418</v>
      </c>
      <c r="U1443" s="55">
        <v>6.2434095744680902E-2</v>
      </c>
      <c r="V1443" s="55">
        <f t="shared" si="64"/>
        <v>0.46950439999999999</v>
      </c>
      <c r="W1443" s="55">
        <f t="shared" si="65"/>
        <v>6.2434095744680902E-2</v>
      </c>
      <c r="X1443" s="55">
        <f t="shared" si="66"/>
        <v>0.46950439999999999</v>
      </c>
      <c r="Y1443" s="55">
        <v>0.113258747340426</v>
      </c>
      <c r="Z1443" s="55">
        <v>0.85170577999999997</v>
      </c>
      <c r="AA1443" s="55">
        <v>0.46950439999999999</v>
      </c>
      <c r="AB1443" s="55">
        <v>0.85170577999999997</v>
      </c>
      <c r="AC1443" s="55">
        <v>0</v>
      </c>
      <c r="AD1443" s="55">
        <v>0</v>
      </c>
      <c r="AE1443" s="55">
        <v>0</v>
      </c>
      <c r="AF1443" s="55">
        <v>0</v>
      </c>
      <c r="AG1443" s="55">
        <v>0</v>
      </c>
      <c r="AH1443" s="55">
        <v>0</v>
      </c>
      <c r="AI1443" s="55">
        <v>0</v>
      </c>
      <c r="AJ1443" s="55" t="s">
        <v>2595</v>
      </c>
      <c r="AK1443" s="55">
        <v>0</v>
      </c>
      <c r="AL1443" s="55" t="s">
        <v>2595</v>
      </c>
      <c r="AM1443" s="55">
        <v>0</v>
      </c>
      <c r="AN1443" s="55">
        <v>0</v>
      </c>
      <c r="AO1443" s="53" t="s">
        <v>205</v>
      </c>
    </row>
    <row r="1444" spans="1:41" ht="31.5" x14ac:dyDescent="0.2">
      <c r="A1444" s="53" t="s">
        <v>2829</v>
      </c>
      <c r="B1444" s="53" t="s">
        <v>2848</v>
      </c>
      <c r="C1444" s="54" t="s">
        <v>2849</v>
      </c>
      <c r="D1444" s="53" t="s">
        <v>131</v>
      </c>
      <c r="E1444" s="54">
        <v>2022</v>
      </c>
      <c r="F1444" s="54">
        <v>2022</v>
      </c>
      <c r="G1444" s="54">
        <v>2022</v>
      </c>
      <c r="H1444" s="55" t="s">
        <v>2595</v>
      </c>
      <c r="I1444" s="55" t="s">
        <v>2595</v>
      </c>
      <c r="J1444" s="55">
        <v>0</v>
      </c>
      <c r="K1444" s="55">
        <v>0.11014174</v>
      </c>
      <c r="L1444" s="55">
        <v>3.9306999999999996E-3</v>
      </c>
      <c r="M1444" s="55">
        <v>7.7677300000000005E-2</v>
      </c>
      <c r="N1444" s="55">
        <v>2.7170470000000002E-2</v>
      </c>
      <c r="O1444" s="55">
        <v>1.36327E-3</v>
      </c>
      <c r="P1444" s="55">
        <v>0.55018800000000001</v>
      </c>
      <c r="Q1444" s="55">
        <v>1.263973E-2</v>
      </c>
      <c r="R1444" s="55">
        <v>0.26249869999999997</v>
      </c>
      <c r="S1444" s="55">
        <v>0.17190739999999999</v>
      </c>
      <c r="T1444" s="55">
        <v>0.10314216999999999</v>
      </c>
      <c r="U1444" s="55">
        <v>1.4646507978723401E-2</v>
      </c>
      <c r="V1444" s="55">
        <f t="shared" si="64"/>
        <v>0.11014174</v>
      </c>
      <c r="W1444" s="55">
        <f t="shared" si="65"/>
        <v>1.4646507978723401E-2</v>
      </c>
      <c r="X1444" s="55">
        <f t="shared" si="66"/>
        <v>0.11014174</v>
      </c>
      <c r="Y1444" s="55">
        <v>7.3163297872340396E-2</v>
      </c>
      <c r="Z1444" s="55">
        <v>0.55018800000000001</v>
      </c>
      <c r="AA1444" s="55">
        <v>0.11014174</v>
      </c>
      <c r="AB1444" s="55">
        <v>0.55018800000000001</v>
      </c>
      <c r="AC1444" s="55">
        <v>0</v>
      </c>
      <c r="AD1444" s="55">
        <v>0</v>
      </c>
      <c r="AE1444" s="55">
        <v>0</v>
      </c>
      <c r="AF1444" s="55">
        <v>0</v>
      </c>
      <c r="AG1444" s="55">
        <v>0</v>
      </c>
      <c r="AH1444" s="55">
        <v>0</v>
      </c>
      <c r="AI1444" s="55">
        <v>0</v>
      </c>
      <c r="AJ1444" s="55" t="s">
        <v>2595</v>
      </c>
      <c r="AK1444" s="55">
        <v>0</v>
      </c>
      <c r="AL1444" s="55" t="s">
        <v>2595</v>
      </c>
      <c r="AM1444" s="55">
        <v>0</v>
      </c>
      <c r="AN1444" s="55">
        <v>0</v>
      </c>
      <c r="AO1444" s="53" t="s">
        <v>205</v>
      </c>
    </row>
    <row r="1445" spans="1:41" ht="18.75" customHeight="1" x14ac:dyDescent="0.2">
      <c r="A1445" s="53" t="s">
        <v>2829</v>
      </c>
      <c r="B1445" s="53" t="s">
        <v>2850</v>
      </c>
      <c r="C1445" s="54" t="s">
        <v>2851</v>
      </c>
      <c r="D1445" s="53" t="s">
        <v>131</v>
      </c>
      <c r="E1445" s="54">
        <v>2022</v>
      </c>
      <c r="F1445" s="54">
        <v>2022</v>
      </c>
      <c r="G1445" s="54">
        <v>2022</v>
      </c>
      <c r="H1445" s="55" t="s">
        <v>2595</v>
      </c>
      <c r="I1445" s="55" t="s">
        <v>2595</v>
      </c>
      <c r="J1445" s="55">
        <v>0</v>
      </c>
      <c r="K1445" s="55">
        <v>0.11014174</v>
      </c>
      <c r="L1445" s="55">
        <v>3.9306999999999996E-3</v>
      </c>
      <c r="M1445" s="55">
        <v>7.7677300000000005E-2</v>
      </c>
      <c r="N1445" s="55">
        <v>2.7170470000000002E-2</v>
      </c>
      <c r="O1445" s="55">
        <v>1.36327E-3</v>
      </c>
      <c r="P1445" s="55">
        <v>0.55000882000000006</v>
      </c>
      <c r="Q1445" s="55">
        <v>1.26322E-2</v>
      </c>
      <c r="R1445" s="55">
        <v>0.26234059999999998</v>
      </c>
      <c r="S1445" s="55">
        <v>0.17161228000000001</v>
      </c>
      <c r="T1445" s="55">
        <v>0.10342374</v>
      </c>
      <c r="U1445" s="55">
        <v>1.4646507978723401E-2</v>
      </c>
      <c r="V1445" s="55">
        <f t="shared" si="64"/>
        <v>0.11014174</v>
      </c>
      <c r="W1445" s="55">
        <f t="shared" si="65"/>
        <v>1.4646507978723401E-2</v>
      </c>
      <c r="X1445" s="55">
        <f t="shared" si="66"/>
        <v>0.11014174</v>
      </c>
      <c r="Y1445" s="55">
        <v>7.3139470744680912E-2</v>
      </c>
      <c r="Z1445" s="55">
        <v>0.55000882000000006</v>
      </c>
      <c r="AA1445" s="55">
        <v>0.11014174</v>
      </c>
      <c r="AB1445" s="55">
        <v>0.55000882000000006</v>
      </c>
      <c r="AC1445" s="55">
        <v>0</v>
      </c>
      <c r="AD1445" s="55">
        <v>0</v>
      </c>
      <c r="AE1445" s="55">
        <v>0</v>
      </c>
      <c r="AF1445" s="55">
        <v>0</v>
      </c>
      <c r="AG1445" s="55">
        <v>0</v>
      </c>
      <c r="AH1445" s="55">
        <v>0</v>
      </c>
      <c r="AI1445" s="55">
        <v>0</v>
      </c>
      <c r="AJ1445" s="55" t="s">
        <v>2595</v>
      </c>
      <c r="AK1445" s="55">
        <v>0</v>
      </c>
      <c r="AL1445" s="55" t="s">
        <v>2595</v>
      </c>
      <c r="AM1445" s="55">
        <v>0</v>
      </c>
      <c r="AN1445" s="55">
        <v>0</v>
      </c>
      <c r="AO1445" s="53" t="s">
        <v>205</v>
      </c>
    </row>
    <row r="1446" spans="1:41" ht="63" x14ac:dyDescent="0.2">
      <c r="A1446" s="53" t="s">
        <v>2829</v>
      </c>
      <c r="B1446" s="53" t="s">
        <v>2852</v>
      </c>
      <c r="C1446" s="54" t="s">
        <v>2853</v>
      </c>
      <c r="D1446" s="53" t="s">
        <v>195</v>
      </c>
      <c r="E1446" s="54">
        <v>2019</v>
      </c>
      <c r="F1446" s="54">
        <v>2044</v>
      </c>
      <c r="G1446" s="54">
        <v>2044</v>
      </c>
      <c r="H1446" s="55" t="s">
        <v>2595</v>
      </c>
      <c r="I1446" s="55" t="s">
        <v>2595</v>
      </c>
      <c r="J1446" s="55">
        <v>2.4214940400000002</v>
      </c>
      <c r="K1446" s="55">
        <v>2.4214940400000002</v>
      </c>
      <c r="L1446" s="55">
        <v>0</v>
      </c>
      <c r="M1446" s="55">
        <v>0</v>
      </c>
      <c r="N1446" s="55">
        <v>2.4214940400000002</v>
      </c>
      <c r="O1446" s="55">
        <v>0</v>
      </c>
      <c r="P1446" s="55">
        <v>2.4214940400000002</v>
      </c>
      <c r="Q1446" s="55">
        <v>0</v>
      </c>
      <c r="R1446" s="55">
        <v>0</v>
      </c>
      <c r="S1446" s="55">
        <v>2.4214940400000002</v>
      </c>
      <c r="T1446" s="55">
        <v>0</v>
      </c>
      <c r="U1446" s="55">
        <v>0</v>
      </c>
      <c r="V1446" s="55">
        <f t="shared" si="64"/>
        <v>0</v>
      </c>
      <c r="W1446" s="55">
        <f t="shared" si="65"/>
        <v>0</v>
      </c>
      <c r="X1446" s="55">
        <f t="shared" si="66"/>
        <v>0</v>
      </c>
      <c r="Y1446" s="55">
        <v>0</v>
      </c>
      <c r="Z1446" s="55">
        <v>0</v>
      </c>
      <c r="AA1446" s="55">
        <v>0</v>
      </c>
      <c r="AB1446" s="55">
        <v>0</v>
      </c>
      <c r="AC1446" s="55">
        <v>0</v>
      </c>
      <c r="AD1446" s="55">
        <v>0</v>
      </c>
      <c r="AE1446" s="55">
        <v>0</v>
      </c>
      <c r="AF1446" s="55">
        <v>0</v>
      </c>
      <c r="AG1446" s="55">
        <v>0</v>
      </c>
      <c r="AH1446" s="55">
        <v>0</v>
      </c>
      <c r="AI1446" s="55">
        <v>0</v>
      </c>
      <c r="AJ1446" s="55" t="s">
        <v>2595</v>
      </c>
      <c r="AK1446" s="55">
        <v>0</v>
      </c>
      <c r="AL1446" s="55" t="s">
        <v>2595</v>
      </c>
      <c r="AM1446" s="55">
        <v>0</v>
      </c>
      <c r="AN1446" s="55">
        <v>0</v>
      </c>
      <c r="AO1446" s="53" t="s">
        <v>205</v>
      </c>
    </row>
    <row r="1447" spans="1:41" ht="141.75" x14ac:dyDescent="0.2">
      <c r="A1447" s="53" t="s">
        <v>2829</v>
      </c>
      <c r="B1447" s="53" t="s">
        <v>2854</v>
      </c>
      <c r="C1447" s="54" t="s">
        <v>2855</v>
      </c>
      <c r="D1447" s="53" t="s">
        <v>195</v>
      </c>
      <c r="E1447" s="54">
        <v>2021</v>
      </c>
      <c r="F1447" s="54">
        <v>2022</v>
      </c>
      <c r="G1447" s="54">
        <v>2022</v>
      </c>
      <c r="H1447" s="55" t="s">
        <v>2595</v>
      </c>
      <c r="I1447" s="55" t="s">
        <v>2595</v>
      </c>
      <c r="J1447" s="55">
        <v>3.2605500000000003</v>
      </c>
      <c r="K1447" s="55">
        <v>3.29063142</v>
      </c>
      <c r="L1447" s="55">
        <v>0</v>
      </c>
      <c r="M1447" s="55">
        <v>0</v>
      </c>
      <c r="N1447" s="55">
        <v>3.29063142</v>
      </c>
      <c r="O1447" s="55">
        <v>0</v>
      </c>
      <c r="P1447" s="55">
        <v>3.2605500000000003</v>
      </c>
      <c r="Q1447" s="55">
        <v>0</v>
      </c>
      <c r="R1447" s="55">
        <v>0</v>
      </c>
      <c r="S1447" s="55">
        <v>3.2605500000000003</v>
      </c>
      <c r="T1447" s="55">
        <v>0</v>
      </c>
      <c r="U1447" s="55">
        <v>4.0001888297872294E-3</v>
      </c>
      <c r="V1447" s="55">
        <f t="shared" si="64"/>
        <v>3.0081419999999692E-2</v>
      </c>
      <c r="W1447" s="55">
        <f t="shared" si="65"/>
        <v>4.0001888297872294E-3</v>
      </c>
      <c r="X1447" s="55">
        <f t="shared" si="66"/>
        <v>3.0081419999999692E-2</v>
      </c>
      <c r="Y1447" s="55">
        <v>0</v>
      </c>
      <c r="Z1447" s="55">
        <v>0</v>
      </c>
      <c r="AA1447" s="55">
        <v>0</v>
      </c>
      <c r="AB1447" s="55">
        <v>0</v>
      </c>
      <c r="AC1447" s="55">
        <v>0</v>
      </c>
      <c r="AD1447" s="55">
        <v>0</v>
      </c>
      <c r="AE1447" s="55">
        <v>0</v>
      </c>
      <c r="AF1447" s="55">
        <v>0</v>
      </c>
      <c r="AG1447" s="55">
        <v>0</v>
      </c>
      <c r="AH1447" s="55">
        <v>0</v>
      </c>
      <c r="AI1447" s="55">
        <v>0</v>
      </c>
      <c r="AJ1447" s="55" t="s">
        <v>2595</v>
      </c>
      <c r="AK1447" s="55">
        <v>0</v>
      </c>
      <c r="AL1447" s="55" t="s">
        <v>2595</v>
      </c>
      <c r="AM1447" s="55">
        <v>0</v>
      </c>
      <c r="AN1447" s="55">
        <v>0</v>
      </c>
      <c r="AO1447" s="53" t="s">
        <v>2856</v>
      </c>
    </row>
    <row r="1448" spans="1:41" ht="15.75" x14ac:dyDescent="0.2">
      <c r="A1448" s="53" t="s">
        <v>2829</v>
      </c>
      <c r="B1448" s="53" t="s">
        <v>2857</v>
      </c>
      <c r="C1448" s="54" t="s">
        <v>2858</v>
      </c>
      <c r="D1448" s="53" t="s">
        <v>195</v>
      </c>
      <c r="E1448" s="54">
        <v>2021</v>
      </c>
      <c r="F1448" s="54">
        <v>2022</v>
      </c>
      <c r="G1448" s="54">
        <v>2022</v>
      </c>
      <c r="H1448" s="55" t="s">
        <v>2595</v>
      </c>
      <c r="I1448" s="55" t="s">
        <v>2595</v>
      </c>
      <c r="J1448" s="55">
        <v>5.9622000000000002</v>
      </c>
      <c r="K1448" s="55">
        <v>5.9973338400000005</v>
      </c>
      <c r="L1448" s="55">
        <v>0</v>
      </c>
      <c r="M1448" s="55">
        <v>0</v>
      </c>
      <c r="N1448" s="55">
        <v>5.9973338400000005</v>
      </c>
      <c r="O1448" s="55">
        <v>0</v>
      </c>
      <c r="P1448" s="55">
        <v>5.9622000000000002</v>
      </c>
      <c r="Q1448" s="55">
        <v>0</v>
      </c>
      <c r="R1448" s="55">
        <v>0</v>
      </c>
      <c r="S1448" s="55">
        <v>5.9622000000000002</v>
      </c>
      <c r="T1448" s="55">
        <v>0</v>
      </c>
      <c r="U1448" s="55">
        <v>4.6720531914893606E-3</v>
      </c>
      <c r="V1448" s="55">
        <f t="shared" si="64"/>
        <v>3.5133840000000305E-2</v>
      </c>
      <c r="W1448" s="55">
        <f t="shared" si="65"/>
        <v>4.6720531914893606E-3</v>
      </c>
      <c r="X1448" s="55">
        <f t="shared" si="66"/>
        <v>3.5133840000000305E-2</v>
      </c>
      <c r="Y1448" s="55">
        <v>0</v>
      </c>
      <c r="Z1448" s="55">
        <v>0</v>
      </c>
      <c r="AA1448" s="55">
        <v>0</v>
      </c>
      <c r="AB1448" s="55">
        <v>0</v>
      </c>
      <c r="AC1448" s="55">
        <v>0</v>
      </c>
      <c r="AD1448" s="55">
        <v>0</v>
      </c>
      <c r="AE1448" s="55">
        <v>0</v>
      </c>
      <c r="AF1448" s="55">
        <v>0</v>
      </c>
      <c r="AG1448" s="55">
        <v>0</v>
      </c>
      <c r="AH1448" s="55">
        <v>0</v>
      </c>
      <c r="AI1448" s="55">
        <v>0</v>
      </c>
      <c r="AJ1448" s="55" t="s">
        <v>2595</v>
      </c>
      <c r="AK1448" s="55">
        <v>0</v>
      </c>
      <c r="AL1448" s="55" t="s">
        <v>2595</v>
      </c>
      <c r="AM1448" s="55">
        <v>0</v>
      </c>
      <c r="AN1448" s="55">
        <v>0</v>
      </c>
      <c r="AO1448" s="53" t="s">
        <v>205</v>
      </c>
    </row>
    <row r="1449" spans="1:41" ht="63" x14ac:dyDescent="0.2">
      <c r="A1449" s="53" t="s">
        <v>2829</v>
      </c>
      <c r="B1449" s="53" t="s">
        <v>2859</v>
      </c>
      <c r="C1449" s="54" t="s">
        <v>2860</v>
      </c>
      <c r="D1449" s="53" t="s">
        <v>195</v>
      </c>
      <c r="E1449" s="54">
        <v>2019</v>
      </c>
      <c r="F1449" s="54">
        <v>2044</v>
      </c>
      <c r="G1449" s="54">
        <v>2044</v>
      </c>
      <c r="H1449" s="55" t="s">
        <v>2595</v>
      </c>
      <c r="I1449" s="55" t="s">
        <v>2595</v>
      </c>
      <c r="J1449" s="55">
        <v>20.746309819999997</v>
      </c>
      <c r="K1449" s="55">
        <v>20.746309819999997</v>
      </c>
      <c r="L1449" s="55">
        <v>0</v>
      </c>
      <c r="M1449" s="55">
        <v>0</v>
      </c>
      <c r="N1449" s="55">
        <v>20.746309819999997</v>
      </c>
      <c r="O1449" s="55">
        <v>0</v>
      </c>
      <c r="P1449" s="55">
        <v>20.746309819999997</v>
      </c>
      <c r="Q1449" s="55">
        <v>0</v>
      </c>
      <c r="R1449" s="55">
        <v>0</v>
      </c>
      <c r="S1449" s="55">
        <v>20.746309819999997</v>
      </c>
      <c r="T1449" s="55">
        <v>0</v>
      </c>
      <c r="U1449" s="55">
        <v>0</v>
      </c>
      <c r="V1449" s="55">
        <f t="shared" si="64"/>
        <v>0</v>
      </c>
      <c r="W1449" s="55">
        <f t="shared" si="65"/>
        <v>0</v>
      </c>
      <c r="X1449" s="55">
        <f t="shared" si="66"/>
        <v>0</v>
      </c>
      <c r="Y1449" s="55">
        <v>0</v>
      </c>
      <c r="Z1449" s="55">
        <v>0</v>
      </c>
      <c r="AA1449" s="55">
        <v>0</v>
      </c>
      <c r="AB1449" s="55">
        <v>0</v>
      </c>
      <c r="AC1449" s="55">
        <v>0</v>
      </c>
      <c r="AD1449" s="55">
        <v>0</v>
      </c>
      <c r="AE1449" s="55">
        <v>0</v>
      </c>
      <c r="AF1449" s="55">
        <v>0</v>
      </c>
      <c r="AG1449" s="55">
        <v>0</v>
      </c>
      <c r="AH1449" s="55">
        <v>0</v>
      </c>
      <c r="AI1449" s="55">
        <v>0</v>
      </c>
      <c r="AJ1449" s="55" t="s">
        <v>2595</v>
      </c>
      <c r="AK1449" s="55">
        <v>0</v>
      </c>
      <c r="AL1449" s="55" t="s">
        <v>2595</v>
      </c>
      <c r="AM1449" s="55">
        <v>0</v>
      </c>
      <c r="AN1449" s="55">
        <v>0</v>
      </c>
      <c r="AO1449" s="53" t="s">
        <v>205</v>
      </c>
    </row>
    <row r="1450" spans="1:41" ht="31.5" x14ac:dyDescent="0.2">
      <c r="A1450" s="53" t="s">
        <v>2829</v>
      </c>
      <c r="B1450" s="53" t="s">
        <v>2861</v>
      </c>
      <c r="C1450" s="54" t="s">
        <v>2862</v>
      </c>
      <c r="D1450" s="53" t="s">
        <v>131</v>
      </c>
      <c r="E1450" s="54">
        <v>2022</v>
      </c>
      <c r="F1450" s="54">
        <v>2022</v>
      </c>
      <c r="G1450" s="54">
        <v>2022</v>
      </c>
      <c r="H1450" s="55" t="s">
        <v>2595</v>
      </c>
      <c r="I1450" s="55" t="s">
        <v>2595</v>
      </c>
      <c r="J1450" s="55">
        <v>0</v>
      </c>
      <c r="K1450" s="55">
        <v>0.60367285999999998</v>
      </c>
      <c r="L1450" s="55">
        <v>0</v>
      </c>
      <c r="M1450" s="55">
        <v>0</v>
      </c>
      <c r="N1450" s="55">
        <v>0.60367285999999998</v>
      </c>
      <c r="O1450" s="55">
        <v>0</v>
      </c>
      <c r="P1450" s="55">
        <v>0.77855755999999998</v>
      </c>
      <c r="Q1450" s="55">
        <v>0</v>
      </c>
      <c r="R1450" s="55">
        <v>0</v>
      </c>
      <c r="S1450" s="55">
        <v>0.77855755999999998</v>
      </c>
      <c r="T1450" s="55">
        <v>0</v>
      </c>
      <c r="U1450" s="55">
        <v>8.0275646276595794E-2</v>
      </c>
      <c r="V1450" s="55">
        <f t="shared" si="64"/>
        <v>0.60367285999999998</v>
      </c>
      <c r="W1450" s="55">
        <f t="shared" si="65"/>
        <v>8.0275646276595794E-2</v>
      </c>
      <c r="X1450" s="55">
        <f t="shared" si="66"/>
        <v>0.60367285999999998</v>
      </c>
      <c r="Y1450" s="55">
        <v>0.10353159042553201</v>
      </c>
      <c r="Z1450" s="55">
        <v>0.77855755999999998</v>
      </c>
      <c r="AA1450" s="55">
        <v>0.60367285999999998</v>
      </c>
      <c r="AB1450" s="55">
        <v>0.77855755999999998</v>
      </c>
      <c r="AC1450" s="55">
        <v>0</v>
      </c>
      <c r="AD1450" s="55">
        <v>0</v>
      </c>
      <c r="AE1450" s="55">
        <v>0</v>
      </c>
      <c r="AF1450" s="55">
        <v>0</v>
      </c>
      <c r="AG1450" s="55">
        <v>0</v>
      </c>
      <c r="AH1450" s="55">
        <v>0</v>
      </c>
      <c r="AI1450" s="55">
        <v>0</v>
      </c>
      <c r="AJ1450" s="55" t="s">
        <v>2595</v>
      </c>
      <c r="AK1450" s="55">
        <v>0</v>
      </c>
      <c r="AL1450" s="55" t="s">
        <v>2595</v>
      </c>
      <c r="AM1450" s="55">
        <v>0</v>
      </c>
      <c r="AN1450" s="55">
        <v>0</v>
      </c>
      <c r="AO1450" s="53" t="s">
        <v>205</v>
      </c>
    </row>
    <row r="1451" spans="1:41" ht="15.75" x14ac:dyDescent="0.2">
      <c r="A1451" s="53" t="s">
        <v>2829</v>
      </c>
      <c r="B1451" s="53" t="s">
        <v>2863</v>
      </c>
      <c r="C1451" s="54" t="s">
        <v>2864</v>
      </c>
      <c r="D1451" s="53" t="s">
        <v>131</v>
      </c>
      <c r="E1451" s="54">
        <v>2022</v>
      </c>
      <c r="F1451" s="54">
        <v>2022</v>
      </c>
      <c r="G1451" s="54">
        <v>2022</v>
      </c>
      <c r="H1451" s="55" t="s">
        <v>2595</v>
      </c>
      <c r="I1451" s="55" t="s">
        <v>2595</v>
      </c>
      <c r="J1451" s="55">
        <v>0</v>
      </c>
      <c r="K1451" s="55">
        <v>0.15149034</v>
      </c>
      <c r="L1451" s="55">
        <v>0</v>
      </c>
      <c r="M1451" s="55">
        <v>0</v>
      </c>
      <c r="N1451" s="55">
        <v>0.15149034</v>
      </c>
      <c r="O1451" s="55">
        <v>0</v>
      </c>
      <c r="P1451" s="55">
        <v>0.15860199</v>
      </c>
      <c r="Q1451" s="55">
        <v>0</v>
      </c>
      <c r="R1451" s="55">
        <v>0</v>
      </c>
      <c r="S1451" s="55">
        <v>0.15860199</v>
      </c>
      <c r="T1451" s="55">
        <v>0</v>
      </c>
      <c r="U1451" s="55">
        <v>2.0144992021276599E-2</v>
      </c>
      <c r="V1451" s="55">
        <f t="shared" si="64"/>
        <v>0.15149034</v>
      </c>
      <c r="W1451" s="55">
        <f t="shared" si="65"/>
        <v>2.0144992021276599E-2</v>
      </c>
      <c r="X1451" s="55">
        <f t="shared" si="66"/>
        <v>0.15149034</v>
      </c>
      <c r="Y1451" s="55">
        <v>2.1090690159574498E-2</v>
      </c>
      <c r="Z1451" s="55">
        <v>0.15860199</v>
      </c>
      <c r="AA1451" s="55">
        <v>0.15149034</v>
      </c>
      <c r="AB1451" s="55">
        <v>0.15860199</v>
      </c>
      <c r="AC1451" s="55">
        <v>0</v>
      </c>
      <c r="AD1451" s="55">
        <v>0</v>
      </c>
      <c r="AE1451" s="55">
        <v>0</v>
      </c>
      <c r="AF1451" s="55">
        <v>0</v>
      </c>
      <c r="AG1451" s="55">
        <v>0</v>
      </c>
      <c r="AH1451" s="55">
        <v>0</v>
      </c>
      <c r="AI1451" s="55">
        <v>0</v>
      </c>
      <c r="AJ1451" s="55" t="s">
        <v>2595</v>
      </c>
      <c r="AK1451" s="55">
        <v>0</v>
      </c>
      <c r="AL1451" s="55" t="s">
        <v>2595</v>
      </c>
      <c r="AM1451" s="55">
        <v>0</v>
      </c>
      <c r="AN1451" s="55">
        <v>0</v>
      </c>
      <c r="AO1451" s="53" t="s">
        <v>205</v>
      </c>
    </row>
    <row r="1452" spans="1:41" ht="31.5" x14ac:dyDescent="0.2">
      <c r="A1452" s="53" t="s">
        <v>2829</v>
      </c>
      <c r="B1452" s="53" t="s">
        <v>2865</v>
      </c>
      <c r="C1452" s="54" t="s">
        <v>2866</v>
      </c>
      <c r="D1452" s="53" t="s">
        <v>131</v>
      </c>
      <c r="E1452" s="54">
        <v>2022</v>
      </c>
      <c r="F1452" s="54">
        <v>2022</v>
      </c>
      <c r="G1452" s="54">
        <v>2022</v>
      </c>
      <c r="H1452" s="55" t="s">
        <v>2595</v>
      </c>
      <c r="I1452" s="55" t="s">
        <v>2595</v>
      </c>
      <c r="J1452" s="55">
        <v>0</v>
      </c>
      <c r="K1452" s="55">
        <v>0.71613888999999997</v>
      </c>
      <c r="L1452" s="55">
        <v>0</v>
      </c>
      <c r="M1452" s="55">
        <v>0</v>
      </c>
      <c r="N1452" s="55">
        <v>0.71613888999999997</v>
      </c>
      <c r="O1452" s="55">
        <v>0</v>
      </c>
      <c r="P1452" s="55">
        <v>0.92223988999999995</v>
      </c>
      <c r="Q1452" s="55">
        <v>0</v>
      </c>
      <c r="R1452" s="55">
        <v>0</v>
      </c>
      <c r="S1452" s="55">
        <v>0.92223988999999995</v>
      </c>
      <c r="T1452" s="55">
        <v>0</v>
      </c>
      <c r="U1452" s="55">
        <v>9.5231235372340392E-2</v>
      </c>
      <c r="V1452" s="55">
        <f t="shared" ref="V1452:V1515" si="67">K1452-J1452</f>
        <v>0.71613888999999997</v>
      </c>
      <c r="W1452" s="55">
        <f t="shared" ref="W1452:W1515" si="68">U1452</f>
        <v>9.5231235372340392E-2</v>
      </c>
      <c r="X1452" s="55">
        <f t="shared" ref="X1452:X1515" si="69">V1452</f>
        <v>0.71613888999999997</v>
      </c>
      <c r="Y1452" s="55">
        <v>0.12263828324468101</v>
      </c>
      <c r="Z1452" s="55">
        <v>0.92223988999999995</v>
      </c>
      <c r="AA1452" s="55">
        <v>0.71613888999999997</v>
      </c>
      <c r="AB1452" s="55">
        <v>0.92223988999999995</v>
      </c>
      <c r="AC1452" s="55">
        <v>0</v>
      </c>
      <c r="AD1452" s="55">
        <v>0</v>
      </c>
      <c r="AE1452" s="55">
        <v>0</v>
      </c>
      <c r="AF1452" s="55">
        <v>0</v>
      </c>
      <c r="AG1452" s="55">
        <v>0</v>
      </c>
      <c r="AH1452" s="55">
        <v>0</v>
      </c>
      <c r="AI1452" s="55">
        <v>0</v>
      </c>
      <c r="AJ1452" s="55" t="s">
        <v>2595</v>
      </c>
      <c r="AK1452" s="55">
        <v>0</v>
      </c>
      <c r="AL1452" s="55" t="s">
        <v>2595</v>
      </c>
      <c r="AM1452" s="55">
        <v>0</v>
      </c>
      <c r="AN1452" s="55">
        <v>0</v>
      </c>
      <c r="AO1452" s="53" t="s">
        <v>205</v>
      </c>
    </row>
    <row r="1453" spans="1:41" ht="15.75" x14ac:dyDescent="0.2">
      <c r="A1453" s="53" t="s">
        <v>2829</v>
      </c>
      <c r="B1453" s="53" t="s">
        <v>2867</v>
      </c>
      <c r="C1453" s="54" t="s">
        <v>2868</v>
      </c>
      <c r="D1453" s="53" t="s">
        <v>131</v>
      </c>
      <c r="E1453" s="54">
        <v>2022</v>
      </c>
      <c r="F1453" s="54">
        <v>2023</v>
      </c>
      <c r="G1453" s="54">
        <v>2023</v>
      </c>
      <c r="H1453" s="55" t="s">
        <v>2595</v>
      </c>
      <c r="I1453" s="55" t="s">
        <v>2595</v>
      </c>
      <c r="J1453" s="55">
        <v>0</v>
      </c>
      <c r="K1453" s="55">
        <v>2.5463093300000001</v>
      </c>
      <c r="L1453" s="55">
        <v>0</v>
      </c>
      <c r="M1453" s="55">
        <v>0</v>
      </c>
      <c r="N1453" s="55">
        <v>2.5463093300000001</v>
      </c>
      <c r="O1453" s="55">
        <v>0</v>
      </c>
      <c r="P1453" s="55">
        <v>2.7235495999999997</v>
      </c>
      <c r="Q1453" s="55">
        <v>0</v>
      </c>
      <c r="R1453" s="55">
        <v>0</v>
      </c>
      <c r="S1453" s="55">
        <v>2.7235495999999997</v>
      </c>
      <c r="T1453" s="55">
        <v>0</v>
      </c>
      <c r="U1453" s="55">
        <v>0.33860496409574503</v>
      </c>
      <c r="V1453" s="55">
        <f t="shared" si="67"/>
        <v>2.5463093300000001</v>
      </c>
      <c r="W1453" s="55">
        <f t="shared" si="68"/>
        <v>0.33860496409574503</v>
      </c>
      <c r="X1453" s="55">
        <f t="shared" si="69"/>
        <v>2.5463093300000001</v>
      </c>
      <c r="Y1453" s="55">
        <v>0.36217414893617</v>
      </c>
      <c r="Z1453" s="55">
        <v>2.7235495999999997</v>
      </c>
      <c r="AA1453" s="55">
        <v>2.5463093300000001</v>
      </c>
      <c r="AB1453" s="55">
        <v>2.7235495999999997</v>
      </c>
      <c r="AC1453" s="55">
        <v>0</v>
      </c>
      <c r="AD1453" s="55">
        <v>0</v>
      </c>
      <c r="AE1453" s="55">
        <v>0</v>
      </c>
      <c r="AF1453" s="55">
        <v>0</v>
      </c>
      <c r="AG1453" s="55">
        <v>0</v>
      </c>
      <c r="AH1453" s="55">
        <v>0</v>
      </c>
      <c r="AI1453" s="55">
        <v>0</v>
      </c>
      <c r="AJ1453" s="55" t="s">
        <v>2595</v>
      </c>
      <c r="AK1453" s="55">
        <v>0</v>
      </c>
      <c r="AL1453" s="55" t="s">
        <v>2595</v>
      </c>
      <c r="AM1453" s="55">
        <v>0</v>
      </c>
      <c r="AN1453" s="55">
        <v>0</v>
      </c>
      <c r="AO1453" s="53" t="s">
        <v>205</v>
      </c>
    </row>
    <row r="1454" spans="1:41" ht="15.75" x14ac:dyDescent="0.2">
      <c r="A1454" s="53" t="s">
        <v>2829</v>
      </c>
      <c r="B1454" s="53" t="s">
        <v>2869</v>
      </c>
      <c r="C1454" s="54" t="s">
        <v>2870</v>
      </c>
      <c r="D1454" s="53" t="s">
        <v>131</v>
      </c>
      <c r="E1454" s="54">
        <v>2027</v>
      </c>
      <c r="F1454" s="54">
        <v>2024</v>
      </c>
      <c r="G1454" s="54">
        <v>2027</v>
      </c>
      <c r="H1454" s="55" t="s">
        <v>2595</v>
      </c>
      <c r="I1454" s="55" t="s">
        <v>2595</v>
      </c>
      <c r="J1454" s="55">
        <v>0</v>
      </c>
      <c r="K1454" s="55">
        <v>1.9636808000000001</v>
      </c>
      <c r="L1454" s="55">
        <v>0</v>
      </c>
      <c r="M1454" s="55">
        <v>0</v>
      </c>
      <c r="N1454" s="55">
        <v>1.9636808000000001</v>
      </c>
      <c r="O1454" s="55">
        <v>0</v>
      </c>
      <c r="P1454" s="55">
        <v>2.1804732499999999</v>
      </c>
      <c r="Q1454" s="55">
        <v>0</v>
      </c>
      <c r="R1454" s="55">
        <v>0</v>
      </c>
      <c r="S1454" s="55">
        <v>2.1804732499999999</v>
      </c>
      <c r="T1454" s="55">
        <v>0</v>
      </c>
      <c r="U1454" s="55">
        <v>0.26112776595744702</v>
      </c>
      <c r="V1454" s="55">
        <f t="shared" si="67"/>
        <v>1.9636808000000001</v>
      </c>
      <c r="W1454" s="55">
        <f t="shared" si="68"/>
        <v>0.26112776595744702</v>
      </c>
      <c r="X1454" s="55">
        <f t="shared" si="69"/>
        <v>1.9636808000000001</v>
      </c>
      <c r="Y1454" s="55">
        <v>0.28995654920212799</v>
      </c>
      <c r="Z1454" s="55">
        <v>2.1804732499999999</v>
      </c>
      <c r="AA1454" s="55">
        <v>0</v>
      </c>
      <c r="AB1454" s="55">
        <v>0</v>
      </c>
      <c r="AC1454" s="55">
        <v>0</v>
      </c>
      <c r="AD1454" s="55">
        <v>0</v>
      </c>
      <c r="AE1454" s="55">
        <v>1.9636808000000001</v>
      </c>
      <c r="AF1454" s="55">
        <v>0</v>
      </c>
      <c r="AG1454" s="55">
        <v>0</v>
      </c>
      <c r="AH1454" s="55">
        <v>0</v>
      </c>
      <c r="AI1454" s="55">
        <v>0</v>
      </c>
      <c r="AJ1454" s="55" t="s">
        <v>2595</v>
      </c>
      <c r="AK1454" s="55">
        <v>2.1804732499999999</v>
      </c>
      <c r="AL1454" s="55" t="s">
        <v>2595</v>
      </c>
      <c r="AM1454" s="55">
        <v>1.9636808000000001</v>
      </c>
      <c r="AN1454" s="55">
        <v>2.1804732499999999</v>
      </c>
      <c r="AO1454" s="53" t="s">
        <v>205</v>
      </c>
    </row>
    <row r="1455" spans="1:41" ht="15.75" x14ac:dyDescent="0.2">
      <c r="A1455" s="53" t="s">
        <v>2829</v>
      </c>
      <c r="B1455" s="53" t="s">
        <v>2871</v>
      </c>
      <c r="C1455" s="54" t="s">
        <v>2872</v>
      </c>
      <c r="D1455" s="53" t="s">
        <v>131</v>
      </c>
      <c r="E1455" s="54">
        <v>2025</v>
      </c>
      <c r="F1455" s="54">
        <v>2025</v>
      </c>
      <c r="G1455" s="54">
        <v>2026</v>
      </c>
      <c r="H1455" s="55" t="s">
        <v>2595</v>
      </c>
      <c r="I1455" s="55" t="s">
        <v>2595</v>
      </c>
      <c r="J1455" s="55">
        <v>0</v>
      </c>
      <c r="K1455" s="55">
        <v>1.9730784100000001</v>
      </c>
      <c r="L1455" s="55">
        <v>0</v>
      </c>
      <c r="M1455" s="55">
        <v>0</v>
      </c>
      <c r="N1455" s="55">
        <v>1.9730784100000001</v>
      </c>
      <c r="O1455" s="55">
        <v>0</v>
      </c>
      <c r="P1455" s="55">
        <v>1.9095394388542299</v>
      </c>
      <c r="Q1455" s="55">
        <v>0</v>
      </c>
      <c r="R1455" s="55">
        <v>0</v>
      </c>
      <c r="S1455" s="55">
        <v>1.9095394388542299</v>
      </c>
      <c r="T1455" s="55">
        <v>0</v>
      </c>
      <c r="U1455" s="55">
        <v>0.262377448138298</v>
      </c>
      <c r="V1455" s="55">
        <f t="shared" si="67"/>
        <v>1.9730784100000001</v>
      </c>
      <c r="W1455" s="55">
        <f t="shared" si="68"/>
        <v>0.262377448138298</v>
      </c>
      <c r="X1455" s="55">
        <f t="shared" si="69"/>
        <v>1.9730784100000001</v>
      </c>
      <c r="Y1455" s="55">
        <v>0.25392811702127699</v>
      </c>
      <c r="Z1455" s="55">
        <v>1.9095394400000001</v>
      </c>
      <c r="AA1455" s="55">
        <v>0</v>
      </c>
      <c r="AB1455" s="55">
        <v>0</v>
      </c>
      <c r="AC1455" s="55">
        <v>0</v>
      </c>
      <c r="AD1455" s="55">
        <v>0</v>
      </c>
      <c r="AE1455" s="55">
        <v>0</v>
      </c>
      <c r="AF1455" s="55">
        <v>0</v>
      </c>
      <c r="AG1455" s="55">
        <v>1.9730784100000001</v>
      </c>
      <c r="AH1455" s="55">
        <v>1.9095394400000001</v>
      </c>
      <c r="AI1455" s="55">
        <v>0</v>
      </c>
      <c r="AJ1455" s="55" t="s">
        <v>2595</v>
      </c>
      <c r="AK1455" s="55">
        <v>0</v>
      </c>
      <c r="AL1455" s="55" t="s">
        <v>2595</v>
      </c>
      <c r="AM1455" s="55">
        <v>1.9730784100000001</v>
      </c>
      <c r="AN1455" s="55">
        <v>1.9095394400000001</v>
      </c>
      <c r="AO1455" s="53" t="s">
        <v>205</v>
      </c>
    </row>
    <row r="1456" spans="1:41" ht="15.75" x14ac:dyDescent="0.2">
      <c r="A1456" s="53" t="s">
        <v>2829</v>
      </c>
      <c r="B1456" s="53" t="s">
        <v>2873</v>
      </c>
      <c r="C1456" s="54" t="s">
        <v>2874</v>
      </c>
      <c r="D1456" s="53" t="s">
        <v>131</v>
      </c>
      <c r="E1456" s="54">
        <v>2022</v>
      </c>
      <c r="F1456" s="54">
        <v>2022</v>
      </c>
      <c r="G1456" s="54">
        <v>2022</v>
      </c>
      <c r="H1456" s="55" t="s">
        <v>2595</v>
      </c>
      <c r="I1456" s="55" t="s">
        <v>2595</v>
      </c>
      <c r="J1456" s="55">
        <v>0</v>
      </c>
      <c r="K1456" s="55">
        <v>0.46059458000000003</v>
      </c>
      <c r="L1456" s="55">
        <v>0</v>
      </c>
      <c r="M1456" s="55">
        <v>0</v>
      </c>
      <c r="N1456" s="55">
        <v>0.46059458000000003</v>
      </c>
      <c r="O1456" s="55">
        <v>0</v>
      </c>
      <c r="P1456" s="55">
        <v>0.57698221999999999</v>
      </c>
      <c r="Q1456" s="55">
        <v>0</v>
      </c>
      <c r="R1456" s="55">
        <v>0</v>
      </c>
      <c r="S1456" s="55">
        <v>0.57698221999999999</v>
      </c>
      <c r="T1456" s="55">
        <v>0</v>
      </c>
      <c r="U1456" s="55">
        <v>6.12492792553192E-2</v>
      </c>
      <c r="V1456" s="55">
        <f t="shared" si="67"/>
        <v>0.46059458000000003</v>
      </c>
      <c r="W1456" s="55">
        <f t="shared" si="68"/>
        <v>6.12492792553192E-2</v>
      </c>
      <c r="X1456" s="55">
        <f t="shared" si="69"/>
        <v>0.46059458000000003</v>
      </c>
      <c r="Y1456" s="55">
        <v>7.6726359042553205E-2</v>
      </c>
      <c r="Z1456" s="55">
        <v>0.57698221999999999</v>
      </c>
      <c r="AA1456" s="55">
        <v>0.46059458000000003</v>
      </c>
      <c r="AB1456" s="55">
        <v>0.57698221999999999</v>
      </c>
      <c r="AC1456" s="55">
        <v>0</v>
      </c>
      <c r="AD1456" s="55">
        <v>0</v>
      </c>
      <c r="AE1456" s="55">
        <v>0</v>
      </c>
      <c r="AF1456" s="55">
        <v>0</v>
      </c>
      <c r="AG1456" s="55">
        <v>0</v>
      </c>
      <c r="AH1456" s="55">
        <v>0</v>
      </c>
      <c r="AI1456" s="55">
        <v>0</v>
      </c>
      <c r="AJ1456" s="55" t="s">
        <v>2595</v>
      </c>
      <c r="AK1456" s="55">
        <v>0</v>
      </c>
      <c r="AL1456" s="55" t="s">
        <v>2595</v>
      </c>
      <c r="AM1456" s="55">
        <v>0</v>
      </c>
      <c r="AN1456" s="55">
        <v>0</v>
      </c>
      <c r="AO1456" s="53" t="s">
        <v>205</v>
      </c>
    </row>
    <row r="1457" spans="1:41" ht="15.75" x14ac:dyDescent="0.2">
      <c r="A1457" s="53" t="s">
        <v>2829</v>
      </c>
      <c r="B1457" s="53" t="s">
        <v>2875</v>
      </c>
      <c r="C1457" s="54" t="s">
        <v>2876</v>
      </c>
      <c r="D1457" s="53" t="s">
        <v>131</v>
      </c>
      <c r="E1457" s="54">
        <v>2022</v>
      </c>
      <c r="F1457" s="54">
        <v>2022</v>
      </c>
      <c r="G1457" s="54">
        <v>2022</v>
      </c>
      <c r="H1457" s="55" t="s">
        <v>2595</v>
      </c>
      <c r="I1457" s="55" t="s">
        <v>2595</v>
      </c>
      <c r="J1457" s="55">
        <v>0</v>
      </c>
      <c r="K1457" s="55">
        <v>7.5527793799999996</v>
      </c>
      <c r="L1457" s="55">
        <v>0</v>
      </c>
      <c r="M1457" s="55">
        <v>0</v>
      </c>
      <c r="N1457" s="55">
        <v>7.5395709800000006</v>
      </c>
      <c r="O1457" s="55">
        <v>1.3208399999999999E-2</v>
      </c>
      <c r="P1457" s="55">
        <v>9.2576342399999998</v>
      </c>
      <c r="Q1457" s="55">
        <v>0</v>
      </c>
      <c r="R1457" s="55">
        <v>0</v>
      </c>
      <c r="S1457" s="55">
        <v>9.2547842400000011</v>
      </c>
      <c r="T1457" s="55">
        <v>2.8500000000000001E-3</v>
      </c>
      <c r="U1457" s="55">
        <v>1.00435896010638</v>
      </c>
      <c r="V1457" s="55">
        <f t="shared" si="67"/>
        <v>7.5527793799999996</v>
      </c>
      <c r="W1457" s="55">
        <f t="shared" si="68"/>
        <v>1.00435896010638</v>
      </c>
      <c r="X1457" s="55">
        <f t="shared" si="69"/>
        <v>7.5527793799999996</v>
      </c>
      <c r="Y1457" s="55">
        <v>1.2310683829787199</v>
      </c>
      <c r="Z1457" s="55">
        <v>9.2576342399999998</v>
      </c>
      <c r="AA1457" s="55">
        <v>7.5527793799999996</v>
      </c>
      <c r="AB1457" s="55">
        <v>9.2576342399999998</v>
      </c>
      <c r="AC1457" s="55">
        <v>0</v>
      </c>
      <c r="AD1457" s="55">
        <v>0</v>
      </c>
      <c r="AE1457" s="55">
        <v>0</v>
      </c>
      <c r="AF1457" s="55">
        <v>0</v>
      </c>
      <c r="AG1457" s="55">
        <v>0</v>
      </c>
      <c r="AH1457" s="55">
        <v>0</v>
      </c>
      <c r="AI1457" s="55">
        <v>0</v>
      </c>
      <c r="AJ1457" s="55" t="s">
        <v>2595</v>
      </c>
      <c r="AK1457" s="55">
        <v>0</v>
      </c>
      <c r="AL1457" s="55" t="s">
        <v>2595</v>
      </c>
      <c r="AM1457" s="55">
        <v>0</v>
      </c>
      <c r="AN1457" s="55">
        <v>0</v>
      </c>
      <c r="AO1457" s="53" t="s">
        <v>205</v>
      </c>
    </row>
    <row r="1458" spans="1:41" ht="15.75" x14ac:dyDescent="0.2">
      <c r="A1458" s="53" t="s">
        <v>2829</v>
      </c>
      <c r="B1458" s="53" t="s">
        <v>2877</v>
      </c>
      <c r="C1458" s="54" t="s">
        <v>2878</v>
      </c>
      <c r="D1458" s="53" t="s">
        <v>131</v>
      </c>
      <c r="E1458" s="54">
        <v>2022</v>
      </c>
      <c r="F1458" s="54">
        <v>2024</v>
      </c>
      <c r="G1458" s="54">
        <v>2025</v>
      </c>
      <c r="H1458" s="55" t="s">
        <v>2595</v>
      </c>
      <c r="I1458" s="55" t="s">
        <v>2595</v>
      </c>
      <c r="J1458" s="55">
        <v>0</v>
      </c>
      <c r="K1458" s="55">
        <v>5.1673958799999999</v>
      </c>
      <c r="L1458" s="55">
        <v>0</v>
      </c>
      <c r="M1458" s="55">
        <v>0</v>
      </c>
      <c r="N1458" s="55">
        <v>5.1575039262434998</v>
      </c>
      <c r="O1458" s="55">
        <v>9.8919537565031711E-3</v>
      </c>
      <c r="P1458" s="55">
        <v>9.431150670000001</v>
      </c>
      <c r="Q1458" s="55">
        <v>0</v>
      </c>
      <c r="R1458" s="55">
        <v>0</v>
      </c>
      <c r="S1458" s="55">
        <v>9.4095952199999999</v>
      </c>
      <c r="T1458" s="55">
        <v>2.155545E-2</v>
      </c>
      <c r="U1458" s="55">
        <v>0.68715370744680904</v>
      </c>
      <c r="V1458" s="55">
        <f t="shared" si="67"/>
        <v>5.1673958799999999</v>
      </c>
      <c r="W1458" s="55">
        <f t="shared" si="68"/>
        <v>0.68715370744680904</v>
      </c>
      <c r="X1458" s="55">
        <f t="shared" si="69"/>
        <v>5.1673958799999999</v>
      </c>
      <c r="Y1458" s="55">
        <v>1.2541423763297901</v>
      </c>
      <c r="Z1458" s="55">
        <v>9.431150670000001</v>
      </c>
      <c r="AA1458" s="55">
        <v>2.8894590500000001</v>
      </c>
      <c r="AB1458" s="55">
        <v>2.8894590500000001</v>
      </c>
      <c r="AC1458" s="55">
        <v>1.4996292499999999</v>
      </c>
      <c r="AD1458" s="55">
        <v>2.74954433</v>
      </c>
      <c r="AE1458" s="55">
        <v>0.77830758</v>
      </c>
      <c r="AF1458" s="55">
        <v>3.7921472899999999</v>
      </c>
      <c r="AG1458" s="55">
        <v>0</v>
      </c>
      <c r="AH1458" s="55">
        <v>0</v>
      </c>
      <c r="AI1458" s="55">
        <v>0</v>
      </c>
      <c r="AJ1458" s="55" t="s">
        <v>2595</v>
      </c>
      <c r="AK1458" s="55">
        <v>0</v>
      </c>
      <c r="AL1458" s="55" t="s">
        <v>2595</v>
      </c>
      <c r="AM1458" s="55">
        <v>2.2779368300000002</v>
      </c>
      <c r="AN1458" s="55">
        <v>6.5416916199999999</v>
      </c>
      <c r="AO1458" s="53" t="s">
        <v>205</v>
      </c>
    </row>
    <row r="1459" spans="1:41" ht="31.5" x14ac:dyDescent="0.2">
      <c r="A1459" s="53" t="s">
        <v>2829</v>
      </c>
      <c r="B1459" s="53" t="s">
        <v>2879</v>
      </c>
      <c r="C1459" s="54" t="s">
        <v>2880</v>
      </c>
      <c r="D1459" s="53" t="s">
        <v>131</v>
      </c>
      <c r="E1459" s="54">
        <v>2022</v>
      </c>
      <c r="F1459" s="54">
        <v>2022</v>
      </c>
      <c r="G1459" s="54">
        <v>2022</v>
      </c>
      <c r="H1459" s="55" t="s">
        <v>2595</v>
      </c>
      <c r="I1459" s="55" t="s">
        <v>2595</v>
      </c>
      <c r="J1459" s="55">
        <v>0</v>
      </c>
      <c r="K1459" s="55">
        <v>1.8012606100000002</v>
      </c>
      <c r="L1459" s="55">
        <v>0</v>
      </c>
      <c r="M1459" s="55">
        <v>0</v>
      </c>
      <c r="N1459" s="55">
        <v>1.7885261100000001</v>
      </c>
      <c r="O1459" s="55">
        <v>1.2734500000000001E-2</v>
      </c>
      <c r="P1459" s="55">
        <v>3.2760850799999996</v>
      </c>
      <c r="Q1459" s="55">
        <v>0</v>
      </c>
      <c r="R1459" s="55">
        <v>0</v>
      </c>
      <c r="S1459" s="55">
        <v>3.2658250799999999</v>
      </c>
      <c r="T1459" s="55">
        <v>1.026E-2</v>
      </c>
      <c r="U1459" s="55">
        <v>0.23952933643617003</v>
      </c>
      <c r="V1459" s="55">
        <f t="shared" si="67"/>
        <v>1.8012606100000002</v>
      </c>
      <c r="W1459" s="55">
        <f t="shared" si="68"/>
        <v>0.23952933643617003</v>
      </c>
      <c r="X1459" s="55">
        <f t="shared" si="69"/>
        <v>1.8012606100000002</v>
      </c>
      <c r="Y1459" s="55">
        <v>0.43564961170212801</v>
      </c>
      <c r="Z1459" s="55">
        <v>3.2760850799999996</v>
      </c>
      <c r="AA1459" s="55">
        <v>1.8012606100000002</v>
      </c>
      <c r="AB1459" s="55">
        <v>3.2760850799999996</v>
      </c>
      <c r="AC1459" s="55">
        <v>0</v>
      </c>
      <c r="AD1459" s="55">
        <v>0</v>
      </c>
      <c r="AE1459" s="55">
        <v>0</v>
      </c>
      <c r="AF1459" s="55">
        <v>0</v>
      </c>
      <c r="AG1459" s="55">
        <v>0</v>
      </c>
      <c r="AH1459" s="55">
        <v>0</v>
      </c>
      <c r="AI1459" s="55">
        <v>0</v>
      </c>
      <c r="AJ1459" s="55" t="s">
        <v>2595</v>
      </c>
      <c r="AK1459" s="55">
        <v>0</v>
      </c>
      <c r="AL1459" s="55" t="s">
        <v>2595</v>
      </c>
      <c r="AM1459" s="55">
        <v>0</v>
      </c>
      <c r="AN1459" s="55">
        <v>0</v>
      </c>
      <c r="AO1459" s="53" t="s">
        <v>205</v>
      </c>
    </row>
    <row r="1460" spans="1:41" ht="31.5" x14ac:dyDescent="0.2">
      <c r="A1460" s="53" t="s">
        <v>2829</v>
      </c>
      <c r="B1460" s="53" t="s">
        <v>2881</v>
      </c>
      <c r="C1460" s="54" t="s">
        <v>2882</v>
      </c>
      <c r="D1460" s="53" t="s">
        <v>131</v>
      </c>
      <c r="E1460" s="54">
        <v>2022</v>
      </c>
      <c r="F1460" s="54">
        <v>2022</v>
      </c>
      <c r="G1460" s="54">
        <v>2022</v>
      </c>
      <c r="H1460" s="55" t="s">
        <v>2595</v>
      </c>
      <c r="I1460" s="55" t="s">
        <v>2595</v>
      </c>
      <c r="J1460" s="55">
        <v>0</v>
      </c>
      <c r="K1460" s="55">
        <v>8.7794292600000006</v>
      </c>
      <c r="L1460" s="55">
        <v>0</v>
      </c>
      <c r="M1460" s="55">
        <v>0</v>
      </c>
      <c r="N1460" s="55">
        <v>8.7614453599999997</v>
      </c>
      <c r="O1460" s="55">
        <v>1.7983899999999997E-2</v>
      </c>
      <c r="P1460" s="55">
        <v>8.7794292600000006</v>
      </c>
      <c r="Q1460" s="55">
        <v>0</v>
      </c>
      <c r="R1460" s="55">
        <v>0</v>
      </c>
      <c r="S1460" s="55">
        <v>8.7614453599999997</v>
      </c>
      <c r="T1460" s="55">
        <v>1.7983899999999997E-2</v>
      </c>
      <c r="U1460" s="55">
        <v>1.1674772952127701</v>
      </c>
      <c r="V1460" s="55">
        <f t="shared" si="67"/>
        <v>8.7794292600000006</v>
      </c>
      <c r="W1460" s="55">
        <f t="shared" si="68"/>
        <v>1.1674772952127701</v>
      </c>
      <c r="X1460" s="55">
        <f t="shared" si="69"/>
        <v>8.7794292600000006</v>
      </c>
      <c r="Y1460" s="55">
        <v>1.1674772952127701</v>
      </c>
      <c r="Z1460" s="55">
        <v>8.7794292600000006</v>
      </c>
      <c r="AA1460" s="55">
        <v>8.7794292600000006</v>
      </c>
      <c r="AB1460" s="55">
        <v>8.7794292600000006</v>
      </c>
      <c r="AC1460" s="55">
        <v>0</v>
      </c>
      <c r="AD1460" s="55">
        <v>0</v>
      </c>
      <c r="AE1460" s="55">
        <v>0</v>
      </c>
      <c r="AF1460" s="55">
        <v>0</v>
      </c>
      <c r="AG1460" s="55">
        <v>0</v>
      </c>
      <c r="AH1460" s="55">
        <v>0</v>
      </c>
      <c r="AI1460" s="55">
        <v>0</v>
      </c>
      <c r="AJ1460" s="55" t="s">
        <v>2595</v>
      </c>
      <c r="AK1460" s="55">
        <v>0</v>
      </c>
      <c r="AL1460" s="55" t="s">
        <v>2595</v>
      </c>
      <c r="AM1460" s="55">
        <v>0</v>
      </c>
      <c r="AN1460" s="55">
        <v>0</v>
      </c>
      <c r="AO1460" s="53" t="s">
        <v>205</v>
      </c>
    </row>
    <row r="1461" spans="1:41" ht="15.75" x14ac:dyDescent="0.2">
      <c r="A1461" s="53" t="s">
        <v>2829</v>
      </c>
      <c r="B1461" s="53" t="s">
        <v>2883</v>
      </c>
      <c r="C1461" s="54" t="s">
        <v>2884</v>
      </c>
      <c r="D1461" s="53" t="s">
        <v>131</v>
      </c>
      <c r="E1461" s="54">
        <v>2022</v>
      </c>
      <c r="F1461" s="54">
        <v>2022</v>
      </c>
      <c r="G1461" s="54">
        <v>2022</v>
      </c>
      <c r="H1461" s="55" t="s">
        <v>2595</v>
      </c>
      <c r="I1461" s="55" t="s">
        <v>2595</v>
      </c>
      <c r="J1461" s="55">
        <v>0</v>
      </c>
      <c r="K1461" s="55">
        <v>2.9375012000000003</v>
      </c>
      <c r="L1461" s="55">
        <v>0</v>
      </c>
      <c r="M1461" s="55">
        <v>0</v>
      </c>
      <c r="N1461" s="55">
        <v>2.9159205000000004</v>
      </c>
      <c r="O1461" s="55">
        <v>2.1580700000000001E-2</v>
      </c>
      <c r="P1461" s="55">
        <v>5.3376760800000005</v>
      </c>
      <c r="Q1461" s="55">
        <v>0</v>
      </c>
      <c r="R1461" s="55">
        <v>0</v>
      </c>
      <c r="S1461" s="55">
        <v>5.3274160799999999</v>
      </c>
      <c r="T1461" s="55">
        <v>1.026E-2</v>
      </c>
      <c r="U1461" s="55">
        <v>0.39062515957446797</v>
      </c>
      <c r="V1461" s="55">
        <f t="shared" si="67"/>
        <v>2.9375012000000003</v>
      </c>
      <c r="W1461" s="55">
        <f t="shared" si="68"/>
        <v>0.39062515957446797</v>
      </c>
      <c r="X1461" s="55">
        <f t="shared" si="69"/>
        <v>2.9375012000000003</v>
      </c>
      <c r="Y1461" s="55">
        <v>0.70979735106383002</v>
      </c>
      <c r="Z1461" s="55">
        <v>5.3376760800000005</v>
      </c>
      <c r="AA1461" s="55">
        <v>2.9375012000000003</v>
      </c>
      <c r="AB1461" s="55">
        <v>5.3376760800000005</v>
      </c>
      <c r="AC1461" s="55">
        <v>0</v>
      </c>
      <c r="AD1461" s="55">
        <v>0</v>
      </c>
      <c r="AE1461" s="55">
        <v>0</v>
      </c>
      <c r="AF1461" s="55">
        <v>0</v>
      </c>
      <c r="AG1461" s="55">
        <v>0</v>
      </c>
      <c r="AH1461" s="55">
        <v>0</v>
      </c>
      <c r="AI1461" s="55">
        <v>0</v>
      </c>
      <c r="AJ1461" s="55" t="s">
        <v>2595</v>
      </c>
      <c r="AK1461" s="55">
        <v>0</v>
      </c>
      <c r="AL1461" s="55" t="s">
        <v>2595</v>
      </c>
      <c r="AM1461" s="55">
        <v>0</v>
      </c>
      <c r="AN1461" s="55">
        <v>0</v>
      </c>
      <c r="AO1461" s="53" t="s">
        <v>205</v>
      </c>
    </row>
    <row r="1462" spans="1:41" ht="15.75" x14ac:dyDescent="0.2">
      <c r="A1462" s="53" t="s">
        <v>2829</v>
      </c>
      <c r="B1462" s="53" t="s">
        <v>2885</v>
      </c>
      <c r="C1462" s="54" t="s">
        <v>2886</v>
      </c>
      <c r="D1462" s="53" t="s">
        <v>131</v>
      </c>
      <c r="E1462" s="54">
        <v>2022</v>
      </c>
      <c r="F1462" s="54">
        <v>2022</v>
      </c>
      <c r="G1462" s="54">
        <v>2022</v>
      </c>
      <c r="H1462" s="55" t="s">
        <v>2595</v>
      </c>
      <c r="I1462" s="55" t="s">
        <v>2595</v>
      </c>
      <c r="J1462" s="55">
        <v>0</v>
      </c>
      <c r="K1462" s="55">
        <v>5.3381795800000003</v>
      </c>
      <c r="L1462" s="55">
        <v>0</v>
      </c>
      <c r="M1462" s="55">
        <v>0</v>
      </c>
      <c r="N1462" s="55">
        <v>5.3122825799999998</v>
      </c>
      <c r="O1462" s="55">
        <v>2.5897E-2</v>
      </c>
      <c r="P1462" s="55">
        <v>5.3381795800000003</v>
      </c>
      <c r="Q1462" s="55">
        <v>0</v>
      </c>
      <c r="R1462" s="55">
        <v>0</v>
      </c>
      <c r="S1462" s="55">
        <v>5.3122825799999998</v>
      </c>
      <c r="T1462" s="55">
        <v>2.5897E-2</v>
      </c>
      <c r="U1462" s="55">
        <v>0.70986430585106408</v>
      </c>
      <c r="V1462" s="55">
        <f t="shared" si="67"/>
        <v>5.3381795800000003</v>
      </c>
      <c r="W1462" s="55">
        <f t="shared" si="68"/>
        <v>0.70986430585106408</v>
      </c>
      <c r="X1462" s="55">
        <f t="shared" si="69"/>
        <v>5.3381795800000003</v>
      </c>
      <c r="Y1462" s="55">
        <v>0.70986430585106408</v>
      </c>
      <c r="Z1462" s="55">
        <v>5.3381795800000003</v>
      </c>
      <c r="AA1462" s="55">
        <v>5.3381795800000003</v>
      </c>
      <c r="AB1462" s="55">
        <v>5.3381795800000003</v>
      </c>
      <c r="AC1462" s="55">
        <v>0</v>
      </c>
      <c r="AD1462" s="55">
        <v>0</v>
      </c>
      <c r="AE1462" s="55">
        <v>0</v>
      </c>
      <c r="AF1462" s="55">
        <v>0</v>
      </c>
      <c r="AG1462" s="55">
        <v>0</v>
      </c>
      <c r="AH1462" s="55">
        <v>0</v>
      </c>
      <c r="AI1462" s="55">
        <v>0</v>
      </c>
      <c r="AJ1462" s="55" t="s">
        <v>2595</v>
      </c>
      <c r="AK1462" s="55">
        <v>0</v>
      </c>
      <c r="AL1462" s="55" t="s">
        <v>2595</v>
      </c>
      <c r="AM1462" s="55">
        <v>0</v>
      </c>
      <c r="AN1462" s="55">
        <v>0</v>
      </c>
      <c r="AO1462" s="53" t="s">
        <v>205</v>
      </c>
    </row>
    <row r="1463" spans="1:41" ht="47.25" x14ac:dyDescent="0.2">
      <c r="A1463" s="53" t="s">
        <v>2829</v>
      </c>
      <c r="B1463" s="53" t="s">
        <v>1802</v>
      </c>
      <c r="C1463" s="54" t="s">
        <v>2887</v>
      </c>
      <c r="D1463" s="53" t="s">
        <v>131</v>
      </c>
      <c r="E1463" s="54">
        <v>2023</v>
      </c>
      <c r="F1463" s="54">
        <v>2023</v>
      </c>
      <c r="G1463" s="54">
        <v>2024</v>
      </c>
      <c r="H1463" s="55" t="s">
        <v>2595</v>
      </c>
      <c r="I1463" s="55" t="s">
        <v>2595</v>
      </c>
      <c r="J1463" s="55">
        <v>0</v>
      </c>
      <c r="K1463" s="55">
        <v>2.1160320600000002</v>
      </c>
      <c r="L1463" s="55">
        <v>0</v>
      </c>
      <c r="M1463" s="55">
        <v>0</v>
      </c>
      <c r="N1463" s="55">
        <v>2.09183736</v>
      </c>
      <c r="O1463" s="55">
        <v>2.41947E-2</v>
      </c>
      <c r="P1463" s="55">
        <v>3.4706392900000003</v>
      </c>
      <c r="Q1463" s="55">
        <v>0</v>
      </c>
      <c r="R1463" s="55">
        <v>0</v>
      </c>
      <c r="S1463" s="55">
        <v>3.4680484200000001</v>
      </c>
      <c r="T1463" s="55">
        <v>2.5908699999999999E-3</v>
      </c>
      <c r="U1463" s="55">
        <v>0.28138724202127702</v>
      </c>
      <c r="V1463" s="55">
        <f t="shared" si="67"/>
        <v>2.1160320600000002</v>
      </c>
      <c r="W1463" s="55">
        <f t="shared" si="68"/>
        <v>0.28138724202127702</v>
      </c>
      <c r="X1463" s="55">
        <f t="shared" si="69"/>
        <v>2.1160320600000002</v>
      </c>
      <c r="Y1463" s="55">
        <v>0.46152118218085098</v>
      </c>
      <c r="Z1463" s="55">
        <v>3.4706392900000003</v>
      </c>
      <c r="AA1463" s="55">
        <v>2.1160320600000002</v>
      </c>
      <c r="AB1463" s="55">
        <v>0</v>
      </c>
      <c r="AC1463" s="55">
        <v>0</v>
      </c>
      <c r="AD1463" s="55">
        <v>3.4706392900000003</v>
      </c>
      <c r="AE1463" s="55">
        <v>0</v>
      </c>
      <c r="AF1463" s="55">
        <v>0</v>
      </c>
      <c r="AG1463" s="55">
        <v>0</v>
      </c>
      <c r="AH1463" s="55">
        <v>0</v>
      </c>
      <c r="AI1463" s="55">
        <v>0</v>
      </c>
      <c r="AJ1463" s="55" t="s">
        <v>2595</v>
      </c>
      <c r="AK1463" s="55">
        <v>0</v>
      </c>
      <c r="AL1463" s="55" t="s">
        <v>2595</v>
      </c>
      <c r="AM1463" s="55">
        <v>0</v>
      </c>
      <c r="AN1463" s="55">
        <v>3.4706392900000003</v>
      </c>
      <c r="AO1463" s="53" t="s">
        <v>2838</v>
      </c>
    </row>
    <row r="1464" spans="1:41" ht="15.75" x14ac:dyDescent="0.2">
      <c r="A1464" s="53" t="s">
        <v>2829</v>
      </c>
      <c r="B1464" s="53" t="s">
        <v>2888</v>
      </c>
      <c r="C1464" s="54" t="s">
        <v>2889</v>
      </c>
      <c r="D1464" s="53" t="s">
        <v>131</v>
      </c>
      <c r="E1464" s="54">
        <v>2022</v>
      </c>
      <c r="F1464" s="54">
        <v>2022</v>
      </c>
      <c r="G1464" s="54">
        <v>2022</v>
      </c>
      <c r="H1464" s="55" t="s">
        <v>2595</v>
      </c>
      <c r="I1464" s="55" t="s">
        <v>2595</v>
      </c>
      <c r="J1464" s="55">
        <v>0</v>
      </c>
      <c r="K1464" s="55">
        <v>16.002815569999999</v>
      </c>
      <c r="L1464" s="55">
        <v>0</v>
      </c>
      <c r="M1464" s="55">
        <v>0</v>
      </c>
      <c r="N1464" s="55">
        <v>16.002815569999999</v>
      </c>
      <c r="O1464" s="55">
        <v>0</v>
      </c>
      <c r="P1464" s="55">
        <v>16.002815569999999</v>
      </c>
      <c r="Q1464" s="55">
        <v>0</v>
      </c>
      <c r="R1464" s="55">
        <v>0</v>
      </c>
      <c r="S1464" s="55">
        <v>16.002815569999999</v>
      </c>
      <c r="T1464" s="55">
        <v>0</v>
      </c>
      <c r="U1464" s="55">
        <v>2.12803398537234</v>
      </c>
      <c r="V1464" s="55">
        <f t="shared" si="67"/>
        <v>16.002815569999999</v>
      </c>
      <c r="W1464" s="55">
        <f t="shared" si="68"/>
        <v>2.12803398537234</v>
      </c>
      <c r="X1464" s="55">
        <f t="shared" si="69"/>
        <v>16.002815569999999</v>
      </c>
      <c r="Y1464" s="55">
        <v>2.12803398537234</v>
      </c>
      <c r="Z1464" s="55">
        <v>16.002815569999999</v>
      </c>
      <c r="AA1464" s="55">
        <v>16.002815569999999</v>
      </c>
      <c r="AB1464" s="55">
        <v>16.002815569999999</v>
      </c>
      <c r="AC1464" s="55">
        <v>0</v>
      </c>
      <c r="AD1464" s="55">
        <v>0</v>
      </c>
      <c r="AE1464" s="55">
        <v>0</v>
      </c>
      <c r="AF1464" s="55">
        <v>0</v>
      </c>
      <c r="AG1464" s="55">
        <v>0</v>
      </c>
      <c r="AH1464" s="55">
        <v>0</v>
      </c>
      <c r="AI1464" s="55">
        <v>0</v>
      </c>
      <c r="AJ1464" s="55" t="s">
        <v>2595</v>
      </c>
      <c r="AK1464" s="55">
        <v>0</v>
      </c>
      <c r="AL1464" s="55" t="s">
        <v>2595</v>
      </c>
      <c r="AM1464" s="55">
        <v>0</v>
      </c>
      <c r="AN1464" s="55">
        <v>0</v>
      </c>
      <c r="AO1464" s="53" t="s">
        <v>205</v>
      </c>
    </row>
    <row r="1465" spans="1:41" ht="15.75" x14ac:dyDescent="0.2">
      <c r="A1465" s="53" t="s">
        <v>2829</v>
      </c>
      <c r="B1465" s="53" t="s">
        <v>2890</v>
      </c>
      <c r="C1465" s="54" t="s">
        <v>2891</v>
      </c>
      <c r="D1465" s="53" t="s">
        <v>131</v>
      </c>
      <c r="E1465" s="54">
        <v>2023</v>
      </c>
      <c r="F1465" s="54">
        <v>2023</v>
      </c>
      <c r="G1465" s="54">
        <v>2024</v>
      </c>
      <c r="H1465" s="55" t="s">
        <v>2595</v>
      </c>
      <c r="I1465" s="55" t="s">
        <v>2595</v>
      </c>
      <c r="J1465" s="55">
        <v>0</v>
      </c>
      <c r="K1465" s="55">
        <v>2.9838986300000001</v>
      </c>
      <c r="L1465" s="55">
        <v>0</v>
      </c>
      <c r="M1465" s="55">
        <v>0</v>
      </c>
      <c r="N1465" s="55">
        <v>2.9811149399999999</v>
      </c>
      <c r="O1465" s="55">
        <v>2.7836900000000001E-3</v>
      </c>
      <c r="P1465" s="55">
        <v>3.8735873600000001</v>
      </c>
      <c r="Q1465" s="55">
        <v>0</v>
      </c>
      <c r="R1465" s="55">
        <v>0</v>
      </c>
      <c r="S1465" s="55">
        <v>3.87099649</v>
      </c>
      <c r="T1465" s="55">
        <v>2.5908699999999999E-3</v>
      </c>
      <c r="U1465" s="55">
        <v>0.39679503058510601</v>
      </c>
      <c r="V1465" s="55">
        <f t="shared" si="67"/>
        <v>2.9838986300000001</v>
      </c>
      <c r="W1465" s="55">
        <f t="shared" si="68"/>
        <v>0.39679503058510601</v>
      </c>
      <c r="X1465" s="55">
        <f t="shared" si="69"/>
        <v>2.9838986300000001</v>
      </c>
      <c r="Y1465" s="55">
        <v>0.51510470212765991</v>
      </c>
      <c r="Z1465" s="55">
        <v>3.8735873600000001</v>
      </c>
      <c r="AA1465" s="55">
        <v>0</v>
      </c>
      <c r="AB1465" s="55">
        <v>0</v>
      </c>
      <c r="AC1465" s="55">
        <v>2.9838986300000001</v>
      </c>
      <c r="AD1465" s="55">
        <v>3.8735873600000001</v>
      </c>
      <c r="AE1465" s="55">
        <v>0</v>
      </c>
      <c r="AF1465" s="55">
        <v>0</v>
      </c>
      <c r="AG1465" s="55">
        <v>0</v>
      </c>
      <c r="AH1465" s="55">
        <v>0</v>
      </c>
      <c r="AI1465" s="55">
        <v>0</v>
      </c>
      <c r="AJ1465" s="55" t="s">
        <v>2595</v>
      </c>
      <c r="AK1465" s="55">
        <v>0</v>
      </c>
      <c r="AL1465" s="55" t="s">
        <v>2595</v>
      </c>
      <c r="AM1465" s="55">
        <v>2.9838986300000001</v>
      </c>
      <c r="AN1465" s="55">
        <v>3.8735873600000001</v>
      </c>
      <c r="AO1465" s="53" t="s">
        <v>205</v>
      </c>
    </row>
    <row r="1466" spans="1:41" ht="47.25" x14ac:dyDescent="0.2">
      <c r="A1466" s="53" t="s">
        <v>2829</v>
      </c>
      <c r="B1466" s="53" t="s">
        <v>2892</v>
      </c>
      <c r="C1466" s="54" t="s">
        <v>2893</v>
      </c>
      <c r="D1466" s="53" t="s">
        <v>195</v>
      </c>
      <c r="E1466" s="54">
        <v>2021</v>
      </c>
      <c r="F1466" s="54">
        <v>2022</v>
      </c>
      <c r="G1466" s="54">
        <v>2022</v>
      </c>
      <c r="H1466" s="55" t="s">
        <v>2595</v>
      </c>
      <c r="I1466" s="55" t="s">
        <v>2595</v>
      </c>
      <c r="J1466" s="55">
        <v>48.616599999999998</v>
      </c>
      <c r="K1466" s="55">
        <v>50.169466659999998</v>
      </c>
      <c r="L1466" s="55">
        <v>0</v>
      </c>
      <c r="M1466" s="55">
        <v>0</v>
      </c>
      <c r="N1466" s="55">
        <v>50.080647460000002</v>
      </c>
      <c r="O1466" s="55">
        <v>8.8819200000000001E-2</v>
      </c>
      <c r="P1466" s="55">
        <v>48.616599999999998</v>
      </c>
      <c r="Q1466" s="55">
        <v>0</v>
      </c>
      <c r="R1466" s="55">
        <v>0</v>
      </c>
      <c r="S1466" s="55">
        <v>48.6066</v>
      </c>
      <c r="T1466" s="55">
        <v>0.01</v>
      </c>
      <c r="U1466" s="55">
        <v>0.20649822606383</v>
      </c>
      <c r="V1466" s="55">
        <f t="shared" si="67"/>
        <v>1.5528666599999994</v>
      </c>
      <c r="W1466" s="55">
        <f t="shared" si="68"/>
        <v>0.20649822606383</v>
      </c>
      <c r="X1466" s="55">
        <f t="shared" si="69"/>
        <v>1.5528666599999994</v>
      </c>
      <c r="Y1466" s="55">
        <v>0</v>
      </c>
      <c r="Z1466" s="55">
        <v>0</v>
      </c>
      <c r="AA1466" s="55">
        <v>0</v>
      </c>
      <c r="AB1466" s="55">
        <v>0</v>
      </c>
      <c r="AC1466" s="55">
        <v>0</v>
      </c>
      <c r="AD1466" s="55">
        <v>0</v>
      </c>
      <c r="AE1466" s="55">
        <v>0</v>
      </c>
      <c r="AF1466" s="55">
        <v>0</v>
      </c>
      <c r="AG1466" s="55">
        <v>0</v>
      </c>
      <c r="AH1466" s="55">
        <v>0</v>
      </c>
      <c r="AI1466" s="55">
        <v>0</v>
      </c>
      <c r="AJ1466" s="55" t="s">
        <v>2595</v>
      </c>
      <c r="AK1466" s="55">
        <v>0</v>
      </c>
      <c r="AL1466" s="55" t="s">
        <v>2595</v>
      </c>
      <c r="AM1466" s="55">
        <v>0</v>
      </c>
      <c r="AN1466" s="55">
        <v>0</v>
      </c>
      <c r="AO1466" s="53" t="s">
        <v>2894</v>
      </c>
    </row>
    <row r="1467" spans="1:41" ht="31.5" x14ac:dyDescent="0.2">
      <c r="A1467" s="53" t="s">
        <v>2829</v>
      </c>
      <c r="B1467" s="53" t="s">
        <v>2895</v>
      </c>
      <c r="C1467" s="54" t="s">
        <v>2896</v>
      </c>
      <c r="D1467" s="53" t="s">
        <v>131</v>
      </c>
      <c r="E1467" s="54">
        <v>2022</v>
      </c>
      <c r="F1467" s="54">
        <v>2025</v>
      </c>
      <c r="G1467" s="54">
        <v>2028</v>
      </c>
      <c r="H1467" s="55" t="s">
        <v>2595</v>
      </c>
      <c r="I1467" s="55" t="s">
        <v>2595</v>
      </c>
      <c r="J1467" s="55">
        <v>0</v>
      </c>
      <c r="K1467" s="55">
        <v>11.36921149</v>
      </c>
      <c r="L1467" s="55">
        <v>0</v>
      </c>
      <c r="M1467" s="55">
        <v>0</v>
      </c>
      <c r="N1467" s="55">
        <v>11.362453299999999</v>
      </c>
      <c r="O1467" s="55">
        <v>6.7581899999999999E-3</v>
      </c>
      <c r="P1467" s="55">
        <v>19.328988339999999</v>
      </c>
      <c r="Q1467" s="55">
        <v>0</v>
      </c>
      <c r="R1467" s="55">
        <v>0</v>
      </c>
      <c r="S1467" s="55">
        <v>19.322039719999999</v>
      </c>
      <c r="T1467" s="55">
        <v>6.94862E-3</v>
      </c>
      <c r="U1467" s="55">
        <v>1.51186323005319</v>
      </c>
      <c r="V1467" s="55">
        <f t="shared" si="67"/>
        <v>11.36921149</v>
      </c>
      <c r="W1467" s="55">
        <f t="shared" si="68"/>
        <v>1.51186323005319</v>
      </c>
      <c r="X1467" s="55">
        <f t="shared" si="69"/>
        <v>11.36921149</v>
      </c>
      <c r="Y1467" s="55">
        <v>2.57034419414894</v>
      </c>
      <c r="Z1467" s="55">
        <v>19.328988339999999</v>
      </c>
      <c r="AA1467" s="55">
        <v>5.4399806900000005</v>
      </c>
      <c r="AB1467" s="55">
        <v>8.3321703500000002</v>
      </c>
      <c r="AC1467" s="55">
        <v>0</v>
      </c>
      <c r="AD1467" s="55">
        <v>0</v>
      </c>
      <c r="AE1467" s="55">
        <v>5.9292308</v>
      </c>
      <c r="AF1467" s="55">
        <v>0</v>
      </c>
      <c r="AG1467" s="55">
        <v>0</v>
      </c>
      <c r="AH1467" s="55">
        <v>0</v>
      </c>
      <c r="AI1467" s="55">
        <v>0</v>
      </c>
      <c r="AJ1467" s="55" t="s">
        <v>2595</v>
      </c>
      <c r="AK1467" s="55">
        <v>0</v>
      </c>
      <c r="AL1467" s="55" t="s">
        <v>2595</v>
      </c>
      <c r="AM1467" s="55">
        <v>5.9292308</v>
      </c>
      <c r="AN1467" s="55">
        <v>0</v>
      </c>
      <c r="AO1467" s="53" t="s">
        <v>205</v>
      </c>
    </row>
    <row r="1468" spans="1:41" ht="31.5" x14ac:dyDescent="0.2">
      <c r="A1468" s="53" t="s">
        <v>2829</v>
      </c>
      <c r="B1468" s="53" t="s">
        <v>2897</v>
      </c>
      <c r="C1468" s="54" t="s">
        <v>2898</v>
      </c>
      <c r="D1468" s="53" t="s">
        <v>128</v>
      </c>
      <c r="E1468" s="54">
        <v>2016</v>
      </c>
      <c r="F1468" s="54">
        <v>2024</v>
      </c>
      <c r="G1468" s="54">
        <v>2029</v>
      </c>
      <c r="H1468" s="55" t="s">
        <v>2595</v>
      </c>
      <c r="I1468" s="55" t="s">
        <v>2595</v>
      </c>
      <c r="J1468" s="55">
        <v>7.415250000000001E-2</v>
      </c>
      <c r="K1468" s="55">
        <v>9.4153000000000001E-2</v>
      </c>
      <c r="L1468" s="55">
        <v>9.4153000000000001E-2</v>
      </c>
      <c r="M1468" s="55">
        <v>0</v>
      </c>
      <c r="N1468" s="55">
        <v>0</v>
      </c>
      <c r="O1468" s="55">
        <v>0</v>
      </c>
      <c r="P1468" s="55">
        <v>9.41525E-2</v>
      </c>
      <c r="Q1468" s="55">
        <v>9.41525E-2</v>
      </c>
      <c r="R1468" s="55">
        <v>0</v>
      </c>
      <c r="S1468" s="55">
        <v>0</v>
      </c>
      <c r="T1468" s="55">
        <v>0</v>
      </c>
      <c r="U1468" s="55">
        <v>2.6596409574468098E-3</v>
      </c>
      <c r="V1468" s="55">
        <f t="shared" si="67"/>
        <v>2.0000499999999991E-2</v>
      </c>
      <c r="W1468" s="55">
        <f t="shared" si="68"/>
        <v>2.6596409574468098E-3</v>
      </c>
      <c r="X1468" s="55">
        <f t="shared" si="69"/>
        <v>2.0000499999999991E-2</v>
      </c>
      <c r="Y1468" s="55">
        <v>2.6595744680851098E-3</v>
      </c>
      <c r="Z1468" s="55">
        <v>0.02</v>
      </c>
      <c r="AA1468" s="55">
        <v>0</v>
      </c>
      <c r="AB1468" s="55">
        <v>0</v>
      </c>
      <c r="AC1468" s="55">
        <v>0</v>
      </c>
      <c r="AD1468" s="55">
        <v>0</v>
      </c>
      <c r="AE1468" s="55">
        <v>0.02</v>
      </c>
      <c r="AF1468" s="55">
        <v>0</v>
      </c>
      <c r="AG1468" s="55">
        <v>0</v>
      </c>
      <c r="AH1468" s="55">
        <v>0</v>
      </c>
      <c r="AI1468" s="55">
        <v>0</v>
      </c>
      <c r="AJ1468" s="55" t="s">
        <v>2595</v>
      </c>
      <c r="AK1468" s="55">
        <v>0</v>
      </c>
      <c r="AL1468" s="55" t="s">
        <v>2595</v>
      </c>
      <c r="AM1468" s="55">
        <v>0.02</v>
      </c>
      <c r="AN1468" s="55">
        <v>0</v>
      </c>
      <c r="AO1468" s="53" t="s">
        <v>205</v>
      </c>
    </row>
    <row r="1469" spans="1:41" ht="47.25" x14ac:dyDescent="0.2">
      <c r="A1469" s="53" t="s">
        <v>2829</v>
      </c>
      <c r="B1469" s="53" t="s">
        <v>2899</v>
      </c>
      <c r="C1469" s="54" t="s">
        <v>2900</v>
      </c>
      <c r="D1469" s="53" t="s">
        <v>128</v>
      </c>
      <c r="E1469" s="54">
        <v>2016</v>
      </c>
      <c r="F1469" s="54">
        <v>2024</v>
      </c>
      <c r="G1469" s="54">
        <v>2029</v>
      </c>
      <c r="H1469" s="55" t="s">
        <v>2595</v>
      </c>
      <c r="I1469" s="55" t="s">
        <v>2595</v>
      </c>
      <c r="J1469" s="55">
        <v>7.415250000000001E-2</v>
      </c>
      <c r="K1469" s="55">
        <v>9.41525E-2</v>
      </c>
      <c r="L1469" s="55">
        <v>9.41525E-2</v>
      </c>
      <c r="M1469" s="55">
        <v>0</v>
      </c>
      <c r="N1469" s="55">
        <v>0</v>
      </c>
      <c r="O1469" s="55">
        <v>0</v>
      </c>
      <c r="P1469" s="55">
        <v>9.41525E-2</v>
      </c>
      <c r="Q1469" s="55">
        <v>9.41525E-2</v>
      </c>
      <c r="R1469" s="55">
        <v>0</v>
      </c>
      <c r="S1469" s="55">
        <v>0</v>
      </c>
      <c r="T1469" s="55">
        <v>0</v>
      </c>
      <c r="U1469" s="55">
        <v>2.6595744680851098E-3</v>
      </c>
      <c r="V1469" s="55">
        <f t="shared" si="67"/>
        <v>1.999999999999999E-2</v>
      </c>
      <c r="W1469" s="55">
        <f t="shared" si="68"/>
        <v>2.6595744680851098E-3</v>
      </c>
      <c r="X1469" s="55">
        <f t="shared" si="69"/>
        <v>1.999999999999999E-2</v>
      </c>
      <c r="Y1469" s="55">
        <v>2.6595744680851098E-3</v>
      </c>
      <c r="Z1469" s="55">
        <v>0.02</v>
      </c>
      <c r="AA1469" s="55">
        <v>0</v>
      </c>
      <c r="AB1469" s="55">
        <v>0</v>
      </c>
      <c r="AC1469" s="55">
        <v>0</v>
      </c>
      <c r="AD1469" s="55">
        <v>0</v>
      </c>
      <c r="AE1469" s="55">
        <v>0.02</v>
      </c>
      <c r="AF1469" s="55">
        <v>0</v>
      </c>
      <c r="AG1469" s="55">
        <v>0</v>
      </c>
      <c r="AH1469" s="55">
        <v>0</v>
      </c>
      <c r="AI1469" s="55">
        <v>0</v>
      </c>
      <c r="AJ1469" s="55" t="s">
        <v>2595</v>
      </c>
      <c r="AK1469" s="55">
        <v>0</v>
      </c>
      <c r="AL1469" s="55" t="s">
        <v>2595</v>
      </c>
      <c r="AM1469" s="55">
        <v>0.02</v>
      </c>
      <c r="AN1469" s="55">
        <v>0</v>
      </c>
      <c r="AO1469" s="53" t="s">
        <v>205</v>
      </c>
    </row>
    <row r="1470" spans="1:41" ht="63" x14ac:dyDescent="0.2">
      <c r="A1470" s="53" t="s">
        <v>2829</v>
      </c>
      <c r="B1470" s="53" t="s">
        <v>2901</v>
      </c>
      <c r="C1470" s="54" t="s">
        <v>2902</v>
      </c>
      <c r="D1470" s="53" t="s">
        <v>131</v>
      </c>
      <c r="E1470" s="54">
        <v>2022</v>
      </c>
      <c r="F1470" s="54">
        <v>2022</v>
      </c>
      <c r="G1470" s="54">
        <v>2022</v>
      </c>
      <c r="H1470" s="55" t="s">
        <v>2595</v>
      </c>
      <c r="I1470" s="55" t="s">
        <v>2595</v>
      </c>
      <c r="J1470" s="55">
        <v>0</v>
      </c>
      <c r="K1470" s="55">
        <v>0.15828711999999998</v>
      </c>
      <c r="L1470" s="55">
        <v>9.042070000000001E-3</v>
      </c>
      <c r="M1470" s="55">
        <v>0.12214483</v>
      </c>
      <c r="N1470" s="55">
        <v>0</v>
      </c>
      <c r="O1470" s="55">
        <v>2.7100220000000001E-2</v>
      </c>
      <c r="P1470" s="55">
        <v>0.58350581000000001</v>
      </c>
      <c r="Q1470" s="55">
        <v>8.021636E-2</v>
      </c>
      <c r="R1470" s="55">
        <v>0.41978530999999997</v>
      </c>
      <c r="S1470" s="55">
        <v>0</v>
      </c>
      <c r="T1470" s="55">
        <v>8.3504140000000004E-2</v>
      </c>
      <c r="U1470" s="55">
        <v>2.10488191489362E-2</v>
      </c>
      <c r="V1470" s="55">
        <f t="shared" si="67"/>
        <v>0.15828711999999998</v>
      </c>
      <c r="W1470" s="55">
        <f t="shared" si="68"/>
        <v>2.10488191489362E-2</v>
      </c>
      <c r="X1470" s="55">
        <f t="shared" si="69"/>
        <v>0.15828711999999998</v>
      </c>
      <c r="Y1470" s="55">
        <v>7.7593857712766001E-2</v>
      </c>
      <c r="Z1470" s="55">
        <v>0.58350581000000001</v>
      </c>
      <c r="AA1470" s="55">
        <v>0.15828711999999998</v>
      </c>
      <c r="AB1470" s="55">
        <v>0.58350581000000001</v>
      </c>
      <c r="AC1470" s="55">
        <v>0</v>
      </c>
      <c r="AD1470" s="55">
        <v>0</v>
      </c>
      <c r="AE1470" s="55">
        <v>0</v>
      </c>
      <c r="AF1470" s="55">
        <v>0</v>
      </c>
      <c r="AG1470" s="55">
        <v>0</v>
      </c>
      <c r="AH1470" s="55">
        <v>0</v>
      </c>
      <c r="AI1470" s="55">
        <v>0</v>
      </c>
      <c r="AJ1470" s="55" t="s">
        <v>2595</v>
      </c>
      <c r="AK1470" s="55">
        <v>0</v>
      </c>
      <c r="AL1470" s="55" t="s">
        <v>2595</v>
      </c>
      <c r="AM1470" s="55">
        <v>0</v>
      </c>
      <c r="AN1470" s="55">
        <v>0</v>
      </c>
      <c r="AO1470" s="53" t="s">
        <v>205</v>
      </c>
    </row>
    <row r="1471" spans="1:41" ht="63" x14ac:dyDescent="0.2">
      <c r="A1471" s="53" t="s">
        <v>2829</v>
      </c>
      <c r="B1471" s="53" t="s">
        <v>2903</v>
      </c>
      <c r="C1471" s="54" t="s">
        <v>2904</v>
      </c>
      <c r="D1471" s="53" t="s">
        <v>131</v>
      </c>
      <c r="E1471" s="54">
        <v>2022</v>
      </c>
      <c r="F1471" s="54">
        <v>2022</v>
      </c>
      <c r="G1471" s="54">
        <v>2022</v>
      </c>
      <c r="H1471" s="55" t="s">
        <v>2595</v>
      </c>
      <c r="I1471" s="55" t="s">
        <v>2595</v>
      </c>
      <c r="J1471" s="55">
        <v>0</v>
      </c>
      <c r="K1471" s="55">
        <v>0.24015483000000001</v>
      </c>
      <c r="L1471" s="55">
        <v>1.424045E-2</v>
      </c>
      <c r="M1471" s="55">
        <v>0.17058790999999998</v>
      </c>
      <c r="N1471" s="55">
        <v>0</v>
      </c>
      <c r="O1471" s="55">
        <v>5.5326470000000003E-2</v>
      </c>
      <c r="P1471" s="55">
        <v>0.95185987999999999</v>
      </c>
      <c r="Q1471" s="55">
        <v>0.11459480000000001</v>
      </c>
      <c r="R1471" s="55">
        <v>0.69965581999999993</v>
      </c>
      <c r="S1471" s="55">
        <v>0</v>
      </c>
      <c r="T1471" s="55">
        <v>0.13760926000000001</v>
      </c>
      <c r="U1471" s="55">
        <v>3.1935482712766E-2</v>
      </c>
      <c r="V1471" s="55">
        <f t="shared" si="67"/>
        <v>0.24015483000000001</v>
      </c>
      <c r="W1471" s="55">
        <f t="shared" si="68"/>
        <v>3.1935482712766E-2</v>
      </c>
      <c r="X1471" s="55">
        <f t="shared" si="69"/>
        <v>0.24015483000000001</v>
      </c>
      <c r="Y1471" s="55">
        <v>0.12657711170212799</v>
      </c>
      <c r="Z1471" s="55">
        <v>0.95185987999999999</v>
      </c>
      <c r="AA1471" s="55">
        <v>0.24015483000000001</v>
      </c>
      <c r="AB1471" s="55">
        <v>0.95185987999999999</v>
      </c>
      <c r="AC1471" s="55">
        <v>0</v>
      </c>
      <c r="AD1471" s="55">
        <v>0</v>
      </c>
      <c r="AE1471" s="55">
        <v>0</v>
      </c>
      <c r="AF1471" s="55">
        <v>0</v>
      </c>
      <c r="AG1471" s="55">
        <v>0</v>
      </c>
      <c r="AH1471" s="55">
        <v>0</v>
      </c>
      <c r="AI1471" s="55">
        <v>0</v>
      </c>
      <c r="AJ1471" s="55" t="s">
        <v>2595</v>
      </c>
      <c r="AK1471" s="55">
        <v>0</v>
      </c>
      <c r="AL1471" s="55" t="s">
        <v>2595</v>
      </c>
      <c r="AM1471" s="55">
        <v>0</v>
      </c>
      <c r="AN1471" s="55">
        <v>0</v>
      </c>
      <c r="AO1471" s="53" t="s">
        <v>205</v>
      </c>
    </row>
    <row r="1472" spans="1:41" ht="47.25" x14ac:dyDescent="0.2">
      <c r="A1472" s="53" t="s">
        <v>2829</v>
      </c>
      <c r="B1472" s="53" t="s">
        <v>2905</v>
      </c>
      <c r="C1472" s="54" t="s">
        <v>2906</v>
      </c>
      <c r="D1472" s="53" t="s">
        <v>131</v>
      </c>
      <c r="E1472" s="54">
        <v>2022</v>
      </c>
      <c r="F1472" s="54">
        <v>2022</v>
      </c>
      <c r="G1472" s="54">
        <v>2022</v>
      </c>
      <c r="H1472" s="55" t="s">
        <v>2595</v>
      </c>
      <c r="I1472" s="55" t="s">
        <v>2595</v>
      </c>
      <c r="J1472" s="55">
        <v>0</v>
      </c>
      <c r="K1472" s="55">
        <v>0.45229147000000003</v>
      </c>
      <c r="L1472" s="55">
        <v>2.681948E-2</v>
      </c>
      <c r="M1472" s="55">
        <v>0.32127393999999998</v>
      </c>
      <c r="N1472" s="55">
        <v>0</v>
      </c>
      <c r="O1472" s="55">
        <v>0.10419805</v>
      </c>
      <c r="P1472" s="55">
        <v>1.90371976</v>
      </c>
      <c r="Q1472" s="55">
        <v>0.22918960000000002</v>
      </c>
      <c r="R1472" s="55">
        <v>1.39931165</v>
      </c>
      <c r="S1472" s="55">
        <v>0</v>
      </c>
      <c r="T1472" s="55">
        <v>0.27521850999999997</v>
      </c>
      <c r="U1472" s="55">
        <v>6.0145142287233999E-2</v>
      </c>
      <c r="V1472" s="55">
        <f t="shared" si="67"/>
        <v>0.45229147000000003</v>
      </c>
      <c r="W1472" s="55">
        <f t="shared" si="68"/>
        <v>6.0145142287233999E-2</v>
      </c>
      <c r="X1472" s="55">
        <f t="shared" si="69"/>
        <v>0.45229147000000003</v>
      </c>
      <c r="Y1472" s="55">
        <v>0.25315422340425497</v>
      </c>
      <c r="Z1472" s="55">
        <v>1.90371976</v>
      </c>
      <c r="AA1472" s="55">
        <v>0.45229147000000003</v>
      </c>
      <c r="AB1472" s="55">
        <v>1.90371976</v>
      </c>
      <c r="AC1472" s="55">
        <v>0</v>
      </c>
      <c r="AD1472" s="55">
        <v>0</v>
      </c>
      <c r="AE1472" s="55">
        <v>0</v>
      </c>
      <c r="AF1472" s="55">
        <v>0</v>
      </c>
      <c r="AG1472" s="55">
        <v>0</v>
      </c>
      <c r="AH1472" s="55">
        <v>0</v>
      </c>
      <c r="AI1472" s="55">
        <v>0</v>
      </c>
      <c r="AJ1472" s="55" t="s">
        <v>2595</v>
      </c>
      <c r="AK1472" s="55">
        <v>0</v>
      </c>
      <c r="AL1472" s="55" t="s">
        <v>2595</v>
      </c>
      <c r="AM1472" s="55">
        <v>0</v>
      </c>
      <c r="AN1472" s="55">
        <v>0</v>
      </c>
      <c r="AO1472" s="53" t="s">
        <v>205</v>
      </c>
    </row>
    <row r="1473" spans="1:41" ht="47.25" x14ac:dyDescent="0.2">
      <c r="A1473" s="53" t="s">
        <v>2829</v>
      </c>
      <c r="B1473" s="53" t="s">
        <v>2907</v>
      </c>
      <c r="C1473" s="54" t="s">
        <v>2908</v>
      </c>
      <c r="D1473" s="53" t="s">
        <v>131</v>
      </c>
      <c r="E1473" s="54">
        <v>2022</v>
      </c>
      <c r="F1473" s="54">
        <v>2022</v>
      </c>
      <c r="G1473" s="54">
        <v>2022</v>
      </c>
      <c r="H1473" s="55" t="s">
        <v>2595</v>
      </c>
      <c r="I1473" s="55" t="s">
        <v>2595</v>
      </c>
      <c r="J1473" s="55">
        <v>0</v>
      </c>
      <c r="K1473" s="55">
        <v>0.16124767000000001</v>
      </c>
      <c r="L1473" s="55">
        <v>0.16124767000000001</v>
      </c>
      <c r="M1473" s="55">
        <v>0</v>
      </c>
      <c r="N1473" s="55">
        <v>0</v>
      </c>
      <c r="O1473" s="55">
        <v>0</v>
      </c>
      <c r="P1473" s="55">
        <v>0.16124767000000001</v>
      </c>
      <c r="Q1473" s="55">
        <v>0.16124767000000001</v>
      </c>
      <c r="R1473" s="55">
        <v>0</v>
      </c>
      <c r="S1473" s="55">
        <v>0</v>
      </c>
      <c r="T1473" s="55">
        <v>0</v>
      </c>
      <c r="U1473" s="55">
        <v>2.1442509308510601E-2</v>
      </c>
      <c r="V1473" s="55">
        <f t="shared" si="67"/>
        <v>0.16124767000000001</v>
      </c>
      <c r="W1473" s="55">
        <f t="shared" si="68"/>
        <v>2.1442509308510601E-2</v>
      </c>
      <c r="X1473" s="55">
        <f t="shared" si="69"/>
        <v>0.16124767000000001</v>
      </c>
      <c r="Y1473" s="55">
        <v>2.1442509308510601E-2</v>
      </c>
      <c r="Z1473" s="55">
        <v>0.16124767000000001</v>
      </c>
      <c r="AA1473" s="55">
        <v>0.16124767000000001</v>
      </c>
      <c r="AB1473" s="55">
        <v>0.16124767000000001</v>
      </c>
      <c r="AC1473" s="55">
        <v>0</v>
      </c>
      <c r="AD1473" s="55">
        <v>0</v>
      </c>
      <c r="AE1473" s="55">
        <v>0</v>
      </c>
      <c r="AF1473" s="55">
        <v>0</v>
      </c>
      <c r="AG1473" s="55">
        <v>0</v>
      </c>
      <c r="AH1473" s="55">
        <v>0</v>
      </c>
      <c r="AI1473" s="55">
        <v>0</v>
      </c>
      <c r="AJ1473" s="55" t="s">
        <v>2595</v>
      </c>
      <c r="AK1473" s="55">
        <v>0</v>
      </c>
      <c r="AL1473" s="55" t="s">
        <v>2595</v>
      </c>
      <c r="AM1473" s="55">
        <v>0</v>
      </c>
      <c r="AN1473" s="55">
        <v>0</v>
      </c>
      <c r="AO1473" s="53" t="s">
        <v>205</v>
      </c>
    </row>
    <row r="1474" spans="1:41" ht="15.75" x14ac:dyDescent="0.2">
      <c r="A1474" s="53" t="s">
        <v>2829</v>
      </c>
      <c r="B1474" s="53" t="s">
        <v>2909</v>
      </c>
      <c r="C1474" s="54" t="s">
        <v>2910</v>
      </c>
      <c r="D1474" s="53" t="s">
        <v>131</v>
      </c>
      <c r="E1474" s="54">
        <v>2022</v>
      </c>
      <c r="F1474" s="54">
        <v>2022</v>
      </c>
      <c r="G1474" s="54">
        <v>2022</v>
      </c>
      <c r="H1474" s="55" t="s">
        <v>2595</v>
      </c>
      <c r="I1474" s="55" t="s">
        <v>2595</v>
      </c>
      <c r="J1474" s="55">
        <v>0</v>
      </c>
      <c r="K1474" s="55">
        <v>0.79362231999999999</v>
      </c>
      <c r="L1474" s="55">
        <v>0</v>
      </c>
      <c r="M1474" s="55">
        <v>0</v>
      </c>
      <c r="N1474" s="55">
        <v>0.79362231999999999</v>
      </c>
      <c r="O1474" s="55">
        <v>0</v>
      </c>
      <c r="P1474" s="55">
        <v>0.83236577</v>
      </c>
      <c r="Q1474" s="55">
        <v>0</v>
      </c>
      <c r="R1474" s="55">
        <v>0</v>
      </c>
      <c r="S1474" s="55">
        <v>0.83236577</v>
      </c>
      <c r="T1474" s="55">
        <v>0</v>
      </c>
      <c r="U1474" s="55">
        <v>0.105534882978723</v>
      </c>
      <c r="V1474" s="55">
        <f t="shared" si="67"/>
        <v>0.79362231999999999</v>
      </c>
      <c r="W1474" s="55">
        <f t="shared" si="68"/>
        <v>0.105534882978723</v>
      </c>
      <c r="X1474" s="55">
        <f t="shared" si="69"/>
        <v>0.79362231999999999</v>
      </c>
      <c r="Y1474" s="55">
        <v>0.1106869375</v>
      </c>
      <c r="Z1474" s="55">
        <v>0.83236577</v>
      </c>
      <c r="AA1474" s="55">
        <v>0.79362231999999999</v>
      </c>
      <c r="AB1474" s="55">
        <v>0.83236577</v>
      </c>
      <c r="AC1474" s="55">
        <v>0</v>
      </c>
      <c r="AD1474" s="55">
        <v>0</v>
      </c>
      <c r="AE1474" s="55">
        <v>0</v>
      </c>
      <c r="AF1474" s="55">
        <v>0</v>
      </c>
      <c r="AG1474" s="55">
        <v>0</v>
      </c>
      <c r="AH1474" s="55">
        <v>0</v>
      </c>
      <c r="AI1474" s="55">
        <v>0</v>
      </c>
      <c r="AJ1474" s="55" t="s">
        <v>2595</v>
      </c>
      <c r="AK1474" s="55">
        <v>0</v>
      </c>
      <c r="AL1474" s="55" t="s">
        <v>2595</v>
      </c>
      <c r="AM1474" s="55">
        <v>0</v>
      </c>
      <c r="AN1474" s="55">
        <v>0</v>
      </c>
      <c r="AO1474" s="53" t="s">
        <v>205</v>
      </c>
    </row>
    <row r="1475" spans="1:41" ht="31.5" x14ac:dyDescent="0.2">
      <c r="A1475" s="53" t="s">
        <v>2829</v>
      </c>
      <c r="B1475" s="53" t="s">
        <v>2911</v>
      </c>
      <c r="C1475" s="54" t="s">
        <v>2912</v>
      </c>
      <c r="D1475" s="53" t="s">
        <v>131</v>
      </c>
      <c r="E1475" s="54">
        <v>2022</v>
      </c>
      <c r="F1475" s="54">
        <v>2022</v>
      </c>
      <c r="G1475" s="54">
        <v>2022</v>
      </c>
      <c r="H1475" s="55" t="s">
        <v>2595</v>
      </c>
      <c r="I1475" s="55" t="s">
        <v>2595</v>
      </c>
      <c r="J1475" s="55">
        <v>0</v>
      </c>
      <c r="K1475" s="55">
        <v>0.15246664000000001</v>
      </c>
      <c r="L1475" s="55">
        <v>5.8669999999999998E-3</v>
      </c>
      <c r="M1475" s="55">
        <v>4.4940689999999998E-2</v>
      </c>
      <c r="N1475" s="55">
        <v>6.9169839999999996E-2</v>
      </c>
      <c r="O1475" s="55">
        <v>3.2489109999999995E-2</v>
      </c>
      <c r="P1475" s="55">
        <v>0.15246664000000001</v>
      </c>
      <c r="Q1475" s="55">
        <v>5.8669999999999998E-3</v>
      </c>
      <c r="R1475" s="55">
        <v>4.4940689999999998E-2</v>
      </c>
      <c r="S1475" s="55">
        <v>6.9169839999999996E-2</v>
      </c>
      <c r="T1475" s="55">
        <v>3.2489109999999995E-2</v>
      </c>
      <c r="U1475" s="55">
        <v>2.02748191489362E-2</v>
      </c>
      <c r="V1475" s="55">
        <f t="shared" si="67"/>
        <v>0.15246664000000001</v>
      </c>
      <c r="W1475" s="55">
        <f t="shared" si="68"/>
        <v>2.02748191489362E-2</v>
      </c>
      <c r="X1475" s="55">
        <f t="shared" si="69"/>
        <v>0.15246664000000001</v>
      </c>
      <c r="Y1475" s="55">
        <v>2.02748191489362E-2</v>
      </c>
      <c r="Z1475" s="55">
        <v>0.15246664000000001</v>
      </c>
      <c r="AA1475" s="55">
        <v>0.15246664000000001</v>
      </c>
      <c r="AB1475" s="55">
        <v>0.15246664000000001</v>
      </c>
      <c r="AC1475" s="55">
        <v>0</v>
      </c>
      <c r="AD1475" s="55">
        <v>0</v>
      </c>
      <c r="AE1475" s="55">
        <v>0</v>
      </c>
      <c r="AF1475" s="55">
        <v>0</v>
      </c>
      <c r="AG1475" s="55">
        <v>0</v>
      </c>
      <c r="AH1475" s="55">
        <v>0</v>
      </c>
      <c r="AI1475" s="55">
        <v>0</v>
      </c>
      <c r="AJ1475" s="55" t="s">
        <v>2595</v>
      </c>
      <c r="AK1475" s="55">
        <v>0</v>
      </c>
      <c r="AL1475" s="55" t="s">
        <v>2595</v>
      </c>
      <c r="AM1475" s="55">
        <v>0</v>
      </c>
      <c r="AN1475" s="55">
        <v>0</v>
      </c>
      <c r="AO1475" s="53" t="s">
        <v>205</v>
      </c>
    </row>
    <row r="1476" spans="1:41" ht="47.25" x14ac:dyDescent="0.2">
      <c r="A1476" s="53" t="s">
        <v>2829</v>
      </c>
      <c r="B1476" s="53" t="s">
        <v>2913</v>
      </c>
      <c r="C1476" s="54" t="s">
        <v>2914</v>
      </c>
      <c r="D1476" s="53" t="s">
        <v>131</v>
      </c>
      <c r="E1476" s="54">
        <v>2023</v>
      </c>
      <c r="F1476" s="54" t="s">
        <v>2595</v>
      </c>
      <c r="G1476" s="54">
        <v>2024</v>
      </c>
      <c r="H1476" s="55" t="s">
        <v>2595</v>
      </c>
      <c r="I1476" s="55" t="s">
        <v>2595</v>
      </c>
      <c r="J1476" s="55">
        <v>0</v>
      </c>
      <c r="K1476" s="55" t="s">
        <v>2595</v>
      </c>
      <c r="L1476" s="55" t="s">
        <v>2595</v>
      </c>
      <c r="M1476" s="55" t="s">
        <v>2595</v>
      </c>
      <c r="N1476" s="55" t="s">
        <v>2595</v>
      </c>
      <c r="O1476" s="55" t="s">
        <v>2595</v>
      </c>
      <c r="P1476" s="55">
        <v>11.69517503</v>
      </c>
      <c r="Q1476" s="55">
        <v>0.11905736</v>
      </c>
      <c r="R1476" s="55">
        <v>0.25958550000000002</v>
      </c>
      <c r="S1476" s="55">
        <v>9.4835834200000004</v>
      </c>
      <c r="T1476" s="55">
        <v>1.8329487500000001</v>
      </c>
      <c r="U1476" s="55">
        <v>0</v>
      </c>
      <c r="V1476" s="55" t="e">
        <f t="shared" si="67"/>
        <v>#VALUE!</v>
      </c>
      <c r="W1476" s="55">
        <f t="shared" si="68"/>
        <v>0</v>
      </c>
      <c r="X1476" s="55" t="e">
        <f t="shared" si="69"/>
        <v>#VALUE!</v>
      </c>
      <c r="Y1476" s="55">
        <v>1.55520944547872</v>
      </c>
      <c r="Z1476" s="55">
        <v>11.69517503</v>
      </c>
      <c r="AA1476" s="55" t="s">
        <v>2595</v>
      </c>
      <c r="AB1476" s="55">
        <v>0</v>
      </c>
      <c r="AC1476" s="55" t="s">
        <v>2595</v>
      </c>
      <c r="AD1476" s="55">
        <v>0.11905736</v>
      </c>
      <c r="AE1476" s="55" t="s">
        <v>2595</v>
      </c>
      <c r="AF1476" s="55">
        <v>11.57611767</v>
      </c>
      <c r="AG1476" s="55" t="s">
        <v>2595</v>
      </c>
      <c r="AH1476" s="55">
        <v>0</v>
      </c>
      <c r="AI1476" s="55">
        <v>0</v>
      </c>
      <c r="AJ1476" s="55" t="s">
        <v>2595</v>
      </c>
      <c r="AK1476" s="55">
        <v>0</v>
      </c>
      <c r="AL1476" s="55" t="s">
        <v>2595</v>
      </c>
      <c r="AM1476" s="55">
        <v>0</v>
      </c>
      <c r="AN1476" s="55">
        <v>11.69517503</v>
      </c>
      <c r="AO1476" s="53" t="s">
        <v>2915</v>
      </c>
    </row>
    <row r="1477" spans="1:41" ht="37.5" customHeight="1" x14ac:dyDescent="0.2">
      <c r="A1477" s="53" t="s">
        <v>2829</v>
      </c>
      <c r="B1477" s="53" t="s">
        <v>2916</v>
      </c>
      <c r="C1477" s="54" t="s">
        <v>2917</v>
      </c>
      <c r="D1477" s="53" t="s">
        <v>131</v>
      </c>
      <c r="E1477" s="54">
        <v>2024</v>
      </c>
      <c r="F1477" s="54" t="s">
        <v>2595</v>
      </c>
      <c r="G1477" s="54">
        <v>2026</v>
      </c>
      <c r="H1477" s="55" t="s">
        <v>2595</v>
      </c>
      <c r="I1477" s="55" t="s">
        <v>2595</v>
      </c>
      <c r="J1477" s="55">
        <v>0</v>
      </c>
      <c r="K1477" s="55" t="s">
        <v>2595</v>
      </c>
      <c r="L1477" s="55" t="s">
        <v>2595</v>
      </c>
      <c r="M1477" s="55" t="s">
        <v>2595</v>
      </c>
      <c r="N1477" s="55" t="s">
        <v>2595</v>
      </c>
      <c r="O1477" s="55" t="s">
        <v>2595</v>
      </c>
      <c r="P1477" s="55">
        <v>45.468071010000003</v>
      </c>
      <c r="Q1477" s="55">
        <v>0.86423738000000005</v>
      </c>
      <c r="R1477" s="55">
        <v>34.822937940000003</v>
      </c>
      <c r="S1477" s="55">
        <v>3.1398577100000002</v>
      </c>
      <c r="T1477" s="55">
        <v>6.6410379800000001</v>
      </c>
      <c r="U1477" s="55">
        <v>0</v>
      </c>
      <c r="V1477" s="55" t="e">
        <f t="shared" si="67"/>
        <v>#VALUE!</v>
      </c>
      <c r="W1477" s="55">
        <f t="shared" si="68"/>
        <v>0</v>
      </c>
      <c r="X1477" s="55" t="e">
        <f t="shared" si="69"/>
        <v>#VALUE!</v>
      </c>
      <c r="Y1477" s="55">
        <v>6.0462860385638297</v>
      </c>
      <c r="Z1477" s="55">
        <v>45.468071010000003</v>
      </c>
      <c r="AA1477" s="55" t="s">
        <v>2595</v>
      </c>
      <c r="AB1477" s="55">
        <v>0</v>
      </c>
      <c r="AC1477" s="55" t="s">
        <v>2595</v>
      </c>
      <c r="AD1477" s="55">
        <v>0</v>
      </c>
      <c r="AE1477" s="55" t="s">
        <v>2595</v>
      </c>
      <c r="AF1477" s="55">
        <v>0.86423738000000005</v>
      </c>
      <c r="AG1477" s="55" t="s">
        <v>2595</v>
      </c>
      <c r="AH1477" s="55">
        <v>0</v>
      </c>
      <c r="AI1477" s="55">
        <v>44.603833630000004</v>
      </c>
      <c r="AJ1477" s="55" t="s">
        <v>2595</v>
      </c>
      <c r="AK1477" s="55">
        <v>0</v>
      </c>
      <c r="AL1477" s="55" t="s">
        <v>2595</v>
      </c>
      <c r="AM1477" s="55">
        <v>0</v>
      </c>
      <c r="AN1477" s="55">
        <v>45.468071010000003</v>
      </c>
      <c r="AO1477" s="53" t="s">
        <v>2918</v>
      </c>
    </row>
    <row r="1478" spans="1:41" ht="78.75" x14ac:dyDescent="0.2">
      <c r="A1478" s="53" t="s">
        <v>2829</v>
      </c>
      <c r="B1478" s="53" t="s">
        <v>2919</v>
      </c>
      <c r="C1478" s="54" t="s">
        <v>2920</v>
      </c>
      <c r="D1478" s="53" t="s">
        <v>131</v>
      </c>
      <c r="E1478" s="54">
        <v>2022</v>
      </c>
      <c r="F1478" s="54" t="s">
        <v>2595</v>
      </c>
      <c r="G1478" s="54">
        <v>2022</v>
      </c>
      <c r="H1478" s="55" t="s">
        <v>2595</v>
      </c>
      <c r="I1478" s="55" t="s">
        <v>2595</v>
      </c>
      <c r="J1478" s="55">
        <v>0</v>
      </c>
      <c r="K1478" s="55" t="s">
        <v>2595</v>
      </c>
      <c r="L1478" s="55" t="s">
        <v>2595</v>
      </c>
      <c r="M1478" s="55" t="s">
        <v>2595</v>
      </c>
      <c r="N1478" s="55" t="s">
        <v>2595</v>
      </c>
      <c r="O1478" s="55" t="s">
        <v>2595</v>
      </c>
      <c r="P1478" s="55">
        <v>0.1240043</v>
      </c>
      <c r="Q1478" s="55">
        <v>0.1240043</v>
      </c>
      <c r="R1478" s="55">
        <v>0</v>
      </c>
      <c r="S1478" s="55">
        <v>0</v>
      </c>
      <c r="T1478" s="55">
        <v>0</v>
      </c>
      <c r="U1478" s="55">
        <v>0</v>
      </c>
      <c r="V1478" s="55" t="e">
        <f t="shared" si="67"/>
        <v>#VALUE!</v>
      </c>
      <c r="W1478" s="55">
        <f t="shared" si="68"/>
        <v>0</v>
      </c>
      <c r="X1478" s="55" t="e">
        <f t="shared" si="69"/>
        <v>#VALUE!</v>
      </c>
      <c r="Y1478" s="55">
        <v>1.6489933510638297E-2</v>
      </c>
      <c r="Z1478" s="55">
        <v>0.1240043</v>
      </c>
      <c r="AA1478" s="55" t="s">
        <v>2595</v>
      </c>
      <c r="AB1478" s="55">
        <v>0.1240043</v>
      </c>
      <c r="AC1478" s="55" t="s">
        <v>2595</v>
      </c>
      <c r="AD1478" s="55">
        <v>0</v>
      </c>
      <c r="AE1478" s="55" t="s">
        <v>2595</v>
      </c>
      <c r="AF1478" s="55">
        <v>0</v>
      </c>
      <c r="AG1478" s="55" t="s">
        <v>2595</v>
      </c>
      <c r="AH1478" s="55">
        <v>0</v>
      </c>
      <c r="AI1478" s="55">
        <v>0</v>
      </c>
      <c r="AJ1478" s="55" t="s">
        <v>2595</v>
      </c>
      <c r="AK1478" s="55">
        <v>0</v>
      </c>
      <c r="AL1478" s="55" t="s">
        <v>2595</v>
      </c>
      <c r="AM1478" s="55">
        <v>0</v>
      </c>
      <c r="AN1478" s="55">
        <v>0</v>
      </c>
      <c r="AO1478" s="53" t="s">
        <v>2921</v>
      </c>
    </row>
    <row r="1479" spans="1:41" ht="78.75" x14ac:dyDescent="0.2">
      <c r="A1479" s="53" t="s">
        <v>2829</v>
      </c>
      <c r="B1479" s="53" t="s">
        <v>2922</v>
      </c>
      <c r="C1479" s="54" t="s">
        <v>2923</v>
      </c>
      <c r="D1479" s="53" t="s">
        <v>131</v>
      </c>
      <c r="E1479" s="54">
        <v>2022</v>
      </c>
      <c r="F1479" s="54" t="s">
        <v>2595</v>
      </c>
      <c r="G1479" s="54">
        <v>2022</v>
      </c>
      <c r="H1479" s="55" t="s">
        <v>2595</v>
      </c>
      <c r="I1479" s="55" t="s">
        <v>2595</v>
      </c>
      <c r="J1479" s="55">
        <v>0</v>
      </c>
      <c r="K1479" s="55" t="s">
        <v>2595</v>
      </c>
      <c r="L1479" s="55" t="s">
        <v>2595</v>
      </c>
      <c r="M1479" s="55" t="s">
        <v>2595</v>
      </c>
      <c r="N1479" s="55" t="s">
        <v>2595</v>
      </c>
      <c r="O1479" s="55" t="s">
        <v>2595</v>
      </c>
      <c r="P1479" s="55">
        <v>3.3515999999999997E-2</v>
      </c>
      <c r="Q1479" s="55">
        <v>3.3515999999999997E-2</v>
      </c>
      <c r="R1479" s="55">
        <v>0</v>
      </c>
      <c r="S1479" s="55">
        <v>0</v>
      </c>
      <c r="T1479" s="55">
        <v>0</v>
      </c>
      <c r="U1479" s="55">
        <v>0</v>
      </c>
      <c r="V1479" s="55" t="e">
        <f t="shared" si="67"/>
        <v>#VALUE!</v>
      </c>
      <c r="W1479" s="55">
        <f t="shared" si="68"/>
        <v>0</v>
      </c>
      <c r="X1479" s="55" t="e">
        <f t="shared" si="69"/>
        <v>#VALUE!</v>
      </c>
      <c r="Y1479" s="55">
        <v>4.45691489361702E-3</v>
      </c>
      <c r="Z1479" s="55">
        <v>3.3515999999999997E-2</v>
      </c>
      <c r="AA1479" s="55" t="s">
        <v>2595</v>
      </c>
      <c r="AB1479" s="55">
        <v>3.3515999999999997E-2</v>
      </c>
      <c r="AC1479" s="55" t="s">
        <v>2595</v>
      </c>
      <c r="AD1479" s="55">
        <v>0</v>
      </c>
      <c r="AE1479" s="55" t="s">
        <v>2595</v>
      </c>
      <c r="AF1479" s="55">
        <v>0</v>
      </c>
      <c r="AG1479" s="55" t="s">
        <v>2595</v>
      </c>
      <c r="AH1479" s="55">
        <v>0</v>
      </c>
      <c r="AI1479" s="55">
        <v>0</v>
      </c>
      <c r="AJ1479" s="55" t="s">
        <v>2595</v>
      </c>
      <c r="AK1479" s="55">
        <v>0</v>
      </c>
      <c r="AL1479" s="55" t="s">
        <v>2595</v>
      </c>
      <c r="AM1479" s="55">
        <v>0</v>
      </c>
      <c r="AN1479" s="55">
        <v>0</v>
      </c>
      <c r="AO1479" s="53" t="s">
        <v>2924</v>
      </c>
    </row>
    <row r="1480" spans="1:41" ht="63" x14ac:dyDescent="0.2">
      <c r="A1480" s="53" t="s">
        <v>2829</v>
      </c>
      <c r="B1480" s="53" t="s">
        <v>2925</v>
      </c>
      <c r="C1480" s="54" t="s">
        <v>2926</v>
      </c>
      <c r="D1480" s="53" t="s">
        <v>131</v>
      </c>
      <c r="E1480" s="54">
        <v>2022</v>
      </c>
      <c r="F1480" s="54" t="s">
        <v>2595</v>
      </c>
      <c r="G1480" s="54">
        <v>2022</v>
      </c>
      <c r="H1480" s="55" t="s">
        <v>2595</v>
      </c>
      <c r="I1480" s="55" t="s">
        <v>2595</v>
      </c>
      <c r="J1480" s="55">
        <v>0</v>
      </c>
      <c r="K1480" s="55" t="s">
        <v>2595</v>
      </c>
      <c r="L1480" s="55" t="s">
        <v>2595</v>
      </c>
      <c r="M1480" s="55" t="s">
        <v>2595</v>
      </c>
      <c r="N1480" s="55" t="s">
        <v>2595</v>
      </c>
      <c r="O1480" s="55" t="s">
        <v>2595</v>
      </c>
      <c r="P1480" s="55">
        <v>1.69578E-3</v>
      </c>
      <c r="Q1480" s="55">
        <v>1.69578E-3</v>
      </c>
      <c r="R1480" s="55">
        <v>0</v>
      </c>
      <c r="S1480" s="55">
        <v>0</v>
      </c>
      <c r="T1480" s="55">
        <v>0</v>
      </c>
      <c r="U1480" s="55">
        <v>0</v>
      </c>
      <c r="V1480" s="55" t="e">
        <f t="shared" si="67"/>
        <v>#VALUE!</v>
      </c>
      <c r="W1480" s="55">
        <f t="shared" si="68"/>
        <v>0</v>
      </c>
      <c r="X1480" s="55" t="e">
        <f t="shared" si="69"/>
        <v>#VALUE!</v>
      </c>
      <c r="Y1480" s="55">
        <v>2.25502659574468E-4</v>
      </c>
      <c r="Z1480" s="55">
        <v>1.69578E-3</v>
      </c>
      <c r="AA1480" s="55" t="s">
        <v>2595</v>
      </c>
      <c r="AB1480" s="55">
        <v>1.69578E-3</v>
      </c>
      <c r="AC1480" s="55" t="s">
        <v>2595</v>
      </c>
      <c r="AD1480" s="55">
        <v>0</v>
      </c>
      <c r="AE1480" s="55" t="s">
        <v>2595</v>
      </c>
      <c r="AF1480" s="55">
        <v>0</v>
      </c>
      <c r="AG1480" s="55" t="s">
        <v>2595</v>
      </c>
      <c r="AH1480" s="55">
        <v>0</v>
      </c>
      <c r="AI1480" s="55">
        <v>0</v>
      </c>
      <c r="AJ1480" s="55" t="s">
        <v>2595</v>
      </c>
      <c r="AK1480" s="55">
        <v>0</v>
      </c>
      <c r="AL1480" s="55" t="s">
        <v>2595</v>
      </c>
      <c r="AM1480" s="55">
        <v>0</v>
      </c>
      <c r="AN1480" s="55">
        <v>0</v>
      </c>
      <c r="AO1480" s="53" t="s">
        <v>2927</v>
      </c>
    </row>
    <row r="1481" spans="1:41" ht="78.75" x14ac:dyDescent="0.2">
      <c r="A1481" s="53" t="s">
        <v>2829</v>
      </c>
      <c r="B1481" s="53" t="s">
        <v>2928</v>
      </c>
      <c r="C1481" s="54" t="s">
        <v>2929</v>
      </c>
      <c r="D1481" s="53" t="s">
        <v>131</v>
      </c>
      <c r="E1481" s="54">
        <v>2022</v>
      </c>
      <c r="F1481" s="54" t="s">
        <v>2595</v>
      </c>
      <c r="G1481" s="54">
        <v>2022</v>
      </c>
      <c r="H1481" s="55" t="s">
        <v>2595</v>
      </c>
      <c r="I1481" s="55" t="s">
        <v>2595</v>
      </c>
      <c r="J1481" s="55">
        <v>0</v>
      </c>
      <c r="K1481" s="55" t="s">
        <v>2595</v>
      </c>
      <c r="L1481" s="55" t="s">
        <v>2595</v>
      </c>
      <c r="M1481" s="55" t="s">
        <v>2595</v>
      </c>
      <c r="N1481" s="55" t="s">
        <v>2595</v>
      </c>
      <c r="O1481" s="55" t="s">
        <v>2595</v>
      </c>
      <c r="P1481" s="55">
        <v>3.0643199999999999E-2</v>
      </c>
      <c r="Q1481" s="55">
        <v>3.0643199999999999E-2</v>
      </c>
      <c r="R1481" s="55">
        <v>0</v>
      </c>
      <c r="S1481" s="55">
        <v>0</v>
      </c>
      <c r="T1481" s="55">
        <v>0</v>
      </c>
      <c r="U1481" s="55">
        <v>0</v>
      </c>
      <c r="V1481" s="55" t="e">
        <f t="shared" si="67"/>
        <v>#VALUE!</v>
      </c>
      <c r="W1481" s="55">
        <f t="shared" si="68"/>
        <v>0</v>
      </c>
      <c r="X1481" s="55" t="e">
        <f t="shared" si="69"/>
        <v>#VALUE!</v>
      </c>
      <c r="Y1481" s="55">
        <v>4.07489361702128E-3</v>
      </c>
      <c r="Z1481" s="55">
        <v>3.0643199999999999E-2</v>
      </c>
      <c r="AA1481" s="55" t="s">
        <v>2595</v>
      </c>
      <c r="AB1481" s="55">
        <v>3.0643199999999999E-2</v>
      </c>
      <c r="AC1481" s="55" t="s">
        <v>2595</v>
      </c>
      <c r="AD1481" s="55">
        <v>0</v>
      </c>
      <c r="AE1481" s="55" t="s">
        <v>2595</v>
      </c>
      <c r="AF1481" s="55">
        <v>0</v>
      </c>
      <c r="AG1481" s="55" t="s">
        <v>2595</v>
      </c>
      <c r="AH1481" s="55">
        <v>0</v>
      </c>
      <c r="AI1481" s="55">
        <v>0</v>
      </c>
      <c r="AJ1481" s="55" t="s">
        <v>2595</v>
      </c>
      <c r="AK1481" s="55">
        <v>0</v>
      </c>
      <c r="AL1481" s="55" t="s">
        <v>2595</v>
      </c>
      <c r="AM1481" s="55">
        <v>0</v>
      </c>
      <c r="AN1481" s="55">
        <v>0</v>
      </c>
      <c r="AO1481" s="53" t="s">
        <v>2930</v>
      </c>
    </row>
    <row r="1482" spans="1:41" ht="78.75" x14ac:dyDescent="0.2">
      <c r="A1482" s="53" t="s">
        <v>2829</v>
      </c>
      <c r="B1482" s="53" t="s">
        <v>2931</v>
      </c>
      <c r="C1482" s="54" t="s">
        <v>2932</v>
      </c>
      <c r="D1482" s="53" t="s">
        <v>131</v>
      </c>
      <c r="E1482" s="54">
        <v>2022</v>
      </c>
      <c r="F1482" s="54" t="s">
        <v>2595</v>
      </c>
      <c r="G1482" s="54">
        <v>2022</v>
      </c>
      <c r="H1482" s="55" t="s">
        <v>2595</v>
      </c>
      <c r="I1482" s="55" t="s">
        <v>2595</v>
      </c>
      <c r="J1482" s="55">
        <v>0</v>
      </c>
      <c r="K1482" s="55" t="s">
        <v>2595</v>
      </c>
      <c r="L1482" s="55" t="s">
        <v>2595</v>
      </c>
      <c r="M1482" s="55" t="s">
        <v>2595</v>
      </c>
      <c r="N1482" s="55" t="s">
        <v>2595</v>
      </c>
      <c r="O1482" s="55" t="s">
        <v>2595</v>
      </c>
      <c r="P1482" s="55">
        <v>0.25612079999999998</v>
      </c>
      <c r="Q1482" s="55">
        <v>0.25612079999999998</v>
      </c>
      <c r="R1482" s="55">
        <v>0</v>
      </c>
      <c r="S1482" s="55">
        <v>0</v>
      </c>
      <c r="T1482" s="55">
        <v>0</v>
      </c>
      <c r="U1482" s="55">
        <v>0</v>
      </c>
      <c r="V1482" s="55" t="e">
        <f t="shared" si="67"/>
        <v>#VALUE!</v>
      </c>
      <c r="W1482" s="55">
        <f t="shared" si="68"/>
        <v>0</v>
      </c>
      <c r="X1482" s="55" t="e">
        <f t="shared" si="69"/>
        <v>#VALUE!</v>
      </c>
      <c r="Y1482" s="55">
        <v>3.4058617021276605E-2</v>
      </c>
      <c r="Z1482" s="55">
        <v>0.25612079999999998</v>
      </c>
      <c r="AA1482" s="55" t="s">
        <v>2595</v>
      </c>
      <c r="AB1482" s="55">
        <v>0.25612079999999998</v>
      </c>
      <c r="AC1482" s="55" t="s">
        <v>2595</v>
      </c>
      <c r="AD1482" s="55">
        <v>0</v>
      </c>
      <c r="AE1482" s="55" t="s">
        <v>2595</v>
      </c>
      <c r="AF1482" s="55">
        <v>0</v>
      </c>
      <c r="AG1482" s="55" t="s">
        <v>2595</v>
      </c>
      <c r="AH1482" s="55">
        <v>0</v>
      </c>
      <c r="AI1482" s="55">
        <v>0</v>
      </c>
      <c r="AJ1482" s="55" t="s">
        <v>2595</v>
      </c>
      <c r="AK1482" s="55">
        <v>0</v>
      </c>
      <c r="AL1482" s="55" t="s">
        <v>2595</v>
      </c>
      <c r="AM1482" s="55">
        <v>0</v>
      </c>
      <c r="AN1482" s="55">
        <v>0</v>
      </c>
      <c r="AO1482" s="53" t="s">
        <v>2933</v>
      </c>
    </row>
    <row r="1483" spans="1:41" ht="78.75" x14ac:dyDescent="0.2">
      <c r="A1483" s="53" t="s">
        <v>2829</v>
      </c>
      <c r="B1483" s="53" t="s">
        <v>2934</v>
      </c>
      <c r="C1483" s="54" t="s">
        <v>2935</v>
      </c>
      <c r="D1483" s="53" t="s">
        <v>131</v>
      </c>
      <c r="E1483" s="54">
        <v>2022</v>
      </c>
      <c r="F1483" s="54" t="s">
        <v>2595</v>
      </c>
      <c r="G1483" s="54">
        <v>2022</v>
      </c>
      <c r="H1483" s="55" t="s">
        <v>2595</v>
      </c>
      <c r="I1483" s="55" t="s">
        <v>2595</v>
      </c>
      <c r="J1483" s="55">
        <v>0</v>
      </c>
      <c r="K1483" s="55" t="s">
        <v>2595</v>
      </c>
      <c r="L1483" s="55" t="s">
        <v>2595</v>
      </c>
      <c r="M1483" s="55" t="s">
        <v>2595</v>
      </c>
      <c r="N1483" s="55" t="s">
        <v>2595</v>
      </c>
      <c r="O1483" s="55" t="s">
        <v>2595</v>
      </c>
      <c r="P1483" s="55">
        <v>0.1173901</v>
      </c>
      <c r="Q1483" s="55">
        <v>0.1173901</v>
      </c>
      <c r="R1483" s="55">
        <v>0</v>
      </c>
      <c r="S1483" s="55">
        <v>0</v>
      </c>
      <c r="T1483" s="55">
        <v>0</v>
      </c>
      <c r="U1483" s="55">
        <v>0</v>
      </c>
      <c r="V1483" s="55" t="e">
        <f t="shared" si="67"/>
        <v>#VALUE!</v>
      </c>
      <c r="W1483" s="55">
        <f t="shared" si="68"/>
        <v>0</v>
      </c>
      <c r="X1483" s="55" t="e">
        <f t="shared" si="69"/>
        <v>#VALUE!</v>
      </c>
      <c r="Y1483" s="55">
        <v>1.5610385638297902E-2</v>
      </c>
      <c r="Z1483" s="55">
        <v>0.1173901</v>
      </c>
      <c r="AA1483" s="55" t="s">
        <v>2595</v>
      </c>
      <c r="AB1483" s="55">
        <v>0.1173901</v>
      </c>
      <c r="AC1483" s="55" t="s">
        <v>2595</v>
      </c>
      <c r="AD1483" s="55">
        <v>0</v>
      </c>
      <c r="AE1483" s="55" t="s">
        <v>2595</v>
      </c>
      <c r="AF1483" s="55">
        <v>0</v>
      </c>
      <c r="AG1483" s="55" t="s">
        <v>2595</v>
      </c>
      <c r="AH1483" s="55">
        <v>0</v>
      </c>
      <c r="AI1483" s="55">
        <v>0</v>
      </c>
      <c r="AJ1483" s="55" t="s">
        <v>2595</v>
      </c>
      <c r="AK1483" s="55">
        <v>0</v>
      </c>
      <c r="AL1483" s="55" t="s">
        <v>2595</v>
      </c>
      <c r="AM1483" s="55">
        <v>0</v>
      </c>
      <c r="AN1483" s="55">
        <v>0</v>
      </c>
      <c r="AO1483" s="53" t="s">
        <v>2936</v>
      </c>
    </row>
    <row r="1484" spans="1:41" ht="78.75" x14ac:dyDescent="0.2">
      <c r="A1484" s="53" t="s">
        <v>2829</v>
      </c>
      <c r="B1484" s="53" t="s">
        <v>2937</v>
      </c>
      <c r="C1484" s="54" t="s">
        <v>2938</v>
      </c>
      <c r="D1484" s="53" t="s">
        <v>131</v>
      </c>
      <c r="E1484" s="54">
        <v>2022</v>
      </c>
      <c r="F1484" s="54" t="s">
        <v>2595</v>
      </c>
      <c r="G1484" s="54">
        <v>2022</v>
      </c>
      <c r="H1484" s="55" t="s">
        <v>2595</v>
      </c>
      <c r="I1484" s="55" t="s">
        <v>2595</v>
      </c>
      <c r="J1484" s="55">
        <v>0</v>
      </c>
      <c r="K1484" s="55" t="s">
        <v>2595</v>
      </c>
      <c r="L1484" s="55" t="s">
        <v>2595</v>
      </c>
      <c r="M1484" s="55" t="s">
        <v>2595</v>
      </c>
      <c r="N1484" s="55" t="s">
        <v>2595</v>
      </c>
      <c r="O1484" s="55" t="s">
        <v>2595</v>
      </c>
      <c r="P1484" s="55">
        <v>9.1684700000000008E-2</v>
      </c>
      <c r="Q1484" s="55">
        <v>9.1684700000000008E-2</v>
      </c>
      <c r="R1484" s="55">
        <v>0</v>
      </c>
      <c r="S1484" s="55">
        <v>0</v>
      </c>
      <c r="T1484" s="55">
        <v>0</v>
      </c>
      <c r="U1484" s="55">
        <v>0</v>
      </c>
      <c r="V1484" s="55" t="e">
        <f t="shared" si="67"/>
        <v>#VALUE!</v>
      </c>
      <c r="W1484" s="55">
        <f t="shared" si="68"/>
        <v>0</v>
      </c>
      <c r="X1484" s="55" t="e">
        <f t="shared" si="69"/>
        <v>#VALUE!</v>
      </c>
      <c r="Y1484" s="55">
        <v>1.2192114361702099E-2</v>
      </c>
      <c r="Z1484" s="55">
        <v>9.1684700000000008E-2</v>
      </c>
      <c r="AA1484" s="55" t="s">
        <v>2595</v>
      </c>
      <c r="AB1484" s="55">
        <v>9.1684700000000008E-2</v>
      </c>
      <c r="AC1484" s="55" t="s">
        <v>2595</v>
      </c>
      <c r="AD1484" s="55">
        <v>0</v>
      </c>
      <c r="AE1484" s="55" t="s">
        <v>2595</v>
      </c>
      <c r="AF1484" s="55">
        <v>0</v>
      </c>
      <c r="AG1484" s="55" t="s">
        <v>2595</v>
      </c>
      <c r="AH1484" s="55">
        <v>0</v>
      </c>
      <c r="AI1484" s="55">
        <v>0</v>
      </c>
      <c r="AJ1484" s="55" t="s">
        <v>2595</v>
      </c>
      <c r="AK1484" s="55">
        <v>0</v>
      </c>
      <c r="AL1484" s="55" t="s">
        <v>2595</v>
      </c>
      <c r="AM1484" s="55">
        <v>0</v>
      </c>
      <c r="AN1484" s="55">
        <v>0</v>
      </c>
      <c r="AO1484" s="53" t="s">
        <v>2936</v>
      </c>
    </row>
    <row r="1485" spans="1:41" ht="78.75" x14ac:dyDescent="0.2">
      <c r="A1485" s="53" t="s">
        <v>2829</v>
      </c>
      <c r="B1485" s="53" t="s">
        <v>2939</v>
      </c>
      <c r="C1485" s="54" t="s">
        <v>2940</v>
      </c>
      <c r="D1485" s="53" t="s">
        <v>131</v>
      </c>
      <c r="E1485" s="54">
        <v>2027</v>
      </c>
      <c r="F1485" s="54" t="s">
        <v>2595</v>
      </c>
      <c r="G1485" s="54">
        <v>2027</v>
      </c>
      <c r="H1485" s="55" t="s">
        <v>2595</v>
      </c>
      <c r="I1485" s="55" t="s">
        <v>2595</v>
      </c>
      <c r="J1485" s="55">
        <v>0</v>
      </c>
      <c r="K1485" s="55" t="s">
        <v>2595</v>
      </c>
      <c r="L1485" s="55" t="s">
        <v>2595</v>
      </c>
      <c r="M1485" s="55" t="s">
        <v>2595</v>
      </c>
      <c r="N1485" s="55" t="s">
        <v>2595</v>
      </c>
      <c r="O1485" s="55" t="s">
        <v>2595</v>
      </c>
      <c r="P1485" s="55">
        <v>0.8192256</v>
      </c>
      <c r="Q1485" s="55">
        <v>0.8192256</v>
      </c>
      <c r="R1485" s="55">
        <v>0</v>
      </c>
      <c r="S1485" s="55">
        <v>0</v>
      </c>
      <c r="T1485" s="55">
        <v>0</v>
      </c>
      <c r="U1485" s="55">
        <v>0</v>
      </c>
      <c r="V1485" s="55" t="e">
        <f t="shared" si="67"/>
        <v>#VALUE!</v>
      </c>
      <c r="W1485" s="55">
        <f t="shared" si="68"/>
        <v>0</v>
      </c>
      <c r="X1485" s="55" t="e">
        <f t="shared" si="69"/>
        <v>#VALUE!</v>
      </c>
      <c r="Y1485" s="55">
        <v>0.108939574468085</v>
      </c>
      <c r="Z1485" s="55">
        <v>0.8192256</v>
      </c>
      <c r="AA1485" s="55" t="s">
        <v>2595</v>
      </c>
      <c r="AB1485" s="55">
        <v>0</v>
      </c>
      <c r="AC1485" s="55" t="s">
        <v>2595</v>
      </c>
      <c r="AD1485" s="55">
        <v>0</v>
      </c>
      <c r="AE1485" s="55" t="s">
        <v>2595</v>
      </c>
      <c r="AF1485" s="55">
        <v>0</v>
      </c>
      <c r="AG1485" s="55" t="s">
        <v>2595</v>
      </c>
      <c r="AH1485" s="55">
        <v>0</v>
      </c>
      <c r="AI1485" s="55">
        <v>0</v>
      </c>
      <c r="AJ1485" s="55" t="s">
        <v>2595</v>
      </c>
      <c r="AK1485" s="55">
        <v>0.8192256</v>
      </c>
      <c r="AL1485" s="55" t="s">
        <v>2595</v>
      </c>
      <c r="AM1485" s="55">
        <v>0</v>
      </c>
      <c r="AN1485" s="55">
        <v>0.8192256</v>
      </c>
      <c r="AO1485" s="53" t="s">
        <v>2941</v>
      </c>
    </row>
    <row r="1486" spans="1:41" ht="63" x14ac:dyDescent="0.2">
      <c r="A1486" s="53" t="s">
        <v>2829</v>
      </c>
      <c r="B1486" s="53" t="s">
        <v>2942</v>
      </c>
      <c r="C1486" s="54" t="s">
        <v>2943</v>
      </c>
      <c r="D1486" s="53" t="s">
        <v>131</v>
      </c>
      <c r="E1486" s="54">
        <v>2023</v>
      </c>
      <c r="F1486" s="54" t="s">
        <v>2595</v>
      </c>
      <c r="G1486" s="54">
        <v>2024</v>
      </c>
      <c r="H1486" s="55" t="s">
        <v>2595</v>
      </c>
      <c r="I1486" s="55" t="s">
        <v>2595</v>
      </c>
      <c r="J1486" s="55">
        <v>0</v>
      </c>
      <c r="K1486" s="55" t="s">
        <v>2595</v>
      </c>
      <c r="L1486" s="55" t="s">
        <v>2595</v>
      </c>
      <c r="M1486" s="55" t="s">
        <v>2595</v>
      </c>
      <c r="N1486" s="55" t="s">
        <v>2595</v>
      </c>
      <c r="O1486" s="55" t="s">
        <v>2595</v>
      </c>
      <c r="P1486" s="55">
        <v>2.1048543399999997</v>
      </c>
      <c r="Q1486" s="55">
        <v>0</v>
      </c>
      <c r="R1486" s="55">
        <v>0</v>
      </c>
      <c r="S1486" s="55">
        <v>2.1048543399999997</v>
      </c>
      <c r="T1486" s="55">
        <v>0</v>
      </c>
      <c r="U1486" s="55">
        <v>0</v>
      </c>
      <c r="V1486" s="55" t="e">
        <f t="shared" si="67"/>
        <v>#VALUE!</v>
      </c>
      <c r="W1486" s="55">
        <f t="shared" si="68"/>
        <v>0</v>
      </c>
      <c r="X1486" s="55" t="e">
        <f t="shared" si="69"/>
        <v>#VALUE!</v>
      </c>
      <c r="Y1486" s="55">
        <v>0.27990084308510599</v>
      </c>
      <c r="Z1486" s="55">
        <v>2.1048543399999997</v>
      </c>
      <c r="AA1486" s="55" t="s">
        <v>2595</v>
      </c>
      <c r="AB1486" s="55">
        <v>0</v>
      </c>
      <c r="AC1486" s="55" t="s">
        <v>2595</v>
      </c>
      <c r="AD1486" s="55">
        <v>2.1048543399999997</v>
      </c>
      <c r="AE1486" s="55" t="s">
        <v>2595</v>
      </c>
      <c r="AF1486" s="55">
        <v>0</v>
      </c>
      <c r="AG1486" s="55" t="s">
        <v>2595</v>
      </c>
      <c r="AH1486" s="55">
        <v>0</v>
      </c>
      <c r="AI1486" s="55">
        <v>0</v>
      </c>
      <c r="AJ1486" s="55" t="s">
        <v>2595</v>
      </c>
      <c r="AK1486" s="55">
        <v>0</v>
      </c>
      <c r="AL1486" s="55" t="s">
        <v>2595</v>
      </c>
      <c r="AM1486" s="55">
        <v>0</v>
      </c>
      <c r="AN1486" s="55">
        <v>2.1048543399999997</v>
      </c>
      <c r="AO1486" s="53" t="s">
        <v>2944</v>
      </c>
    </row>
    <row r="1487" spans="1:41" ht="63" x14ac:dyDescent="0.2">
      <c r="A1487" s="53" t="s">
        <v>2829</v>
      </c>
      <c r="B1487" s="53" t="s">
        <v>2883</v>
      </c>
      <c r="C1487" s="54" t="s">
        <v>2945</v>
      </c>
      <c r="D1487" s="53" t="s">
        <v>131</v>
      </c>
      <c r="E1487" s="54">
        <v>2022</v>
      </c>
      <c r="F1487" s="54" t="s">
        <v>2595</v>
      </c>
      <c r="G1487" s="54">
        <v>2023</v>
      </c>
      <c r="H1487" s="55" t="s">
        <v>2595</v>
      </c>
      <c r="I1487" s="55" t="s">
        <v>2595</v>
      </c>
      <c r="J1487" s="55">
        <v>0</v>
      </c>
      <c r="K1487" s="55" t="s">
        <v>2595</v>
      </c>
      <c r="L1487" s="55" t="s">
        <v>2595</v>
      </c>
      <c r="M1487" s="55" t="s">
        <v>2595</v>
      </c>
      <c r="N1487" s="55" t="s">
        <v>2595</v>
      </c>
      <c r="O1487" s="55" t="s">
        <v>2595</v>
      </c>
      <c r="P1487" s="55">
        <v>5.3376760800000005</v>
      </c>
      <c r="Q1487" s="55">
        <v>0</v>
      </c>
      <c r="R1487" s="55">
        <v>0</v>
      </c>
      <c r="S1487" s="55">
        <v>5.3274160799999999</v>
      </c>
      <c r="T1487" s="55">
        <v>1.026E-2</v>
      </c>
      <c r="U1487" s="55">
        <v>0</v>
      </c>
      <c r="V1487" s="55" t="e">
        <f t="shared" si="67"/>
        <v>#VALUE!</v>
      </c>
      <c r="W1487" s="55">
        <f t="shared" si="68"/>
        <v>0</v>
      </c>
      <c r="X1487" s="55" t="e">
        <f t="shared" si="69"/>
        <v>#VALUE!</v>
      </c>
      <c r="Y1487" s="55">
        <v>0.70979735106383002</v>
      </c>
      <c r="Z1487" s="55">
        <v>5.3376760800000005</v>
      </c>
      <c r="AA1487" s="55" t="s">
        <v>2595</v>
      </c>
      <c r="AB1487" s="55">
        <v>5.3376760800000005</v>
      </c>
      <c r="AC1487" s="55" t="s">
        <v>2595</v>
      </c>
      <c r="AD1487" s="55">
        <v>0</v>
      </c>
      <c r="AE1487" s="55" t="s">
        <v>2595</v>
      </c>
      <c r="AF1487" s="55">
        <v>0</v>
      </c>
      <c r="AG1487" s="55" t="s">
        <v>2595</v>
      </c>
      <c r="AH1487" s="55">
        <v>0</v>
      </c>
      <c r="AI1487" s="55">
        <v>0</v>
      </c>
      <c r="AJ1487" s="55" t="s">
        <v>2595</v>
      </c>
      <c r="AK1487" s="55">
        <v>0</v>
      </c>
      <c r="AL1487" s="55" t="s">
        <v>2595</v>
      </c>
      <c r="AM1487" s="55">
        <v>0</v>
      </c>
      <c r="AN1487" s="55">
        <v>0</v>
      </c>
      <c r="AO1487" s="53" t="s">
        <v>2946</v>
      </c>
    </row>
    <row r="1488" spans="1:41" ht="63" x14ac:dyDescent="0.2">
      <c r="A1488" s="53" t="s">
        <v>2829</v>
      </c>
      <c r="B1488" s="53" t="s">
        <v>2947</v>
      </c>
      <c r="C1488" s="54" t="s">
        <v>2948</v>
      </c>
      <c r="D1488" s="53" t="s">
        <v>131</v>
      </c>
      <c r="E1488" s="54">
        <v>2023</v>
      </c>
      <c r="F1488" s="54" t="s">
        <v>2595</v>
      </c>
      <c r="G1488" s="54">
        <v>2024</v>
      </c>
      <c r="H1488" s="55" t="s">
        <v>2595</v>
      </c>
      <c r="I1488" s="55" t="s">
        <v>2595</v>
      </c>
      <c r="J1488" s="55">
        <v>0</v>
      </c>
      <c r="K1488" s="55" t="s">
        <v>2595</v>
      </c>
      <c r="L1488" s="55" t="s">
        <v>2595</v>
      </c>
      <c r="M1488" s="55" t="s">
        <v>2595</v>
      </c>
      <c r="N1488" s="55" t="s">
        <v>2595</v>
      </c>
      <c r="O1488" s="55" t="s">
        <v>2595</v>
      </c>
      <c r="P1488" s="55">
        <v>5.5949276000000001</v>
      </c>
      <c r="Q1488" s="55">
        <v>0</v>
      </c>
      <c r="R1488" s="55">
        <v>0</v>
      </c>
      <c r="S1488" s="55">
        <v>5.5794293000000001</v>
      </c>
      <c r="T1488" s="55">
        <v>1.54983E-2</v>
      </c>
      <c r="U1488" s="55">
        <v>0</v>
      </c>
      <c r="V1488" s="55" t="e">
        <f t="shared" si="67"/>
        <v>#VALUE!</v>
      </c>
      <c r="W1488" s="55">
        <f t="shared" si="68"/>
        <v>0</v>
      </c>
      <c r="X1488" s="55" t="e">
        <f t="shared" si="69"/>
        <v>#VALUE!</v>
      </c>
      <c r="Y1488" s="55">
        <v>0.74400632978723402</v>
      </c>
      <c r="Z1488" s="55">
        <v>5.5949276000000001</v>
      </c>
      <c r="AA1488" s="55" t="s">
        <v>2595</v>
      </c>
      <c r="AB1488" s="55">
        <v>0</v>
      </c>
      <c r="AC1488" s="55" t="s">
        <v>2595</v>
      </c>
      <c r="AD1488" s="55">
        <v>5.5949276000000001</v>
      </c>
      <c r="AE1488" s="55" t="s">
        <v>2595</v>
      </c>
      <c r="AF1488" s="55">
        <v>0</v>
      </c>
      <c r="AG1488" s="55" t="s">
        <v>2595</v>
      </c>
      <c r="AH1488" s="55">
        <v>0</v>
      </c>
      <c r="AI1488" s="55">
        <v>0</v>
      </c>
      <c r="AJ1488" s="55" t="s">
        <v>2595</v>
      </c>
      <c r="AK1488" s="55">
        <v>0</v>
      </c>
      <c r="AL1488" s="55" t="s">
        <v>2595</v>
      </c>
      <c r="AM1488" s="55">
        <v>0</v>
      </c>
      <c r="AN1488" s="55">
        <v>5.5949276000000001</v>
      </c>
      <c r="AO1488" s="53" t="s">
        <v>2949</v>
      </c>
    </row>
    <row r="1489" spans="1:41" ht="63" x14ac:dyDescent="0.2">
      <c r="A1489" s="53" t="s">
        <v>2829</v>
      </c>
      <c r="B1489" s="53" t="s">
        <v>2947</v>
      </c>
      <c r="C1489" s="54" t="s">
        <v>2950</v>
      </c>
      <c r="D1489" s="53" t="s">
        <v>131</v>
      </c>
      <c r="E1489" s="54">
        <v>2023</v>
      </c>
      <c r="F1489" s="54" t="s">
        <v>2595</v>
      </c>
      <c r="G1489" s="54">
        <v>2024</v>
      </c>
      <c r="H1489" s="55" t="s">
        <v>2595</v>
      </c>
      <c r="I1489" s="55" t="s">
        <v>2595</v>
      </c>
      <c r="J1489" s="55">
        <v>0</v>
      </c>
      <c r="K1489" s="55" t="s">
        <v>2595</v>
      </c>
      <c r="L1489" s="55" t="s">
        <v>2595</v>
      </c>
      <c r="M1489" s="55" t="s">
        <v>2595</v>
      </c>
      <c r="N1489" s="55" t="s">
        <v>2595</v>
      </c>
      <c r="O1489" s="55" t="s">
        <v>2595</v>
      </c>
      <c r="P1489" s="55">
        <v>1.7183066200000001</v>
      </c>
      <c r="Q1489" s="55">
        <v>0</v>
      </c>
      <c r="R1489" s="55">
        <v>0</v>
      </c>
      <c r="S1489" s="55">
        <v>1.7028083200000002</v>
      </c>
      <c r="T1489" s="55">
        <v>1.54983E-2</v>
      </c>
      <c r="U1489" s="55">
        <v>0</v>
      </c>
      <c r="V1489" s="55" t="e">
        <f t="shared" si="67"/>
        <v>#VALUE!</v>
      </c>
      <c r="W1489" s="55">
        <f t="shared" si="68"/>
        <v>0</v>
      </c>
      <c r="X1489" s="55" t="e">
        <f t="shared" si="69"/>
        <v>#VALUE!</v>
      </c>
      <c r="Y1489" s="55">
        <v>0.22849822074468099</v>
      </c>
      <c r="Z1489" s="55">
        <v>1.7183066200000001</v>
      </c>
      <c r="AA1489" s="55" t="s">
        <v>2595</v>
      </c>
      <c r="AB1489" s="55">
        <v>0</v>
      </c>
      <c r="AC1489" s="55" t="s">
        <v>2595</v>
      </c>
      <c r="AD1489" s="55">
        <v>1.7183066200000001</v>
      </c>
      <c r="AE1489" s="55" t="s">
        <v>2595</v>
      </c>
      <c r="AF1489" s="55">
        <v>0</v>
      </c>
      <c r="AG1489" s="55" t="s">
        <v>2595</v>
      </c>
      <c r="AH1489" s="55">
        <v>0</v>
      </c>
      <c r="AI1489" s="55">
        <v>0</v>
      </c>
      <c r="AJ1489" s="55" t="s">
        <v>2595</v>
      </c>
      <c r="AK1489" s="55">
        <v>0</v>
      </c>
      <c r="AL1489" s="55" t="s">
        <v>2595</v>
      </c>
      <c r="AM1489" s="55">
        <v>0</v>
      </c>
      <c r="AN1489" s="55">
        <v>1.7183066200000001</v>
      </c>
      <c r="AO1489" s="53" t="s">
        <v>2949</v>
      </c>
    </row>
    <row r="1490" spans="1:41" ht="47.25" x14ac:dyDescent="0.2">
      <c r="A1490" s="53" t="s">
        <v>2829</v>
      </c>
      <c r="B1490" s="53" t="s">
        <v>2951</v>
      </c>
      <c r="C1490" s="54" t="s">
        <v>2952</v>
      </c>
      <c r="D1490" s="53" t="s">
        <v>131</v>
      </c>
      <c r="E1490" s="54">
        <v>2026</v>
      </c>
      <c r="F1490" s="54" t="s">
        <v>2595</v>
      </c>
      <c r="G1490" s="54">
        <v>2026</v>
      </c>
      <c r="H1490" s="55" t="s">
        <v>2595</v>
      </c>
      <c r="I1490" s="55" t="s">
        <v>2595</v>
      </c>
      <c r="J1490" s="55">
        <v>0</v>
      </c>
      <c r="K1490" s="55" t="s">
        <v>2595</v>
      </c>
      <c r="L1490" s="55" t="s">
        <v>2595</v>
      </c>
      <c r="M1490" s="55" t="s">
        <v>2595</v>
      </c>
      <c r="N1490" s="55" t="s">
        <v>2595</v>
      </c>
      <c r="O1490" s="55" t="s">
        <v>2595</v>
      </c>
      <c r="P1490" s="55">
        <v>1.5961965</v>
      </c>
      <c r="Q1490" s="55">
        <v>0</v>
      </c>
      <c r="R1490" s="55">
        <v>0</v>
      </c>
      <c r="S1490" s="55">
        <v>1.5961965</v>
      </c>
      <c r="T1490" s="55">
        <v>0</v>
      </c>
      <c r="U1490" s="55">
        <v>0</v>
      </c>
      <c r="V1490" s="55" t="e">
        <f t="shared" si="67"/>
        <v>#VALUE!</v>
      </c>
      <c r="W1490" s="55">
        <f t="shared" si="68"/>
        <v>0</v>
      </c>
      <c r="X1490" s="55" t="e">
        <f t="shared" si="69"/>
        <v>#VALUE!</v>
      </c>
      <c r="Y1490" s="55">
        <v>0.21226017287234</v>
      </c>
      <c r="Z1490" s="55">
        <v>1.5961965</v>
      </c>
      <c r="AA1490" s="55" t="s">
        <v>2595</v>
      </c>
      <c r="AB1490" s="55">
        <v>0</v>
      </c>
      <c r="AC1490" s="55" t="s">
        <v>2595</v>
      </c>
      <c r="AD1490" s="55">
        <v>0</v>
      </c>
      <c r="AE1490" s="55" t="s">
        <v>2595</v>
      </c>
      <c r="AF1490" s="55">
        <v>0</v>
      </c>
      <c r="AG1490" s="55" t="s">
        <v>2595</v>
      </c>
      <c r="AH1490" s="55">
        <v>0</v>
      </c>
      <c r="AI1490" s="55">
        <v>1.5961965</v>
      </c>
      <c r="AJ1490" s="55" t="s">
        <v>2595</v>
      </c>
      <c r="AK1490" s="55">
        <v>0</v>
      </c>
      <c r="AL1490" s="55" t="s">
        <v>2595</v>
      </c>
      <c r="AM1490" s="55">
        <v>0</v>
      </c>
      <c r="AN1490" s="55">
        <v>1.5961965</v>
      </c>
      <c r="AO1490" s="53" t="s">
        <v>2953</v>
      </c>
    </row>
    <row r="1491" spans="1:41" ht="47.25" x14ac:dyDescent="0.2">
      <c r="A1491" s="53" t="s">
        <v>2829</v>
      </c>
      <c r="B1491" s="53" t="s">
        <v>2954</v>
      </c>
      <c r="C1491" s="54" t="s">
        <v>2955</v>
      </c>
      <c r="D1491" s="53" t="s">
        <v>131</v>
      </c>
      <c r="E1491" s="54">
        <v>2026</v>
      </c>
      <c r="F1491" s="54" t="s">
        <v>2595</v>
      </c>
      <c r="G1491" s="54">
        <v>2026</v>
      </c>
      <c r="H1491" s="55" t="s">
        <v>2595</v>
      </c>
      <c r="I1491" s="55" t="s">
        <v>2595</v>
      </c>
      <c r="J1491" s="55">
        <v>0</v>
      </c>
      <c r="K1491" s="55" t="s">
        <v>2595</v>
      </c>
      <c r="L1491" s="55" t="s">
        <v>2595</v>
      </c>
      <c r="M1491" s="55" t="s">
        <v>2595</v>
      </c>
      <c r="N1491" s="55" t="s">
        <v>2595</v>
      </c>
      <c r="O1491" s="55" t="s">
        <v>2595</v>
      </c>
      <c r="P1491" s="55">
        <v>0.33799344000000003</v>
      </c>
      <c r="Q1491" s="55">
        <v>0</v>
      </c>
      <c r="R1491" s="55">
        <v>0</v>
      </c>
      <c r="S1491" s="55">
        <v>0.33799344000000003</v>
      </c>
      <c r="T1491" s="55">
        <v>0</v>
      </c>
      <c r="U1491" s="55">
        <v>0</v>
      </c>
      <c r="V1491" s="55" t="e">
        <f t="shared" si="67"/>
        <v>#VALUE!</v>
      </c>
      <c r="W1491" s="55">
        <f t="shared" si="68"/>
        <v>0</v>
      </c>
      <c r="X1491" s="55" t="e">
        <f t="shared" si="69"/>
        <v>#VALUE!</v>
      </c>
      <c r="Y1491" s="55">
        <v>4.4945936170212801E-2</v>
      </c>
      <c r="Z1491" s="55">
        <v>0.33799344000000003</v>
      </c>
      <c r="AA1491" s="55" t="s">
        <v>2595</v>
      </c>
      <c r="AB1491" s="55">
        <v>0</v>
      </c>
      <c r="AC1491" s="55" t="s">
        <v>2595</v>
      </c>
      <c r="AD1491" s="55">
        <v>0</v>
      </c>
      <c r="AE1491" s="55" t="s">
        <v>2595</v>
      </c>
      <c r="AF1491" s="55">
        <v>0</v>
      </c>
      <c r="AG1491" s="55" t="s">
        <v>2595</v>
      </c>
      <c r="AH1491" s="55">
        <v>0</v>
      </c>
      <c r="AI1491" s="55">
        <v>0.33799344000000003</v>
      </c>
      <c r="AJ1491" s="55" t="s">
        <v>2595</v>
      </c>
      <c r="AK1491" s="55">
        <v>0</v>
      </c>
      <c r="AL1491" s="55" t="s">
        <v>2595</v>
      </c>
      <c r="AM1491" s="55">
        <v>0</v>
      </c>
      <c r="AN1491" s="55">
        <v>0.33799344000000003</v>
      </c>
      <c r="AO1491" s="53" t="s">
        <v>2953</v>
      </c>
    </row>
    <row r="1492" spans="1:41" ht="110.25" x14ac:dyDescent="0.2">
      <c r="A1492" s="53" t="s">
        <v>2829</v>
      </c>
      <c r="B1492" s="53" t="s">
        <v>2956</v>
      </c>
      <c r="C1492" s="54" t="s">
        <v>2957</v>
      </c>
      <c r="D1492" s="53" t="s">
        <v>131</v>
      </c>
      <c r="E1492" s="54">
        <v>2022</v>
      </c>
      <c r="F1492" s="54" t="s">
        <v>2595</v>
      </c>
      <c r="G1492" s="54">
        <v>2022</v>
      </c>
      <c r="H1492" s="55" t="s">
        <v>2595</v>
      </c>
      <c r="I1492" s="55" t="s">
        <v>2595</v>
      </c>
      <c r="J1492" s="55">
        <v>0</v>
      </c>
      <c r="K1492" s="55" t="s">
        <v>2595</v>
      </c>
      <c r="L1492" s="55" t="s">
        <v>2595</v>
      </c>
      <c r="M1492" s="55" t="s">
        <v>2595</v>
      </c>
      <c r="N1492" s="55" t="s">
        <v>2595</v>
      </c>
      <c r="O1492" s="55" t="s">
        <v>2595</v>
      </c>
      <c r="P1492" s="55">
        <v>6.2812583333300003</v>
      </c>
      <c r="Q1492" s="55">
        <v>6.2812583333300003</v>
      </c>
      <c r="R1492" s="55">
        <v>0</v>
      </c>
      <c r="S1492" s="55">
        <v>0</v>
      </c>
      <c r="T1492" s="55">
        <v>0</v>
      </c>
      <c r="U1492" s="55">
        <v>0</v>
      </c>
      <c r="V1492" s="55" t="e">
        <f t="shared" si="67"/>
        <v>#VALUE!</v>
      </c>
      <c r="W1492" s="55">
        <f t="shared" si="68"/>
        <v>0</v>
      </c>
      <c r="X1492" s="55" t="e">
        <f t="shared" si="69"/>
        <v>#VALUE!</v>
      </c>
      <c r="Y1492" s="55">
        <v>0.83527371409574502</v>
      </c>
      <c r="Z1492" s="55">
        <v>6.28125833</v>
      </c>
      <c r="AA1492" s="55" t="s">
        <v>2595</v>
      </c>
      <c r="AB1492" s="55">
        <v>6.28125833</v>
      </c>
      <c r="AC1492" s="55" t="s">
        <v>2595</v>
      </c>
      <c r="AD1492" s="55">
        <v>0</v>
      </c>
      <c r="AE1492" s="55" t="s">
        <v>2595</v>
      </c>
      <c r="AF1492" s="55">
        <v>0</v>
      </c>
      <c r="AG1492" s="55" t="s">
        <v>2595</v>
      </c>
      <c r="AH1492" s="55">
        <v>0</v>
      </c>
      <c r="AI1492" s="55">
        <v>0</v>
      </c>
      <c r="AJ1492" s="55" t="s">
        <v>2595</v>
      </c>
      <c r="AK1492" s="55">
        <v>0</v>
      </c>
      <c r="AL1492" s="55" t="s">
        <v>2595</v>
      </c>
      <c r="AM1492" s="55">
        <v>0</v>
      </c>
      <c r="AN1492" s="55">
        <v>0</v>
      </c>
      <c r="AO1492" s="53" t="s">
        <v>2958</v>
      </c>
    </row>
    <row r="1493" spans="1:41" ht="47.25" x14ac:dyDescent="0.2">
      <c r="A1493" s="53" t="s">
        <v>2829</v>
      </c>
      <c r="B1493" s="53" t="s">
        <v>2959</v>
      </c>
      <c r="C1493" s="54" t="s">
        <v>2960</v>
      </c>
      <c r="D1493" s="53" t="s">
        <v>131</v>
      </c>
      <c r="E1493" s="54">
        <v>2022</v>
      </c>
      <c r="F1493" s="54">
        <v>2022</v>
      </c>
      <c r="G1493" s="54">
        <v>2022</v>
      </c>
      <c r="H1493" s="55" t="s">
        <v>2595</v>
      </c>
      <c r="I1493" s="55" t="s">
        <v>2595</v>
      </c>
      <c r="J1493" s="55">
        <v>0</v>
      </c>
      <c r="K1493" s="55">
        <v>21.98501387</v>
      </c>
      <c r="L1493" s="55">
        <v>0</v>
      </c>
      <c r="M1493" s="55">
        <v>0</v>
      </c>
      <c r="N1493" s="55">
        <v>21.979040270000002</v>
      </c>
      <c r="O1493" s="55">
        <v>5.9735999999999999E-3</v>
      </c>
      <c r="P1493" s="55">
        <v>21.98501387</v>
      </c>
      <c r="Q1493" s="55">
        <v>0</v>
      </c>
      <c r="R1493" s="55">
        <v>0</v>
      </c>
      <c r="S1493" s="55">
        <v>21.979040270000002</v>
      </c>
      <c r="T1493" s="55">
        <v>5.9735999999999999E-3</v>
      </c>
      <c r="U1493" s="55">
        <v>2.9235390784574502</v>
      </c>
      <c r="V1493" s="55">
        <f t="shared" si="67"/>
        <v>21.98501387</v>
      </c>
      <c r="W1493" s="55">
        <f t="shared" si="68"/>
        <v>2.9235390784574502</v>
      </c>
      <c r="X1493" s="55">
        <f t="shared" si="69"/>
        <v>21.98501387</v>
      </c>
      <c r="Y1493" s="55">
        <v>2.9235390784574502</v>
      </c>
      <c r="Z1493" s="55">
        <v>21.98501387</v>
      </c>
      <c r="AA1493" s="55">
        <v>21.98501387</v>
      </c>
      <c r="AB1493" s="55">
        <v>21.98501387</v>
      </c>
      <c r="AC1493" s="55">
        <v>0</v>
      </c>
      <c r="AD1493" s="55">
        <v>0</v>
      </c>
      <c r="AE1493" s="55">
        <v>0</v>
      </c>
      <c r="AF1493" s="55">
        <v>0</v>
      </c>
      <c r="AG1493" s="55">
        <v>0</v>
      </c>
      <c r="AH1493" s="55">
        <v>0</v>
      </c>
      <c r="AI1493" s="55">
        <v>0</v>
      </c>
      <c r="AJ1493" s="55" t="s">
        <v>2595</v>
      </c>
      <c r="AK1493" s="55">
        <v>0</v>
      </c>
      <c r="AL1493" s="55" t="s">
        <v>2595</v>
      </c>
      <c r="AM1493" s="55">
        <v>0</v>
      </c>
      <c r="AN1493" s="55">
        <v>0</v>
      </c>
      <c r="AO1493" s="53" t="s">
        <v>205</v>
      </c>
    </row>
    <row r="1494" spans="1:41" ht="94.5" x14ac:dyDescent="0.2">
      <c r="A1494" s="53" t="s">
        <v>2829</v>
      </c>
      <c r="B1494" s="53" t="s">
        <v>2961</v>
      </c>
      <c r="C1494" s="54" t="s">
        <v>2962</v>
      </c>
      <c r="D1494" s="53" t="s">
        <v>131</v>
      </c>
      <c r="E1494" s="54">
        <v>2022</v>
      </c>
      <c r="F1494" s="54">
        <v>2022</v>
      </c>
      <c r="G1494" s="54">
        <v>2022</v>
      </c>
      <c r="H1494" s="55" t="s">
        <v>2595</v>
      </c>
      <c r="I1494" s="55" t="s">
        <v>2595</v>
      </c>
      <c r="J1494" s="55">
        <v>0</v>
      </c>
      <c r="K1494" s="55">
        <v>1.5566010000000001</v>
      </c>
      <c r="L1494" s="55">
        <v>1.5566010000000001</v>
      </c>
      <c r="M1494" s="55">
        <v>0</v>
      </c>
      <c r="N1494" s="55">
        <v>0</v>
      </c>
      <c r="O1494" s="55">
        <v>0</v>
      </c>
      <c r="P1494" s="55">
        <v>1.5566010000000001</v>
      </c>
      <c r="Q1494" s="55">
        <v>1.5566010000000001</v>
      </c>
      <c r="R1494" s="55">
        <v>0</v>
      </c>
      <c r="S1494" s="55">
        <v>0</v>
      </c>
      <c r="T1494" s="55">
        <v>0</v>
      </c>
      <c r="U1494" s="55">
        <v>0.20699481382978702</v>
      </c>
      <c r="V1494" s="55">
        <f t="shared" si="67"/>
        <v>1.5566010000000001</v>
      </c>
      <c r="W1494" s="55">
        <f t="shared" si="68"/>
        <v>0.20699481382978702</v>
      </c>
      <c r="X1494" s="55">
        <f t="shared" si="69"/>
        <v>1.5566010000000001</v>
      </c>
      <c r="Y1494" s="55">
        <v>0.20699481382978702</v>
      </c>
      <c r="Z1494" s="55">
        <v>1.5566010000000001</v>
      </c>
      <c r="AA1494" s="55">
        <v>1.5566010000000001</v>
      </c>
      <c r="AB1494" s="55">
        <v>1.5566010000000001</v>
      </c>
      <c r="AC1494" s="55">
        <v>0</v>
      </c>
      <c r="AD1494" s="55">
        <v>0</v>
      </c>
      <c r="AE1494" s="55">
        <v>0</v>
      </c>
      <c r="AF1494" s="55">
        <v>0</v>
      </c>
      <c r="AG1494" s="55">
        <v>0</v>
      </c>
      <c r="AH1494" s="55">
        <v>0</v>
      </c>
      <c r="AI1494" s="55">
        <v>0</v>
      </c>
      <c r="AJ1494" s="55" t="s">
        <v>2595</v>
      </c>
      <c r="AK1494" s="55">
        <v>0</v>
      </c>
      <c r="AL1494" s="55" t="s">
        <v>2595</v>
      </c>
      <c r="AM1494" s="55">
        <v>0</v>
      </c>
      <c r="AN1494" s="55">
        <v>0</v>
      </c>
      <c r="AO1494" s="53" t="s">
        <v>205</v>
      </c>
    </row>
    <row r="1495" spans="1:41" ht="78.75" x14ac:dyDescent="0.2">
      <c r="A1495" s="53" t="s">
        <v>2829</v>
      </c>
      <c r="B1495" s="53" t="s">
        <v>2963</v>
      </c>
      <c r="C1495" s="54" t="s">
        <v>2964</v>
      </c>
      <c r="D1495" s="53" t="s">
        <v>131</v>
      </c>
      <c r="E1495" s="54">
        <v>2022</v>
      </c>
      <c r="F1495" s="54">
        <v>2022</v>
      </c>
      <c r="G1495" s="54">
        <v>2022</v>
      </c>
      <c r="H1495" s="55" t="s">
        <v>2595</v>
      </c>
      <c r="I1495" s="55" t="s">
        <v>2595</v>
      </c>
      <c r="J1495" s="55">
        <v>0</v>
      </c>
      <c r="K1495" s="55">
        <v>6.3543889999999992E-2</v>
      </c>
      <c r="L1495" s="55">
        <v>6.3543889999999992E-2</v>
      </c>
      <c r="M1495" s="55">
        <v>0</v>
      </c>
      <c r="N1495" s="55">
        <v>0</v>
      </c>
      <c r="O1495" s="55">
        <v>0</v>
      </c>
      <c r="P1495" s="55">
        <v>6.3543889999999992E-2</v>
      </c>
      <c r="Q1495" s="55">
        <v>6.3543889999999992E-2</v>
      </c>
      <c r="R1495" s="55">
        <v>0</v>
      </c>
      <c r="S1495" s="55">
        <v>0</v>
      </c>
      <c r="T1495" s="55">
        <v>0</v>
      </c>
      <c r="U1495" s="55">
        <v>8.4499853723404312E-3</v>
      </c>
      <c r="V1495" s="55">
        <f t="shared" si="67"/>
        <v>6.3543889999999992E-2</v>
      </c>
      <c r="W1495" s="55">
        <f t="shared" si="68"/>
        <v>8.4499853723404312E-3</v>
      </c>
      <c r="X1495" s="55">
        <f t="shared" si="69"/>
        <v>6.3543889999999992E-2</v>
      </c>
      <c r="Y1495" s="55">
        <v>8.4499853723404312E-3</v>
      </c>
      <c r="Z1495" s="55">
        <v>6.3543889999999992E-2</v>
      </c>
      <c r="AA1495" s="55">
        <v>6.3543889999999992E-2</v>
      </c>
      <c r="AB1495" s="55">
        <v>6.3543889999999992E-2</v>
      </c>
      <c r="AC1495" s="55">
        <v>0</v>
      </c>
      <c r="AD1495" s="55">
        <v>0</v>
      </c>
      <c r="AE1495" s="55">
        <v>0</v>
      </c>
      <c r="AF1495" s="55">
        <v>0</v>
      </c>
      <c r="AG1495" s="55">
        <v>0</v>
      </c>
      <c r="AH1495" s="55">
        <v>0</v>
      </c>
      <c r="AI1495" s="55">
        <v>0</v>
      </c>
      <c r="AJ1495" s="55" t="s">
        <v>2595</v>
      </c>
      <c r="AK1495" s="55">
        <v>0</v>
      </c>
      <c r="AL1495" s="55" t="s">
        <v>2595</v>
      </c>
      <c r="AM1495" s="55">
        <v>0</v>
      </c>
      <c r="AN1495" s="55">
        <v>0</v>
      </c>
      <c r="AO1495" s="53" t="s">
        <v>205</v>
      </c>
    </row>
    <row r="1496" spans="1:41" ht="78.75" x14ac:dyDescent="0.2">
      <c r="A1496" s="53" t="s">
        <v>2829</v>
      </c>
      <c r="B1496" s="53" t="s">
        <v>2965</v>
      </c>
      <c r="C1496" s="54" t="s">
        <v>2966</v>
      </c>
      <c r="D1496" s="53" t="s">
        <v>131</v>
      </c>
      <c r="E1496" s="54">
        <v>2022</v>
      </c>
      <c r="F1496" s="54">
        <v>2022</v>
      </c>
      <c r="G1496" s="54">
        <v>2022</v>
      </c>
      <c r="H1496" s="55" t="s">
        <v>2595</v>
      </c>
      <c r="I1496" s="55" t="s">
        <v>2595</v>
      </c>
      <c r="J1496" s="55">
        <v>0</v>
      </c>
      <c r="K1496" s="55">
        <v>1.76354904</v>
      </c>
      <c r="L1496" s="55">
        <v>1.76354904</v>
      </c>
      <c r="M1496" s="55">
        <v>0</v>
      </c>
      <c r="N1496" s="55">
        <v>0</v>
      </c>
      <c r="O1496" s="55">
        <v>0</v>
      </c>
      <c r="P1496" s="55">
        <v>1.76354904</v>
      </c>
      <c r="Q1496" s="55">
        <v>1.76354904</v>
      </c>
      <c r="R1496" s="55">
        <v>0</v>
      </c>
      <c r="S1496" s="55">
        <v>0</v>
      </c>
      <c r="T1496" s="55">
        <v>0</v>
      </c>
      <c r="U1496" s="55">
        <v>0.23451449999999999</v>
      </c>
      <c r="V1496" s="55">
        <f t="shared" si="67"/>
        <v>1.76354904</v>
      </c>
      <c r="W1496" s="55">
        <f t="shared" si="68"/>
        <v>0.23451449999999999</v>
      </c>
      <c r="X1496" s="55">
        <f t="shared" si="69"/>
        <v>1.76354904</v>
      </c>
      <c r="Y1496" s="55">
        <v>0.23451449999999999</v>
      </c>
      <c r="Z1496" s="55">
        <v>1.76354904</v>
      </c>
      <c r="AA1496" s="55">
        <v>1.76354904</v>
      </c>
      <c r="AB1496" s="55">
        <v>1.76354904</v>
      </c>
      <c r="AC1496" s="55">
        <v>0</v>
      </c>
      <c r="AD1496" s="55">
        <v>0</v>
      </c>
      <c r="AE1496" s="55">
        <v>0</v>
      </c>
      <c r="AF1496" s="55">
        <v>0</v>
      </c>
      <c r="AG1496" s="55">
        <v>0</v>
      </c>
      <c r="AH1496" s="55">
        <v>0</v>
      </c>
      <c r="AI1496" s="55">
        <v>0</v>
      </c>
      <c r="AJ1496" s="55" t="s">
        <v>2595</v>
      </c>
      <c r="AK1496" s="55">
        <v>0</v>
      </c>
      <c r="AL1496" s="55" t="s">
        <v>2595</v>
      </c>
      <c r="AM1496" s="55">
        <v>0</v>
      </c>
      <c r="AN1496" s="55">
        <v>0</v>
      </c>
      <c r="AO1496" s="53" t="s">
        <v>205</v>
      </c>
    </row>
    <row r="1497" spans="1:41" ht="18.75" customHeight="1" x14ac:dyDescent="0.2">
      <c r="A1497" s="53" t="s">
        <v>2829</v>
      </c>
      <c r="B1497" s="53" t="s">
        <v>2967</v>
      </c>
      <c r="C1497" s="54" t="s">
        <v>2968</v>
      </c>
      <c r="D1497" s="53" t="s">
        <v>131</v>
      </c>
      <c r="E1497" s="54">
        <v>2022</v>
      </c>
      <c r="F1497" s="54">
        <v>2022</v>
      </c>
      <c r="G1497" s="54">
        <v>2022</v>
      </c>
      <c r="H1497" s="55" t="s">
        <v>2595</v>
      </c>
      <c r="I1497" s="55" t="s">
        <v>2595</v>
      </c>
      <c r="J1497" s="55">
        <v>0</v>
      </c>
      <c r="K1497" s="55">
        <v>0.6171897300000001</v>
      </c>
      <c r="L1497" s="55">
        <v>0.6171897300000001</v>
      </c>
      <c r="M1497" s="55">
        <v>0</v>
      </c>
      <c r="N1497" s="55">
        <v>0</v>
      </c>
      <c r="O1497" s="55">
        <v>0</v>
      </c>
      <c r="P1497" s="55">
        <v>0.6171897300000001</v>
      </c>
      <c r="Q1497" s="55">
        <v>0.6171897300000001</v>
      </c>
      <c r="R1497" s="55">
        <v>0</v>
      </c>
      <c r="S1497" s="55">
        <v>0</v>
      </c>
      <c r="T1497" s="55">
        <v>0</v>
      </c>
      <c r="U1497" s="55">
        <v>8.2073102393617009E-2</v>
      </c>
      <c r="V1497" s="55">
        <f t="shared" si="67"/>
        <v>0.6171897300000001</v>
      </c>
      <c r="W1497" s="55">
        <f t="shared" si="68"/>
        <v>8.2073102393617009E-2</v>
      </c>
      <c r="X1497" s="55">
        <f t="shared" si="69"/>
        <v>0.6171897300000001</v>
      </c>
      <c r="Y1497" s="55">
        <v>8.2073102393617009E-2</v>
      </c>
      <c r="Z1497" s="55">
        <v>0.6171897300000001</v>
      </c>
      <c r="AA1497" s="55">
        <v>0.6171897300000001</v>
      </c>
      <c r="AB1497" s="55">
        <v>0.6171897300000001</v>
      </c>
      <c r="AC1497" s="55">
        <v>0</v>
      </c>
      <c r="AD1497" s="55">
        <v>0</v>
      </c>
      <c r="AE1497" s="55">
        <v>0</v>
      </c>
      <c r="AF1497" s="55">
        <v>0</v>
      </c>
      <c r="AG1497" s="55">
        <v>0</v>
      </c>
      <c r="AH1497" s="55">
        <v>0</v>
      </c>
      <c r="AI1497" s="55">
        <v>0</v>
      </c>
      <c r="AJ1497" s="55" t="s">
        <v>2595</v>
      </c>
      <c r="AK1497" s="55">
        <v>0</v>
      </c>
      <c r="AL1497" s="55" t="s">
        <v>2595</v>
      </c>
      <c r="AM1497" s="55">
        <v>0</v>
      </c>
      <c r="AN1497" s="55">
        <v>0</v>
      </c>
      <c r="AO1497" s="53" t="s">
        <v>205</v>
      </c>
    </row>
    <row r="1498" spans="1:41" ht="94.5" x14ac:dyDescent="0.2">
      <c r="A1498" s="53" t="s">
        <v>2829</v>
      </c>
      <c r="B1498" s="53" t="s">
        <v>2969</v>
      </c>
      <c r="C1498" s="54" t="s">
        <v>2970</v>
      </c>
      <c r="D1498" s="53" t="s">
        <v>131</v>
      </c>
      <c r="E1498" s="54">
        <v>2022</v>
      </c>
      <c r="F1498" s="54">
        <v>2022</v>
      </c>
      <c r="G1498" s="54">
        <v>2022</v>
      </c>
      <c r="H1498" s="55" t="s">
        <v>2595</v>
      </c>
      <c r="I1498" s="55" t="s">
        <v>2595</v>
      </c>
      <c r="J1498" s="55">
        <v>0</v>
      </c>
      <c r="K1498" s="55">
        <v>2.3050624600000003</v>
      </c>
      <c r="L1498" s="55">
        <v>2.3050624600000003</v>
      </c>
      <c r="M1498" s="55">
        <v>0</v>
      </c>
      <c r="N1498" s="55">
        <v>0</v>
      </c>
      <c r="O1498" s="55">
        <v>0</v>
      </c>
      <c r="P1498" s="55">
        <v>2.3050624600000003</v>
      </c>
      <c r="Q1498" s="55">
        <v>2.3050624600000003</v>
      </c>
      <c r="R1498" s="55">
        <v>0</v>
      </c>
      <c r="S1498" s="55">
        <v>0</v>
      </c>
      <c r="T1498" s="55">
        <v>0</v>
      </c>
      <c r="U1498" s="55">
        <v>0.30652426329787197</v>
      </c>
      <c r="V1498" s="55">
        <f t="shared" si="67"/>
        <v>2.3050624600000003</v>
      </c>
      <c r="W1498" s="55">
        <f t="shared" si="68"/>
        <v>0.30652426329787197</v>
      </c>
      <c r="X1498" s="55">
        <f t="shared" si="69"/>
        <v>2.3050624600000003</v>
      </c>
      <c r="Y1498" s="55">
        <v>0.30652426329787197</v>
      </c>
      <c r="Z1498" s="55">
        <v>2.3050624600000003</v>
      </c>
      <c r="AA1498" s="55">
        <v>2.3050624600000003</v>
      </c>
      <c r="AB1498" s="55">
        <v>2.3050624600000003</v>
      </c>
      <c r="AC1498" s="55">
        <v>0</v>
      </c>
      <c r="AD1498" s="55">
        <v>0</v>
      </c>
      <c r="AE1498" s="55">
        <v>0</v>
      </c>
      <c r="AF1498" s="55">
        <v>0</v>
      </c>
      <c r="AG1498" s="55">
        <v>0</v>
      </c>
      <c r="AH1498" s="55">
        <v>0</v>
      </c>
      <c r="AI1498" s="55">
        <v>0</v>
      </c>
      <c r="AJ1498" s="55" t="s">
        <v>2595</v>
      </c>
      <c r="AK1498" s="55">
        <v>0</v>
      </c>
      <c r="AL1498" s="55" t="s">
        <v>2595</v>
      </c>
      <c r="AM1498" s="55">
        <v>0</v>
      </c>
      <c r="AN1498" s="55">
        <v>0</v>
      </c>
      <c r="AO1498" s="53" t="s">
        <v>205</v>
      </c>
    </row>
    <row r="1499" spans="1:41" ht="63" x14ac:dyDescent="0.2">
      <c r="A1499" s="53" t="s">
        <v>2829</v>
      </c>
      <c r="B1499" s="53" t="s">
        <v>2971</v>
      </c>
      <c r="C1499" s="54" t="s">
        <v>2972</v>
      </c>
      <c r="D1499" s="53" t="s">
        <v>131</v>
      </c>
      <c r="E1499" s="54">
        <v>2022</v>
      </c>
      <c r="F1499" s="54">
        <v>2022</v>
      </c>
      <c r="G1499" s="54">
        <v>2022</v>
      </c>
      <c r="H1499" s="55" t="s">
        <v>2595</v>
      </c>
      <c r="I1499" s="55" t="s">
        <v>2595</v>
      </c>
      <c r="J1499" s="55">
        <v>0</v>
      </c>
      <c r="K1499" s="55">
        <v>6.3543889999999992E-2</v>
      </c>
      <c r="L1499" s="55">
        <v>6.3543889999999992E-2</v>
      </c>
      <c r="M1499" s="55">
        <v>0</v>
      </c>
      <c r="N1499" s="55">
        <v>0</v>
      </c>
      <c r="O1499" s="55">
        <v>0</v>
      </c>
      <c r="P1499" s="55">
        <v>6.3543889999999992E-2</v>
      </c>
      <c r="Q1499" s="55">
        <v>6.3543889999999992E-2</v>
      </c>
      <c r="R1499" s="55">
        <v>0</v>
      </c>
      <c r="S1499" s="55">
        <v>0</v>
      </c>
      <c r="T1499" s="55">
        <v>0</v>
      </c>
      <c r="U1499" s="55">
        <v>8.4499853723404312E-3</v>
      </c>
      <c r="V1499" s="55">
        <f t="shared" si="67"/>
        <v>6.3543889999999992E-2</v>
      </c>
      <c r="W1499" s="55">
        <f t="shared" si="68"/>
        <v>8.4499853723404312E-3</v>
      </c>
      <c r="X1499" s="55">
        <f t="shared" si="69"/>
        <v>6.3543889999999992E-2</v>
      </c>
      <c r="Y1499" s="55">
        <v>8.4499853723404312E-3</v>
      </c>
      <c r="Z1499" s="55">
        <v>6.3543889999999992E-2</v>
      </c>
      <c r="AA1499" s="55">
        <v>6.3543889999999992E-2</v>
      </c>
      <c r="AB1499" s="55">
        <v>6.3543889999999992E-2</v>
      </c>
      <c r="AC1499" s="55">
        <v>0</v>
      </c>
      <c r="AD1499" s="55">
        <v>0</v>
      </c>
      <c r="AE1499" s="55">
        <v>0</v>
      </c>
      <c r="AF1499" s="55">
        <v>0</v>
      </c>
      <c r="AG1499" s="55">
        <v>0</v>
      </c>
      <c r="AH1499" s="55">
        <v>0</v>
      </c>
      <c r="AI1499" s="55">
        <v>0</v>
      </c>
      <c r="AJ1499" s="55" t="s">
        <v>2595</v>
      </c>
      <c r="AK1499" s="55">
        <v>0</v>
      </c>
      <c r="AL1499" s="55" t="s">
        <v>2595</v>
      </c>
      <c r="AM1499" s="55">
        <v>0</v>
      </c>
      <c r="AN1499" s="55">
        <v>0</v>
      </c>
      <c r="AO1499" s="53" t="s">
        <v>205</v>
      </c>
    </row>
    <row r="1500" spans="1:41" ht="78.75" x14ac:dyDescent="0.2">
      <c r="A1500" s="53" t="s">
        <v>2829</v>
      </c>
      <c r="B1500" s="53" t="s">
        <v>2973</v>
      </c>
      <c r="C1500" s="54" t="s">
        <v>2974</v>
      </c>
      <c r="D1500" s="53" t="s">
        <v>131</v>
      </c>
      <c r="E1500" s="54">
        <v>2022</v>
      </c>
      <c r="F1500" s="54">
        <v>2022</v>
      </c>
      <c r="G1500" s="54">
        <v>2022</v>
      </c>
      <c r="H1500" s="55" t="s">
        <v>2595</v>
      </c>
      <c r="I1500" s="55" t="s">
        <v>2595</v>
      </c>
      <c r="J1500" s="55">
        <v>0</v>
      </c>
      <c r="K1500" s="55">
        <v>1.5950741599999998</v>
      </c>
      <c r="L1500" s="55">
        <v>1.5950741599999998</v>
      </c>
      <c r="M1500" s="55">
        <v>0</v>
      </c>
      <c r="N1500" s="55">
        <v>0</v>
      </c>
      <c r="O1500" s="55">
        <v>0</v>
      </c>
      <c r="P1500" s="55">
        <v>1.5950741599999998</v>
      </c>
      <c r="Q1500" s="55">
        <v>1.5950741599999998</v>
      </c>
      <c r="R1500" s="55">
        <v>0</v>
      </c>
      <c r="S1500" s="55">
        <v>0</v>
      </c>
      <c r="T1500" s="55">
        <v>0</v>
      </c>
      <c r="U1500" s="55">
        <v>0.21211092553191499</v>
      </c>
      <c r="V1500" s="55">
        <f t="shared" si="67"/>
        <v>1.5950741599999998</v>
      </c>
      <c r="W1500" s="55">
        <f t="shared" si="68"/>
        <v>0.21211092553191499</v>
      </c>
      <c r="X1500" s="55">
        <f t="shared" si="69"/>
        <v>1.5950741599999998</v>
      </c>
      <c r="Y1500" s="55">
        <v>0.21211092553191499</v>
      </c>
      <c r="Z1500" s="55">
        <v>1.5950741599999998</v>
      </c>
      <c r="AA1500" s="55">
        <v>1.5950741599999998</v>
      </c>
      <c r="AB1500" s="55">
        <v>1.5950741599999998</v>
      </c>
      <c r="AC1500" s="55">
        <v>0</v>
      </c>
      <c r="AD1500" s="55">
        <v>0</v>
      </c>
      <c r="AE1500" s="55">
        <v>0</v>
      </c>
      <c r="AF1500" s="55">
        <v>0</v>
      </c>
      <c r="AG1500" s="55">
        <v>0</v>
      </c>
      <c r="AH1500" s="55">
        <v>0</v>
      </c>
      <c r="AI1500" s="55">
        <v>0</v>
      </c>
      <c r="AJ1500" s="55" t="s">
        <v>2595</v>
      </c>
      <c r="AK1500" s="55">
        <v>0</v>
      </c>
      <c r="AL1500" s="55" t="s">
        <v>2595</v>
      </c>
      <c r="AM1500" s="55">
        <v>0</v>
      </c>
      <c r="AN1500" s="55">
        <v>0</v>
      </c>
      <c r="AO1500" s="53" t="s">
        <v>205</v>
      </c>
    </row>
    <row r="1501" spans="1:41" ht="78.75" x14ac:dyDescent="0.2">
      <c r="A1501" s="53" t="s">
        <v>2829</v>
      </c>
      <c r="B1501" s="53" t="s">
        <v>2975</v>
      </c>
      <c r="C1501" s="54" t="s">
        <v>2976</v>
      </c>
      <c r="D1501" s="53" t="s">
        <v>131</v>
      </c>
      <c r="E1501" s="54">
        <v>2022</v>
      </c>
      <c r="F1501" s="54">
        <v>2022</v>
      </c>
      <c r="G1501" s="54">
        <v>2022</v>
      </c>
      <c r="H1501" s="55" t="s">
        <v>2595</v>
      </c>
      <c r="I1501" s="55" t="s">
        <v>2595</v>
      </c>
      <c r="J1501" s="55">
        <v>0</v>
      </c>
      <c r="K1501" s="55">
        <v>1.1684937</v>
      </c>
      <c r="L1501" s="55">
        <v>1.1684937</v>
      </c>
      <c r="M1501" s="55">
        <v>0</v>
      </c>
      <c r="N1501" s="55">
        <v>0</v>
      </c>
      <c r="O1501" s="55">
        <v>0</v>
      </c>
      <c r="P1501" s="55">
        <v>1.1684937</v>
      </c>
      <c r="Q1501" s="55">
        <v>1.1684937</v>
      </c>
      <c r="R1501" s="55">
        <v>0</v>
      </c>
      <c r="S1501" s="55">
        <v>0</v>
      </c>
      <c r="T1501" s="55">
        <v>0</v>
      </c>
      <c r="U1501" s="55">
        <v>0.155384800531915</v>
      </c>
      <c r="V1501" s="55">
        <f t="shared" si="67"/>
        <v>1.1684937</v>
      </c>
      <c r="W1501" s="55">
        <f t="shared" si="68"/>
        <v>0.155384800531915</v>
      </c>
      <c r="X1501" s="55">
        <f t="shared" si="69"/>
        <v>1.1684937</v>
      </c>
      <c r="Y1501" s="55">
        <v>0.155384800531915</v>
      </c>
      <c r="Z1501" s="55">
        <v>1.1684937</v>
      </c>
      <c r="AA1501" s="55">
        <v>1.1684937</v>
      </c>
      <c r="AB1501" s="55">
        <v>1.1684937</v>
      </c>
      <c r="AC1501" s="55">
        <v>0</v>
      </c>
      <c r="AD1501" s="55">
        <v>0</v>
      </c>
      <c r="AE1501" s="55">
        <v>0</v>
      </c>
      <c r="AF1501" s="55">
        <v>0</v>
      </c>
      <c r="AG1501" s="55">
        <v>0</v>
      </c>
      <c r="AH1501" s="55">
        <v>0</v>
      </c>
      <c r="AI1501" s="55">
        <v>0</v>
      </c>
      <c r="AJ1501" s="55" t="s">
        <v>2595</v>
      </c>
      <c r="AK1501" s="55">
        <v>0</v>
      </c>
      <c r="AL1501" s="55" t="s">
        <v>2595</v>
      </c>
      <c r="AM1501" s="55">
        <v>0</v>
      </c>
      <c r="AN1501" s="55">
        <v>0</v>
      </c>
      <c r="AO1501" s="53" t="s">
        <v>205</v>
      </c>
    </row>
    <row r="1502" spans="1:41" ht="94.5" x14ac:dyDescent="0.2">
      <c r="A1502" s="53" t="s">
        <v>2829</v>
      </c>
      <c r="B1502" s="53" t="s">
        <v>2977</v>
      </c>
      <c r="C1502" s="54" t="s">
        <v>2978</v>
      </c>
      <c r="D1502" s="53" t="s">
        <v>131</v>
      </c>
      <c r="E1502" s="54">
        <v>2022</v>
      </c>
      <c r="F1502" s="54" t="s">
        <v>2595</v>
      </c>
      <c r="G1502" s="54">
        <v>2022</v>
      </c>
      <c r="H1502" s="55" t="s">
        <v>2595</v>
      </c>
      <c r="I1502" s="55" t="s">
        <v>2595</v>
      </c>
      <c r="J1502" s="55">
        <v>0</v>
      </c>
      <c r="K1502" s="55" t="s">
        <v>2595</v>
      </c>
      <c r="L1502" s="55" t="s">
        <v>2595</v>
      </c>
      <c r="M1502" s="55" t="s">
        <v>2595</v>
      </c>
      <c r="N1502" s="55" t="s">
        <v>2595</v>
      </c>
      <c r="O1502" s="55" t="s">
        <v>2595</v>
      </c>
      <c r="P1502" s="55">
        <v>0.28248640000000003</v>
      </c>
      <c r="Q1502" s="55">
        <v>0.28248640000000003</v>
      </c>
      <c r="R1502" s="55">
        <v>0</v>
      </c>
      <c r="S1502" s="55">
        <v>0</v>
      </c>
      <c r="T1502" s="55">
        <v>0</v>
      </c>
      <c r="U1502" s="55">
        <v>0</v>
      </c>
      <c r="V1502" s="55" t="e">
        <f t="shared" si="67"/>
        <v>#VALUE!</v>
      </c>
      <c r="W1502" s="55">
        <f t="shared" si="68"/>
        <v>0</v>
      </c>
      <c r="X1502" s="55" t="e">
        <f t="shared" si="69"/>
        <v>#VALUE!</v>
      </c>
      <c r="Y1502" s="55">
        <v>3.7564680851063799E-2</v>
      </c>
      <c r="Z1502" s="55">
        <v>0.28248640000000003</v>
      </c>
      <c r="AA1502" s="55" t="s">
        <v>2595</v>
      </c>
      <c r="AB1502" s="55">
        <v>0.28248640000000003</v>
      </c>
      <c r="AC1502" s="55" t="s">
        <v>2595</v>
      </c>
      <c r="AD1502" s="55">
        <v>0</v>
      </c>
      <c r="AE1502" s="55" t="s">
        <v>2595</v>
      </c>
      <c r="AF1502" s="55">
        <v>0</v>
      </c>
      <c r="AG1502" s="55" t="s">
        <v>2595</v>
      </c>
      <c r="AH1502" s="55">
        <v>0</v>
      </c>
      <c r="AI1502" s="55">
        <v>0</v>
      </c>
      <c r="AJ1502" s="55" t="s">
        <v>2595</v>
      </c>
      <c r="AK1502" s="55">
        <v>0</v>
      </c>
      <c r="AL1502" s="55" t="s">
        <v>2595</v>
      </c>
      <c r="AM1502" s="55">
        <v>0</v>
      </c>
      <c r="AN1502" s="55">
        <v>0</v>
      </c>
      <c r="AO1502" s="53" t="s">
        <v>2979</v>
      </c>
    </row>
    <row r="1503" spans="1:41" ht="47.25" x14ac:dyDescent="0.2">
      <c r="A1503" s="53" t="s">
        <v>2829</v>
      </c>
      <c r="B1503" s="53" t="s">
        <v>2980</v>
      </c>
      <c r="C1503" s="54" t="s">
        <v>2981</v>
      </c>
      <c r="D1503" s="53" t="s">
        <v>131</v>
      </c>
      <c r="E1503" s="54">
        <v>2027</v>
      </c>
      <c r="F1503" s="54" t="s">
        <v>2595</v>
      </c>
      <c r="G1503" s="54">
        <v>2027</v>
      </c>
      <c r="H1503" s="55" t="s">
        <v>2595</v>
      </c>
      <c r="I1503" s="55" t="s">
        <v>2595</v>
      </c>
      <c r="J1503" s="55">
        <v>0</v>
      </c>
      <c r="K1503" s="55" t="s">
        <v>2595</v>
      </c>
      <c r="L1503" s="55" t="s">
        <v>2595</v>
      </c>
      <c r="M1503" s="55" t="s">
        <v>2595</v>
      </c>
      <c r="N1503" s="55" t="s">
        <v>2595</v>
      </c>
      <c r="O1503" s="55" t="s">
        <v>2595</v>
      </c>
      <c r="P1503" s="55">
        <v>0.8192256</v>
      </c>
      <c r="Q1503" s="55">
        <v>0.8192256</v>
      </c>
      <c r="R1503" s="55">
        <v>0</v>
      </c>
      <c r="S1503" s="55">
        <v>0</v>
      </c>
      <c r="T1503" s="55">
        <v>0</v>
      </c>
      <c r="U1503" s="55">
        <v>0</v>
      </c>
      <c r="V1503" s="55" t="e">
        <f t="shared" si="67"/>
        <v>#VALUE!</v>
      </c>
      <c r="W1503" s="55">
        <f t="shared" si="68"/>
        <v>0</v>
      </c>
      <c r="X1503" s="55" t="e">
        <f t="shared" si="69"/>
        <v>#VALUE!</v>
      </c>
      <c r="Y1503" s="55">
        <v>0.108939574468085</v>
      </c>
      <c r="Z1503" s="55">
        <v>0.8192256</v>
      </c>
      <c r="AA1503" s="55" t="s">
        <v>2595</v>
      </c>
      <c r="AB1503" s="55">
        <v>0</v>
      </c>
      <c r="AC1503" s="55" t="s">
        <v>2595</v>
      </c>
      <c r="AD1503" s="55">
        <v>0</v>
      </c>
      <c r="AE1503" s="55" t="s">
        <v>2595</v>
      </c>
      <c r="AF1503" s="55">
        <v>0</v>
      </c>
      <c r="AG1503" s="55" t="s">
        <v>2595</v>
      </c>
      <c r="AH1503" s="55">
        <v>0</v>
      </c>
      <c r="AI1503" s="55">
        <v>0</v>
      </c>
      <c r="AJ1503" s="55" t="s">
        <v>2595</v>
      </c>
      <c r="AK1503" s="55">
        <v>0.8192256</v>
      </c>
      <c r="AL1503" s="55" t="s">
        <v>2595</v>
      </c>
      <c r="AM1503" s="55">
        <v>0</v>
      </c>
      <c r="AN1503" s="55">
        <v>0.8192256</v>
      </c>
      <c r="AO1503" s="53" t="s">
        <v>2982</v>
      </c>
    </row>
    <row r="1504" spans="1:41" ht="47.25" x14ac:dyDescent="0.2">
      <c r="A1504" s="53" t="s">
        <v>2829</v>
      </c>
      <c r="B1504" s="53" t="s">
        <v>2983</v>
      </c>
      <c r="C1504" s="54" t="s">
        <v>2984</v>
      </c>
      <c r="D1504" s="53" t="s">
        <v>131</v>
      </c>
      <c r="E1504" s="54">
        <v>2026</v>
      </c>
      <c r="F1504" s="54" t="s">
        <v>2595</v>
      </c>
      <c r="G1504" s="54">
        <v>2026</v>
      </c>
      <c r="H1504" s="55" t="s">
        <v>2595</v>
      </c>
      <c r="I1504" s="55" t="s">
        <v>2595</v>
      </c>
      <c r="J1504" s="55">
        <v>0</v>
      </c>
      <c r="K1504" s="55" t="s">
        <v>2595</v>
      </c>
      <c r="L1504" s="55" t="s">
        <v>2595</v>
      </c>
      <c r="M1504" s="55" t="s">
        <v>2595</v>
      </c>
      <c r="N1504" s="55" t="s">
        <v>2595</v>
      </c>
      <c r="O1504" s="55" t="s">
        <v>2595</v>
      </c>
      <c r="P1504" s="55">
        <v>0.85772921000000002</v>
      </c>
      <c r="Q1504" s="55">
        <v>0.85772921000000002</v>
      </c>
      <c r="R1504" s="55">
        <v>0</v>
      </c>
      <c r="S1504" s="55">
        <v>0</v>
      </c>
      <c r="T1504" s="55">
        <v>0</v>
      </c>
      <c r="U1504" s="55">
        <v>0</v>
      </c>
      <c r="V1504" s="55" t="e">
        <f t="shared" si="67"/>
        <v>#VALUE!</v>
      </c>
      <c r="W1504" s="55">
        <f t="shared" si="68"/>
        <v>0</v>
      </c>
      <c r="X1504" s="55" t="e">
        <f t="shared" si="69"/>
        <v>#VALUE!</v>
      </c>
      <c r="Y1504" s="55">
        <v>0.11405973537234</v>
      </c>
      <c r="Z1504" s="55">
        <v>0.85772921000000002</v>
      </c>
      <c r="AA1504" s="55" t="s">
        <v>2595</v>
      </c>
      <c r="AB1504" s="55">
        <v>0</v>
      </c>
      <c r="AC1504" s="55" t="s">
        <v>2595</v>
      </c>
      <c r="AD1504" s="55">
        <v>0</v>
      </c>
      <c r="AE1504" s="55" t="s">
        <v>2595</v>
      </c>
      <c r="AF1504" s="55">
        <v>0</v>
      </c>
      <c r="AG1504" s="55" t="s">
        <v>2595</v>
      </c>
      <c r="AH1504" s="55">
        <v>0</v>
      </c>
      <c r="AI1504" s="55">
        <v>0.85772921000000002</v>
      </c>
      <c r="AJ1504" s="55" t="s">
        <v>2595</v>
      </c>
      <c r="AK1504" s="55">
        <v>0</v>
      </c>
      <c r="AL1504" s="55" t="s">
        <v>2595</v>
      </c>
      <c r="AM1504" s="55">
        <v>0</v>
      </c>
      <c r="AN1504" s="55">
        <v>0.85772921000000002</v>
      </c>
      <c r="AO1504" s="53" t="s">
        <v>2982</v>
      </c>
    </row>
    <row r="1505" spans="1:41" ht="47.25" x14ac:dyDescent="0.2">
      <c r="A1505" s="53" t="s">
        <v>2829</v>
      </c>
      <c r="B1505" s="53" t="s">
        <v>2985</v>
      </c>
      <c r="C1505" s="54" t="s">
        <v>2986</v>
      </c>
      <c r="D1505" s="53" t="s">
        <v>131</v>
      </c>
      <c r="E1505" s="54">
        <v>2026</v>
      </c>
      <c r="F1505" s="54" t="s">
        <v>2595</v>
      </c>
      <c r="G1505" s="54">
        <v>2026</v>
      </c>
      <c r="H1505" s="55" t="s">
        <v>2595</v>
      </c>
      <c r="I1505" s="55" t="s">
        <v>2595</v>
      </c>
      <c r="J1505" s="55">
        <v>0</v>
      </c>
      <c r="K1505" s="55" t="s">
        <v>2595</v>
      </c>
      <c r="L1505" s="55" t="s">
        <v>2595</v>
      </c>
      <c r="M1505" s="55" t="s">
        <v>2595</v>
      </c>
      <c r="N1505" s="55" t="s">
        <v>2595</v>
      </c>
      <c r="O1505" s="55" t="s">
        <v>2595</v>
      </c>
      <c r="P1505" s="55">
        <v>0.85772921000000002</v>
      </c>
      <c r="Q1505" s="55">
        <v>0.85772921000000002</v>
      </c>
      <c r="R1505" s="55">
        <v>0</v>
      </c>
      <c r="S1505" s="55">
        <v>0</v>
      </c>
      <c r="T1505" s="55">
        <v>0</v>
      </c>
      <c r="U1505" s="55">
        <v>0</v>
      </c>
      <c r="V1505" s="55" t="e">
        <f t="shared" si="67"/>
        <v>#VALUE!</v>
      </c>
      <c r="W1505" s="55">
        <f t="shared" si="68"/>
        <v>0</v>
      </c>
      <c r="X1505" s="55" t="e">
        <f t="shared" si="69"/>
        <v>#VALUE!</v>
      </c>
      <c r="Y1505" s="55">
        <v>0.11405973537234</v>
      </c>
      <c r="Z1505" s="55">
        <v>0.85772921000000002</v>
      </c>
      <c r="AA1505" s="55" t="s">
        <v>2595</v>
      </c>
      <c r="AB1505" s="55">
        <v>0</v>
      </c>
      <c r="AC1505" s="55" t="s">
        <v>2595</v>
      </c>
      <c r="AD1505" s="55">
        <v>0</v>
      </c>
      <c r="AE1505" s="55" t="s">
        <v>2595</v>
      </c>
      <c r="AF1505" s="55">
        <v>0</v>
      </c>
      <c r="AG1505" s="55" t="s">
        <v>2595</v>
      </c>
      <c r="AH1505" s="55">
        <v>0</v>
      </c>
      <c r="AI1505" s="55">
        <v>0.85772921000000002</v>
      </c>
      <c r="AJ1505" s="55" t="s">
        <v>2595</v>
      </c>
      <c r="AK1505" s="55">
        <v>0</v>
      </c>
      <c r="AL1505" s="55" t="s">
        <v>2595</v>
      </c>
      <c r="AM1505" s="55">
        <v>0</v>
      </c>
      <c r="AN1505" s="55">
        <v>0.85772921000000002</v>
      </c>
      <c r="AO1505" s="53" t="s">
        <v>2982</v>
      </c>
    </row>
    <row r="1506" spans="1:41" ht="47.25" x14ac:dyDescent="0.2">
      <c r="A1506" s="53" t="s">
        <v>2829</v>
      </c>
      <c r="B1506" s="53" t="s">
        <v>2987</v>
      </c>
      <c r="C1506" s="54" t="s">
        <v>2988</v>
      </c>
      <c r="D1506" s="53" t="s">
        <v>131</v>
      </c>
      <c r="E1506" s="54">
        <v>2023</v>
      </c>
      <c r="F1506" s="54" t="s">
        <v>2595</v>
      </c>
      <c r="G1506" s="54">
        <v>2023</v>
      </c>
      <c r="H1506" s="55" t="s">
        <v>2595</v>
      </c>
      <c r="I1506" s="55" t="s">
        <v>2595</v>
      </c>
      <c r="J1506" s="55">
        <v>0</v>
      </c>
      <c r="K1506" s="55" t="s">
        <v>2595</v>
      </c>
      <c r="L1506" s="55" t="s">
        <v>2595</v>
      </c>
      <c r="M1506" s="55" t="s">
        <v>2595</v>
      </c>
      <c r="N1506" s="55" t="s">
        <v>2595</v>
      </c>
      <c r="O1506" s="55" t="s">
        <v>2595</v>
      </c>
      <c r="P1506" s="55">
        <v>0.39334614000000001</v>
      </c>
      <c r="Q1506" s="55">
        <v>0.39334614000000001</v>
      </c>
      <c r="R1506" s="55">
        <v>0</v>
      </c>
      <c r="S1506" s="55">
        <v>0</v>
      </c>
      <c r="T1506" s="55">
        <v>0</v>
      </c>
      <c r="U1506" s="55">
        <v>0</v>
      </c>
      <c r="V1506" s="55" t="e">
        <f t="shared" si="67"/>
        <v>#VALUE!</v>
      </c>
      <c r="W1506" s="55">
        <f t="shared" si="68"/>
        <v>0</v>
      </c>
      <c r="X1506" s="55" t="e">
        <f t="shared" si="69"/>
        <v>#VALUE!</v>
      </c>
      <c r="Y1506" s="55">
        <v>5.2306667553191501E-2</v>
      </c>
      <c r="Z1506" s="55">
        <v>0.39334614000000001</v>
      </c>
      <c r="AA1506" s="55" t="s">
        <v>2595</v>
      </c>
      <c r="AB1506" s="55">
        <v>0</v>
      </c>
      <c r="AC1506" s="55" t="s">
        <v>2595</v>
      </c>
      <c r="AD1506" s="55">
        <v>0.39334614000000001</v>
      </c>
      <c r="AE1506" s="55" t="s">
        <v>2595</v>
      </c>
      <c r="AF1506" s="55">
        <v>0</v>
      </c>
      <c r="AG1506" s="55" t="s">
        <v>2595</v>
      </c>
      <c r="AH1506" s="55">
        <v>0</v>
      </c>
      <c r="AI1506" s="55">
        <v>0</v>
      </c>
      <c r="AJ1506" s="55" t="s">
        <v>2595</v>
      </c>
      <c r="AK1506" s="55">
        <v>0</v>
      </c>
      <c r="AL1506" s="55" t="s">
        <v>2595</v>
      </c>
      <c r="AM1506" s="55">
        <v>0</v>
      </c>
      <c r="AN1506" s="55">
        <v>0.39334614000000001</v>
      </c>
      <c r="AO1506" s="53" t="s">
        <v>2989</v>
      </c>
    </row>
    <row r="1507" spans="1:41" ht="47.25" x14ac:dyDescent="0.2">
      <c r="A1507" s="53" t="s">
        <v>2829</v>
      </c>
      <c r="B1507" s="53" t="s">
        <v>2990</v>
      </c>
      <c r="C1507" s="54" t="s">
        <v>2991</v>
      </c>
      <c r="D1507" s="53" t="s">
        <v>131</v>
      </c>
      <c r="E1507" s="54">
        <v>2027</v>
      </c>
      <c r="F1507" s="54" t="s">
        <v>2595</v>
      </c>
      <c r="G1507" s="54">
        <v>2027</v>
      </c>
      <c r="H1507" s="55" t="s">
        <v>2595</v>
      </c>
      <c r="I1507" s="55" t="s">
        <v>2595</v>
      </c>
      <c r="J1507" s="55">
        <v>0</v>
      </c>
      <c r="K1507" s="55" t="s">
        <v>2595</v>
      </c>
      <c r="L1507" s="55" t="s">
        <v>2595</v>
      </c>
      <c r="M1507" s="55" t="s">
        <v>2595</v>
      </c>
      <c r="N1507" s="55" t="s">
        <v>2595</v>
      </c>
      <c r="O1507" s="55" t="s">
        <v>2595</v>
      </c>
      <c r="P1507" s="55">
        <v>0.8192256</v>
      </c>
      <c r="Q1507" s="55">
        <v>0.8192256</v>
      </c>
      <c r="R1507" s="55">
        <v>0</v>
      </c>
      <c r="S1507" s="55">
        <v>0</v>
      </c>
      <c r="T1507" s="55">
        <v>0</v>
      </c>
      <c r="U1507" s="55">
        <v>0</v>
      </c>
      <c r="V1507" s="55" t="e">
        <f t="shared" si="67"/>
        <v>#VALUE!</v>
      </c>
      <c r="W1507" s="55">
        <f t="shared" si="68"/>
        <v>0</v>
      </c>
      <c r="X1507" s="55" t="e">
        <f t="shared" si="69"/>
        <v>#VALUE!</v>
      </c>
      <c r="Y1507" s="55">
        <v>0.108939574468085</v>
      </c>
      <c r="Z1507" s="55">
        <v>0.8192256</v>
      </c>
      <c r="AA1507" s="55" t="s">
        <v>2595</v>
      </c>
      <c r="AB1507" s="55">
        <v>0</v>
      </c>
      <c r="AC1507" s="55" t="s">
        <v>2595</v>
      </c>
      <c r="AD1507" s="55">
        <v>0</v>
      </c>
      <c r="AE1507" s="55" t="s">
        <v>2595</v>
      </c>
      <c r="AF1507" s="55">
        <v>0</v>
      </c>
      <c r="AG1507" s="55" t="s">
        <v>2595</v>
      </c>
      <c r="AH1507" s="55">
        <v>0</v>
      </c>
      <c r="AI1507" s="55">
        <v>0</v>
      </c>
      <c r="AJ1507" s="55" t="s">
        <v>2595</v>
      </c>
      <c r="AK1507" s="55">
        <v>0.8192256</v>
      </c>
      <c r="AL1507" s="55" t="s">
        <v>2595</v>
      </c>
      <c r="AM1507" s="55">
        <v>0</v>
      </c>
      <c r="AN1507" s="55">
        <v>0.8192256</v>
      </c>
      <c r="AO1507" s="53" t="s">
        <v>2992</v>
      </c>
    </row>
    <row r="1508" spans="1:41" ht="47.25" x14ac:dyDescent="0.2">
      <c r="A1508" s="53" t="s">
        <v>2829</v>
      </c>
      <c r="B1508" s="53" t="s">
        <v>2993</v>
      </c>
      <c r="C1508" s="54" t="s">
        <v>2994</v>
      </c>
      <c r="D1508" s="53" t="s">
        <v>131</v>
      </c>
      <c r="E1508" s="54">
        <v>2026</v>
      </c>
      <c r="F1508" s="54" t="s">
        <v>2595</v>
      </c>
      <c r="G1508" s="54">
        <v>2027</v>
      </c>
      <c r="H1508" s="55" t="s">
        <v>2595</v>
      </c>
      <c r="I1508" s="55" t="s">
        <v>2595</v>
      </c>
      <c r="J1508" s="55">
        <v>0</v>
      </c>
      <c r="K1508" s="55" t="s">
        <v>2595</v>
      </c>
      <c r="L1508" s="55" t="s">
        <v>2595</v>
      </c>
      <c r="M1508" s="55" t="s">
        <v>2595</v>
      </c>
      <c r="N1508" s="55" t="s">
        <v>2595</v>
      </c>
      <c r="O1508" s="55" t="s">
        <v>2595</v>
      </c>
      <c r="P1508" s="55">
        <v>0.78245043000000003</v>
      </c>
      <c r="Q1508" s="55">
        <v>0.78245043000000003</v>
      </c>
      <c r="R1508" s="55">
        <v>0</v>
      </c>
      <c r="S1508" s="55">
        <v>0</v>
      </c>
      <c r="T1508" s="55">
        <v>0</v>
      </c>
      <c r="U1508" s="55">
        <v>0</v>
      </c>
      <c r="V1508" s="55" t="e">
        <f t="shared" si="67"/>
        <v>#VALUE!</v>
      </c>
      <c r="W1508" s="55">
        <f t="shared" si="68"/>
        <v>0</v>
      </c>
      <c r="X1508" s="55" t="e">
        <f t="shared" si="69"/>
        <v>#VALUE!</v>
      </c>
      <c r="Y1508" s="55">
        <v>0.104049259308511</v>
      </c>
      <c r="Z1508" s="55">
        <v>0.78245043000000003</v>
      </c>
      <c r="AA1508" s="55" t="s">
        <v>2595</v>
      </c>
      <c r="AB1508" s="55">
        <v>0</v>
      </c>
      <c r="AC1508" s="55" t="s">
        <v>2595</v>
      </c>
      <c r="AD1508" s="55">
        <v>0</v>
      </c>
      <c r="AE1508" s="55" t="s">
        <v>2595</v>
      </c>
      <c r="AF1508" s="55">
        <v>0</v>
      </c>
      <c r="AG1508" s="55" t="s">
        <v>2595</v>
      </c>
      <c r="AH1508" s="55">
        <v>0</v>
      </c>
      <c r="AI1508" s="55">
        <v>0.78245043000000003</v>
      </c>
      <c r="AJ1508" s="55" t="s">
        <v>2595</v>
      </c>
      <c r="AK1508" s="55">
        <v>0</v>
      </c>
      <c r="AL1508" s="55" t="s">
        <v>2595</v>
      </c>
      <c r="AM1508" s="55">
        <v>0</v>
      </c>
      <c r="AN1508" s="55">
        <v>0.78245043000000003</v>
      </c>
      <c r="AO1508" s="53" t="s">
        <v>2995</v>
      </c>
    </row>
    <row r="1509" spans="1:41" ht="141.75" x14ac:dyDescent="0.2">
      <c r="A1509" s="53" t="s">
        <v>2829</v>
      </c>
      <c r="B1509" s="53" t="s">
        <v>2996</v>
      </c>
      <c r="C1509" s="54" t="s">
        <v>2997</v>
      </c>
      <c r="D1509" s="53" t="s">
        <v>131</v>
      </c>
      <c r="E1509" s="54">
        <v>2023</v>
      </c>
      <c r="F1509" s="54" t="s">
        <v>2595</v>
      </c>
      <c r="G1509" s="54">
        <v>2023</v>
      </c>
      <c r="H1509" s="55" t="s">
        <v>2595</v>
      </c>
      <c r="I1509" s="55" t="s">
        <v>2595</v>
      </c>
      <c r="J1509" s="55">
        <v>0</v>
      </c>
      <c r="K1509" s="55" t="s">
        <v>2595</v>
      </c>
      <c r="L1509" s="55" t="s">
        <v>2595</v>
      </c>
      <c r="M1509" s="55" t="s">
        <v>2595</v>
      </c>
      <c r="N1509" s="55" t="s">
        <v>2595</v>
      </c>
      <c r="O1509" s="55" t="s">
        <v>2595</v>
      </c>
      <c r="P1509" s="55">
        <v>150</v>
      </c>
      <c r="Q1509" s="55">
        <v>0</v>
      </c>
      <c r="R1509" s="55">
        <v>0</v>
      </c>
      <c r="S1509" s="55">
        <v>150</v>
      </c>
      <c r="T1509" s="55">
        <v>0</v>
      </c>
      <c r="U1509" s="55">
        <v>0</v>
      </c>
      <c r="V1509" s="55" t="e">
        <f t="shared" si="67"/>
        <v>#VALUE!</v>
      </c>
      <c r="W1509" s="55">
        <f t="shared" si="68"/>
        <v>0</v>
      </c>
      <c r="X1509" s="55" t="e">
        <f t="shared" si="69"/>
        <v>#VALUE!</v>
      </c>
      <c r="Y1509" s="55">
        <v>19.946808510638302</v>
      </c>
      <c r="Z1509" s="55">
        <v>150</v>
      </c>
      <c r="AA1509" s="55" t="s">
        <v>2595</v>
      </c>
      <c r="AB1509" s="55">
        <v>0</v>
      </c>
      <c r="AC1509" s="55" t="s">
        <v>2595</v>
      </c>
      <c r="AD1509" s="55">
        <v>150</v>
      </c>
      <c r="AE1509" s="55" t="s">
        <v>2595</v>
      </c>
      <c r="AF1509" s="55">
        <v>0</v>
      </c>
      <c r="AG1509" s="55" t="s">
        <v>2595</v>
      </c>
      <c r="AH1509" s="55">
        <v>0</v>
      </c>
      <c r="AI1509" s="55">
        <v>0</v>
      </c>
      <c r="AJ1509" s="55" t="s">
        <v>2595</v>
      </c>
      <c r="AK1509" s="55">
        <v>0</v>
      </c>
      <c r="AL1509" s="55" t="s">
        <v>2595</v>
      </c>
      <c r="AM1509" s="55">
        <v>0</v>
      </c>
      <c r="AN1509" s="55">
        <v>150</v>
      </c>
      <c r="AO1509" s="53" t="s">
        <v>2998</v>
      </c>
    </row>
    <row r="1510" spans="1:41" ht="31.5" x14ac:dyDescent="0.2">
      <c r="A1510" s="56" t="s">
        <v>2999</v>
      </c>
      <c r="B1510" s="56" t="s">
        <v>645</v>
      </c>
      <c r="C1510" s="57" t="s">
        <v>56</v>
      </c>
      <c r="D1510" s="56" t="s">
        <v>2595</v>
      </c>
      <c r="E1510" s="57" t="s">
        <v>2595</v>
      </c>
      <c r="F1510" s="57" t="s">
        <v>2595</v>
      </c>
      <c r="G1510" s="57" t="s">
        <v>2595</v>
      </c>
      <c r="H1510" s="58" t="s">
        <v>2595</v>
      </c>
      <c r="I1510" s="58" t="s">
        <v>2595</v>
      </c>
      <c r="J1510" s="58">
        <f>SUM($J$1511,$J$1525,$J$1530,$J$1537,$J$1544,$J$1549,$J$1550)</f>
        <v>0</v>
      </c>
      <c r="K1510" s="58">
        <f>SUM($K$1511,$K$1525,$K$1530,$K$1537,$K$1544,$K$1549,$K$1550)</f>
        <v>71.191311859999999</v>
      </c>
      <c r="L1510" s="58">
        <f>SUM($L$1511,$L$1525,$L$1530,$L$1537,$L$1544,$L$1549,$L$1550)</f>
        <v>2.2422190999999998</v>
      </c>
      <c r="M1510" s="58">
        <f>SUM($M$1511,$M$1525,$M$1530,$M$1537,$M$1544,$M$1549,$M$1550)</f>
        <v>22.188172729999998</v>
      </c>
      <c r="N1510" s="58">
        <f>SUM($N$1511,$N$1525,$N$1530,$N$1537,$N$1544,$N$1549,$N$1550)</f>
        <v>32.278993159999999</v>
      </c>
      <c r="O1510" s="58">
        <f>SUM($O$1511,$O$1525,$O$1530,$O$1537,$O$1544,$O$1549,$O$1550)</f>
        <v>14.481926870000001</v>
      </c>
      <c r="P1510" s="58">
        <f>SUM($P$1511,$P$1525,$P$1530,$P$1537,$P$1544,$P$1549,$P$1550)</f>
        <v>71.191311859999999</v>
      </c>
      <c r="Q1510" s="58">
        <f>SUM($Q$1511,$Q$1525,$Q$1530,$Q$1537,$Q$1544,$Q$1549,$Q$1550)</f>
        <v>2.2422190999999998</v>
      </c>
      <c r="R1510" s="58">
        <f>SUM($R$1511,$R$1525,$R$1530,$R$1537,$R$1544,$R$1549,$R$1550)</f>
        <v>22.188172729999998</v>
      </c>
      <c r="S1510" s="58">
        <f>SUM($S$1511,$S$1525,$S$1530,$S$1537,$S$1544,$S$1549,$S$1550)</f>
        <v>32.278993159999999</v>
      </c>
      <c r="T1510" s="58">
        <f>SUM($T$1511,$T$1525,$T$1530,$T$1537,$T$1544,$T$1549,$T$1550)</f>
        <v>14.481926870000001</v>
      </c>
      <c r="U1510" s="58">
        <f>SUM($U$1511,$U$1525,$U$1530,$U$1537,$U$1544,$U$1549,$U$1550)</f>
        <v>9.4669297686170211</v>
      </c>
      <c r="V1510" s="58">
        <f t="shared" si="67"/>
        <v>71.191311859999999</v>
      </c>
      <c r="W1510" s="58">
        <f t="shared" si="68"/>
        <v>9.4669297686170211</v>
      </c>
      <c r="X1510" s="58">
        <f t="shared" si="69"/>
        <v>71.191311859999999</v>
      </c>
      <c r="Y1510" s="58">
        <f>SUM($Y$1511,$Y$1525,$Y$1530,$Y$1537,$Y$1544,$Y$1549,$Y$1550)</f>
        <v>9.4669297686170211</v>
      </c>
      <c r="Z1510" s="58">
        <f>SUM($Z$1511,$Z$1525,$Z$1530,$Z$1537,$Z$1544,$Z$1549,$Z$1550)</f>
        <v>71.191311859999999</v>
      </c>
      <c r="AA1510" s="58">
        <f>SUM($AA$1511,$AA$1525,$AA$1530,$AA$1537,$AA$1544,$AA$1549,$AA$1550)</f>
        <v>34.410148480000004</v>
      </c>
      <c r="AB1510" s="58">
        <f>SUM($AB$1511,$AB$1525,$AB$1530,$AB$1537,$AB$1544,$AB$1549,$AB$1550)</f>
        <v>34.410148480000004</v>
      </c>
      <c r="AC1510" s="58">
        <f>SUM($AC$1511,$AC$1525,$AC$1530,$AC$1537,$AC$1544,$AC$1549,$AC$1550)</f>
        <v>0</v>
      </c>
      <c r="AD1510" s="58">
        <f>SUM($AD$1511,$AD$1525,$AD$1530,$AD$1537,$AD$1544,$AD$1549,$AD$1550)</f>
        <v>0</v>
      </c>
      <c r="AE1510" s="58">
        <f>SUM($AE$1511,$AE$1525,$AE$1530,$AE$1537,$AE$1544,$AE$1549,$AE$1550)</f>
        <v>36.781163379999995</v>
      </c>
      <c r="AF1510" s="58">
        <f>SUM($AF$1511,$AF$1525,$AF$1530,$AF$1537,$AF$1544,$AF$1549,$AF$1550)</f>
        <v>0</v>
      </c>
      <c r="AG1510" s="58">
        <f>SUM($AG$1511,$AG$1525,$AG$1530,$AG$1537,$AG$1544,$AG$1549,$AG$1550)</f>
        <v>0</v>
      </c>
      <c r="AH1510" s="58">
        <f>SUM($AH$1511,$AH$1525,$AH$1530,$AH$1537,$AH$1544,$AH$1549,$AH$1550)</f>
        <v>0</v>
      </c>
      <c r="AI1510" s="58">
        <f>SUM($AI$1511,$AI$1525,$AI$1530,$AI$1537,$AI$1544,$AI$1549,$AI$1550)</f>
        <v>0</v>
      </c>
      <c r="AJ1510" s="58" t="s">
        <v>2595</v>
      </c>
      <c r="AK1510" s="58">
        <f>SUM($AK$1511,$AK$1525,$AK$1530,$AK$1537,$AK$1544,$AK$1549,$AK$1550)</f>
        <v>0</v>
      </c>
      <c r="AL1510" s="58" t="s">
        <v>2595</v>
      </c>
      <c r="AM1510" s="58">
        <f>SUM($AM$1511,$AM$1525,$AM$1530,$AM$1537,$AM$1544,$AM$1549,$AM$1550)</f>
        <v>36.781163379999995</v>
      </c>
      <c r="AN1510" s="58">
        <f>SUM($AN$1511,$AN$1525,$AN$1530,$AN$1537,$AN$1544,$AN$1549,$AN$1550)</f>
        <v>0</v>
      </c>
      <c r="AO1510" s="56" t="s">
        <v>2595</v>
      </c>
    </row>
    <row r="1511" spans="1:41" ht="15.75" x14ac:dyDescent="0.2">
      <c r="A1511" s="56" t="s">
        <v>3000</v>
      </c>
      <c r="B1511" s="56" t="s">
        <v>647</v>
      </c>
      <c r="C1511" s="57" t="s">
        <v>56</v>
      </c>
      <c r="D1511" s="56" t="s">
        <v>2595</v>
      </c>
      <c r="E1511" s="57" t="s">
        <v>2595</v>
      </c>
      <c r="F1511" s="57" t="s">
        <v>2595</v>
      </c>
      <c r="G1511" s="57" t="s">
        <v>2595</v>
      </c>
      <c r="H1511" s="58" t="s">
        <v>2595</v>
      </c>
      <c r="I1511" s="58" t="s">
        <v>2595</v>
      </c>
      <c r="J1511" s="58">
        <f>SUM($J$1512,$J$1515,$J$1518,$J$1524)</f>
        <v>0</v>
      </c>
      <c r="K1511" s="58">
        <f>SUM($K$1512,$K$1515,$K$1518,$K$1524)</f>
        <v>0</v>
      </c>
      <c r="L1511" s="58">
        <f>SUM($L$1512,$L$1515,$L$1518,$L$1524)</f>
        <v>0</v>
      </c>
      <c r="M1511" s="58">
        <f>SUM($M$1512,$M$1515,$M$1518,$M$1524)</f>
        <v>0</v>
      </c>
      <c r="N1511" s="58">
        <f>SUM($N$1512,$N$1515,$N$1518,$N$1524)</f>
        <v>0</v>
      </c>
      <c r="O1511" s="58">
        <f>SUM($O$1512,$O$1515,$O$1518,$O$1524)</f>
        <v>0</v>
      </c>
      <c r="P1511" s="58">
        <f>SUM($P$1512,$P$1515,$P$1518,$P$1524)</f>
        <v>0</v>
      </c>
      <c r="Q1511" s="58">
        <f>SUM($Q$1512,$Q$1515,$Q$1518,$Q$1524)</f>
        <v>0</v>
      </c>
      <c r="R1511" s="58">
        <f>SUM($R$1512,$R$1515,$R$1518,$R$1524)</f>
        <v>0</v>
      </c>
      <c r="S1511" s="58">
        <f>SUM($S$1512,$S$1515,$S$1518,$S$1524)</f>
        <v>0</v>
      </c>
      <c r="T1511" s="58">
        <f>SUM($T$1512,$T$1515,$T$1518,$T$1524)</f>
        <v>0</v>
      </c>
      <c r="U1511" s="58">
        <f>SUM($U$1512,$U$1515,$U$1518,$U$1524)</f>
        <v>0</v>
      </c>
      <c r="V1511" s="58">
        <f t="shared" si="67"/>
        <v>0</v>
      </c>
      <c r="W1511" s="58">
        <f t="shared" si="68"/>
        <v>0</v>
      </c>
      <c r="X1511" s="58">
        <f t="shared" si="69"/>
        <v>0</v>
      </c>
      <c r="Y1511" s="58">
        <f>SUM($Y$1512,$Y$1515,$Y$1518,$Y$1524)</f>
        <v>0</v>
      </c>
      <c r="Z1511" s="58">
        <f>SUM($Z$1512,$Z$1515,$Z$1518,$Z$1524)</f>
        <v>0</v>
      </c>
      <c r="AA1511" s="58">
        <f>SUM($AA$1512,$AA$1515,$AA$1518,$AA$1524)</f>
        <v>0</v>
      </c>
      <c r="AB1511" s="58">
        <f>SUM($AB$1512,$AB$1515,$AB$1518,$AB$1524)</f>
        <v>0</v>
      </c>
      <c r="AC1511" s="58">
        <f>SUM($AC$1512,$AC$1515,$AC$1518,$AC$1524)</f>
        <v>0</v>
      </c>
      <c r="AD1511" s="58">
        <f>SUM($AD$1512,$AD$1515,$AD$1518,$AD$1524)</f>
        <v>0</v>
      </c>
      <c r="AE1511" s="58">
        <f>SUM($AE$1512,$AE$1515,$AE$1518,$AE$1524)</f>
        <v>0</v>
      </c>
      <c r="AF1511" s="58">
        <f>SUM($AF$1512,$AF$1515,$AF$1518,$AF$1524)</f>
        <v>0</v>
      </c>
      <c r="AG1511" s="58">
        <f>SUM($AG$1512,$AG$1515,$AG$1518,$AG$1524)</f>
        <v>0</v>
      </c>
      <c r="AH1511" s="58">
        <f>SUM($AH$1512,$AH$1515,$AH$1518,$AH$1524)</f>
        <v>0</v>
      </c>
      <c r="AI1511" s="58">
        <f>SUM($AI$1512,$AI$1515,$AI$1518,$AI$1524)</f>
        <v>0</v>
      </c>
      <c r="AJ1511" s="58" t="s">
        <v>2595</v>
      </c>
      <c r="AK1511" s="58">
        <f>SUM($AK$1512,$AK$1515,$AK$1518,$AK$1524)</f>
        <v>0</v>
      </c>
      <c r="AL1511" s="58" t="s">
        <v>2595</v>
      </c>
      <c r="AM1511" s="58">
        <f>SUM($AM$1512,$AM$1515,$AM$1518,$AM$1524)</f>
        <v>0</v>
      </c>
      <c r="AN1511" s="58">
        <f>SUM($AN$1512,$AN$1515,$AN$1518,$AN$1524)</f>
        <v>0</v>
      </c>
      <c r="AO1511" s="56" t="s">
        <v>2595</v>
      </c>
    </row>
    <row r="1512" spans="1:41" ht="63" x14ac:dyDescent="0.2">
      <c r="A1512" s="56" t="s">
        <v>3001</v>
      </c>
      <c r="B1512" s="56" t="s">
        <v>649</v>
      </c>
      <c r="C1512" s="57" t="s">
        <v>56</v>
      </c>
      <c r="D1512" s="56" t="s">
        <v>2595</v>
      </c>
      <c r="E1512" s="57" t="s">
        <v>2595</v>
      </c>
      <c r="F1512" s="57" t="s">
        <v>2595</v>
      </c>
      <c r="G1512" s="57" t="s">
        <v>2595</v>
      </c>
      <c r="H1512" s="58" t="s">
        <v>2595</v>
      </c>
      <c r="I1512" s="58" t="s">
        <v>2595</v>
      </c>
      <c r="J1512" s="58">
        <f>SUM($J$1513,$J$1514)</f>
        <v>0</v>
      </c>
      <c r="K1512" s="58">
        <f>SUM($K$1513,$K$1514)</f>
        <v>0</v>
      </c>
      <c r="L1512" s="58">
        <f>SUM($L$1513,$L$1514)</f>
        <v>0</v>
      </c>
      <c r="M1512" s="58">
        <f>SUM($M$1513,$M$1514)</f>
        <v>0</v>
      </c>
      <c r="N1512" s="58">
        <f>SUM($N$1513,$N$1514)</f>
        <v>0</v>
      </c>
      <c r="O1512" s="58">
        <f>SUM($O$1513,$O$1514)</f>
        <v>0</v>
      </c>
      <c r="P1512" s="58">
        <f>SUM($P$1513,$P$1514)</f>
        <v>0</v>
      </c>
      <c r="Q1512" s="58">
        <f>SUM($Q$1513,$Q$1514)</f>
        <v>0</v>
      </c>
      <c r="R1512" s="58">
        <f>SUM($R$1513,$R$1514)</f>
        <v>0</v>
      </c>
      <c r="S1512" s="58">
        <f>SUM($S$1513,$S$1514)</f>
        <v>0</v>
      </c>
      <c r="T1512" s="58">
        <f>SUM($T$1513,$T$1514)</f>
        <v>0</v>
      </c>
      <c r="U1512" s="58">
        <f>SUM($U$1513,$U$1514)</f>
        <v>0</v>
      </c>
      <c r="V1512" s="58">
        <f t="shared" si="67"/>
        <v>0</v>
      </c>
      <c r="W1512" s="58">
        <f t="shared" si="68"/>
        <v>0</v>
      </c>
      <c r="X1512" s="58">
        <f t="shared" si="69"/>
        <v>0</v>
      </c>
      <c r="Y1512" s="58">
        <f>SUM($Y$1513,$Y$1514)</f>
        <v>0</v>
      </c>
      <c r="Z1512" s="58">
        <f>SUM($Z$1513,$Z$1514)</f>
        <v>0</v>
      </c>
      <c r="AA1512" s="58">
        <f>SUM($AA$1513,$AA$1514)</f>
        <v>0</v>
      </c>
      <c r="AB1512" s="58">
        <f>SUM($AB$1513,$AB$1514)</f>
        <v>0</v>
      </c>
      <c r="AC1512" s="58">
        <f>SUM($AC$1513,$AC$1514)</f>
        <v>0</v>
      </c>
      <c r="AD1512" s="58">
        <f>SUM($AD$1513,$AD$1514)</f>
        <v>0</v>
      </c>
      <c r="AE1512" s="58">
        <f>SUM($AE$1513,$AE$1514)</f>
        <v>0</v>
      </c>
      <c r="AF1512" s="58">
        <f>SUM($AF$1513,$AF$1514)</f>
        <v>0</v>
      </c>
      <c r="AG1512" s="58">
        <f>SUM($AG$1513,$AG$1514)</f>
        <v>0</v>
      </c>
      <c r="AH1512" s="58">
        <f>SUM($AH$1513,$AH$1514)</f>
        <v>0</v>
      </c>
      <c r="AI1512" s="58">
        <f>SUM($AI$1513,$AI$1514)</f>
        <v>0</v>
      </c>
      <c r="AJ1512" s="58" t="s">
        <v>2595</v>
      </c>
      <c r="AK1512" s="58">
        <f>SUM($AK$1513,$AK$1514)</f>
        <v>0</v>
      </c>
      <c r="AL1512" s="58" t="s">
        <v>2595</v>
      </c>
      <c r="AM1512" s="58">
        <f>SUM($AM$1513,$AM$1514)</f>
        <v>0</v>
      </c>
      <c r="AN1512" s="58">
        <f>SUM($AN$1513,$AN$1514)</f>
        <v>0</v>
      </c>
      <c r="AO1512" s="56" t="s">
        <v>2595</v>
      </c>
    </row>
    <row r="1513" spans="1:41" ht="31.5" x14ac:dyDescent="0.2">
      <c r="A1513" s="56" t="s">
        <v>3002</v>
      </c>
      <c r="B1513" s="56" t="s">
        <v>651</v>
      </c>
      <c r="C1513" s="57" t="s">
        <v>56</v>
      </c>
      <c r="D1513" s="56" t="s">
        <v>2595</v>
      </c>
      <c r="E1513" s="57" t="s">
        <v>2595</v>
      </c>
      <c r="F1513" s="57" t="s">
        <v>2595</v>
      </c>
      <c r="G1513" s="57" t="s">
        <v>2595</v>
      </c>
      <c r="H1513" s="58" t="s">
        <v>2595</v>
      </c>
      <c r="I1513" s="58" t="s">
        <v>2595</v>
      </c>
      <c r="J1513" s="58">
        <v>0</v>
      </c>
      <c r="K1513" s="58">
        <v>0</v>
      </c>
      <c r="L1513" s="58">
        <v>0</v>
      </c>
      <c r="M1513" s="58">
        <v>0</v>
      </c>
      <c r="N1513" s="58">
        <v>0</v>
      </c>
      <c r="O1513" s="58">
        <v>0</v>
      </c>
      <c r="P1513" s="58">
        <v>0</v>
      </c>
      <c r="Q1513" s="58">
        <v>0</v>
      </c>
      <c r="R1513" s="58">
        <v>0</v>
      </c>
      <c r="S1513" s="58">
        <v>0</v>
      </c>
      <c r="T1513" s="58">
        <v>0</v>
      </c>
      <c r="U1513" s="58">
        <v>0</v>
      </c>
      <c r="V1513" s="58">
        <f t="shared" si="67"/>
        <v>0</v>
      </c>
      <c r="W1513" s="58">
        <f t="shared" si="68"/>
        <v>0</v>
      </c>
      <c r="X1513" s="58">
        <f t="shared" si="69"/>
        <v>0</v>
      </c>
      <c r="Y1513" s="58">
        <v>0</v>
      </c>
      <c r="Z1513" s="58">
        <v>0</v>
      </c>
      <c r="AA1513" s="58">
        <v>0</v>
      </c>
      <c r="AB1513" s="58">
        <v>0</v>
      </c>
      <c r="AC1513" s="58">
        <v>0</v>
      </c>
      <c r="AD1513" s="58">
        <v>0</v>
      </c>
      <c r="AE1513" s="58">
        <v>0</v>
      </c>
      <c r="AF1513" s="58">
        <v>0</v>
      </c>
      <c r="AG1513" s="58">
        <v>0</v>
      </c>
      <c r="AH1513" s="58">
        <v>0</v>
      </c>
      <c r="AI1513" s="58">
        <v>0</v>
      </c>
      <c r="AJ1513" s="58" t="s">
        <v>2595</v>
      </c>
      <c r="AK1513" s="58">
        <v>0</v>
      </c>
      <c r="AL1513" s="58" t="s">
        <v>2595</v>
      </c>
      <c r="AM1513" s="58">
        <v>0</v>
      </c>
      <c r="AN1513" s="58">
        <v>0</v>
      </c>
      <c r="AO1513" s="56" t="s">
        <v>2595</v>
      </c>
    </row>
    <row r="1514" spans="1:41" ht="31.5" x14ac:dyDescent="0.2">
      <c r="A1514" s="56" t="s">
        <v>3003</v>
      </c>
      <c r="B1514" s="56" t="s">
        <v>651</v>
      </c>
      <c r="C1514" s="57" t="s">
        <v>56</v>
      </c>
      <c r="D1514" s="56" t="s">
        <v>2595</v>
      </c>
      <c r="E1514" s="57" t="s">
        <v>2595</v>
      </c>
      <c r="F1514" s="57" t="s">
        <v>2595</v>
      </c>
      <c r="G1514" s="57" t="s">
        <v>2595</v>
      </c>
      <c r="H1514" s="58" t="s">
        <v>2595</v>
      </c>
      <c r="I1514" s="58" t="s">
        <v>2595</v>
      </c>
      <c r="J1514" s="58">
        <v>0</v>
      </c>
      <c r="K1514" s="58">
        <v>0</v>
      </c>
      <c r="L1514" s="58">
        <v>0</v>
      </c>
      <c r="M1514" s="58">
        <v>0</v>
      </c>
      <c r="N1514" s="58">
        <v>0</v>
      </c>
      <c r="O1514" s="58">
        <v>0</v>
      </c>
      <c r="P1514" s="58">
        <v>0</v>
      </c>
      <c r="Q1514" s="58">
        <v>0</v>
      </c>
      <c r="R1514" s="58">
        <v>0</v>
      </c>
      <c r="S1514" s="58">
        <v>0</v>
      </c>
      <c r="T1514" s="58">
        <v>0</v>
      </c>
      <c r="U1514" s="58">
        <v>0</v>
      </c>
      <c r="V1514" s="58">
        <f t="shared" si="67"/>
        <v>0</v>
      </c>
      <c r="W1514" s="58">
        <f t="shared" si="68"/>
        <v>0</v>
      </c>
      <c r="X1514" s="58">
        <f t="shared" si="69"/>
        <v>0</v>
      </c>
      <c r="Y1514" s="58">
        <v>0</v>
      </c>
      <c r="Z1514" s="58">
        <v>0</v>
      </c>
      <c r="AA1514" s="58">
        <v>0</v>
      </c>
      <c r="AB1514" s="58">
        <v>0</v>
      </c>
      <c r="AC1514" s="58">
        <v>0</v>
      </c>
      <c r="AD1514" s="58">
        <v>0</v>
      </c>
      <c r="AE1514" s="58">
        <v>0</v>
      </c>
      <c r="AF1514" s="58">
        <v>0</v>
      </c>
      <c r="AG1514" s="58">
        <v>0</v>
      </c>
      <c r="AH1514" s="58">
        <v>0</v>
      </c>
      <c r="AI1514" s="58">
        <v>0</v>
      </c>
      <c r="AJ1514" s="58" t="s">
        <v>2595</v>
      </c>
      <c r="AK1514" s="58">
        <v>0</v>
      </c>
      <c r="AL1514" s="58" t="s">
        <v>2595</v>
      </c>
      <c r="AM1514" s="58">
        <v>0</v>
      </c>
      <c r="AN1514" s="58">
        <v>0</v>
      </c>
      <c r="AO1514" s="56" t="s">
        <v>2595</v>
      </c>
    </row>
    <row r="1515" spans="1:41" ht="31.5" x14ac:dyDescent="0.2">
      <c r="A1515" s="56" t="s">
        <v>3004</v>
      </c>
      <c r="B1515" s="56" t="s">
        <v>654</v>
      </c>
      <c r="C1515" s="57" t="s">
        <v>56</v>
      </c>
      <c r="D1515" s="56" t="s">
        <v>2595</v>
      </c>
      <c r="E1515" s="57" t="s">
        <v>2595</v>
      </c>
      <c r="F1515" s="57" t="s">
        <v>2595</v>
      </c>
      <c r="G1515" s="57" t="s">
        <v>2595</v>
      </c>
      <c r="H1515" s="58" t="s">
        <v>2595</v>
      </c>
      <c r="I1515" s="58" t="s">
        <v>2595</v>
      </c>
      <c r="J1515" s="58">
        <f>SUM($J$1516,$J$1517)</f>
        <v>0</v>
      </c>
      <c r="K1515" s="58">
        <f>SUM($K$1516,$K$1517)</f>
        <v>0</v>
      </c>
      <c r="L1515" s="58">
        <f>SUM($L$1516,$L$1517)</f>
        <v>0</v>
      </c>
      <c r="M1515" s="58">
        <f>SUM($M$1516,$M$1517)</f>
        <v>0</v>
      </c>
      <c r="N1515" s="58">
        <f>SUM($N$1516,$N$1517)</f>
        <v>0</v>
      </c>
      <c r="O1515" s="58">
        <f>SUM($O$1516,$O$1517)</f>
        <v>0</v>
      </c>
      <c r="P1515" s="58">
        <f>SUM($P$1516,$P$1517)</f>
        <v>0</v>
      </c>
      <c r="Q1515" s="58">
        <f>SUM($Q$1516,$Q$1517)</f>
        <v>0</v>
      </c>
      <c r="R1515" s="58">
        <f>SUM($R$1516,$R$1517)</f>
        <v>0</v>
      </c>
      <c r="S1515" s="58">
        <f>SUM($S$1516,$S$1517)</f>
        <v>0</v>
      </c>
      <c r="T1515" s="58">
        <f>SUM($T$1516,$T$1517)</f>
        <v>0</v>
      </c>
      <c r="U1515" s="58">
        <f>SUM($U$1516,$U$1517)</f>
        <v>0</v>
      </c>
      <c r="V1515" s="58">
        <f t="shared" si="67"/>
        <v>0</v>
      </c>
      <c r="W1515" s="58">
        <f t="shared" si="68"/>
        <v>0</v>
      </c>
      <c r="X1515" s="58">
        <f t="shared" si="69"/>
        <v>0</v>
      </c>
      <c r="Y1515" s="58">
        <f>SUM($Y$1516,$Y$1517)</f>
        <v>0</v>
      </c>
      <c r="Z1515" s="58">
        <f>SUM($Z$1516,$Z$1517)</f>
        <v>0</v>
      </c>
      <c r="AA1515" s="58">
        <f>SUM($AA$1516,$AA$1517)</f>
        <v>0</v>
      </c>
      <c r="AB1515" s="58">
        <f>SUM($AB$1516,$AB$1517)</f>
        <v>0</v>
      </c>
      <c r="AC1515" s="58">
        <f>SUM($AC$1516,$AC$1517)</f>
        <v>0</v>
      </c>
      <c r="AD1515" s="58">
        <f>SUM($AD$1516,$AD$1517)</f>
        <v>0</v>
      </c>
      <c r="AE1515" s="58">
        <f>SUM($AE$1516,$AE$1517)</f>
        <v>0</v>
      </c>
      <c r="AF1515" s="58">
        <f>SUM($AF$1516,$AF$1517)</f>
        <v>0</v>
      </c>
      <c r="AG1515" s="58">
        <f>SUM($AG$1516,$AG$1517)</f>
        <v>0</v>
      </c>
      <c r="AH1515" s="58">
        <f>SUM($AH$1516,$AH$1517)</f>
        <v>0</v>
      </c>
      <c r="AI1515" s="58">
        <f>SUM($AI$1516,$AI$1517)</f>
        <v>0</v>
      </c>
      <c r="AJ1515" s="58" t="s">
        <v>2595</v>
      </c>
      <c r="AK1515" s="58">
        <f>SUM($AK$1516,$AK$1517)</f>
        <v>0</v>
      </c>
      <c r="AL1515" s="58" t="s">
        <v>2595</v>
      </c>
      <c r="AM1515" s="58">
        <f>SUM($AM$1516,$AM$1517)</f>
        <v>0</v>
      </c>
      <c r="AN1515" s="58">
        <f>SUM($AN$1516,$AN$1517)</f>
        <v>0</v>
      </c>
      <c r="AO1515" s="56" t="s">
        <v>2595</v>
      </c>
    </row>
    <row r="1516" spans="1:41" ht="31.5" x14ac:dyDescent="0.2">
      <c r="A1516" s="56" t="s">
        <v>3005</v>
      </c>
      <c r="B1516" s="56" t="s">
        <v>656</v>
      </c>
      <c r="C1516" s="57" t="s">
        <v>56</v>
      </c>
      <c r="D1516" s="56" t="s">
        <v>2595</v>
      </c>
      <c r="E1516" s="57" t="s">
        <v>2595</v>
      </c>
      <c r="F1516" s="57" t="s">
        <v>2595</v>
      </c>
      <c r="G1516" s="57" t="s">
        <v>2595</v>
      </c>
      <c r="H1516" s="58" t="s">
        <v>2595</v>
      </c>
      <c r="I1516" s="58" t="s">
        <v>2595</v>
      </c>
      <c r="J1516" s="58">
        <v>0</v>
      </c>
      <c r="K1516" s="58">
        <v>0</v>
      </c>
      <c r="L1516" s="58">
        <v>0</v>
      </c>
      <c r="M1516" s="58">
        <v>0</v>
      </c>
      <c r="N1516" s="58">
        <v>0</v>
      </c>
      <c r="O1516" s="58">
        <v>0</v>
      </c>
      <c r="P1516" s="58">
        <v>0</v>
      </c>
      <c r="Q1516" s="58">
        <v>0</v>
      </c>
      <c r="R1516" s="58">
        <v>0</v>
      </c>
      <c r="S1516" s="58">
        <v>0</v>
      </c>
      <c r="T1516" s="58">
        <v>0</v>
      </c>
      <c r="U1516" s="58">
        <v>0</v>
      </c>
      <c r="V1516" s="58">
        <f t="shared" ref="V1516:V1579" si="70">K1516-J1516</f>
        <v>0</v>
      </c>
      <c r="W1516" s="58">
        <f t="shared" ref="W1516:W1579" si="71">U1516</f>
        <v>0</v>
      </c>
      <c r="X1516" s="58">
        <f t="shared" ref="X1516:X1579" si="72">V1516</f>
        <v>0</v>
      </c>
      <c r="Y1516" s="58">
        <v>0</v>
      </c>
      <c r="Z1516" s="58">
        <v>0</v>
      </c>
      <c r="AA1516" s="58">
        <v>0</v>
      </c>
      <c r="AB1516" s="58">
        <v>0</v>
      </c>
      <c r="AC1516" s="58">
        <v>0</v>
      </c>
      <c r="AD1516" s="58">
        <v>0</v>
      </c>
      <c r="AE1516" s="58">
        <v>0</v>
      </c>
      <c r="AF1516" s="58">
        <v>0</v>
      </c>
      <c r="AG1516" s="58">
        <v>0</v>
      </c>
      <c r="AH1516" s="58">
        <v>0</v>
      </c>
      <c r="AI1516" s="58">
        <v>0</v>
      </c>
      <c r="AJ1516" s="58" t="s">
        <v>2595</v>
      </c>
      <c r="AK1516" s="58">
        <v>0</v>
      </c>
      <c r="AL1516" s="58" t="s">
        <v>2595</v>
      </c>
      <c r="AM1516" s="58">
        <v>0</v>
      </c>
      <c r="AN1516" s="58">
        <v>0</v>
      </c>
      <c r="AO1516" s="56" t="s">
        <v>2595</v>
      </c>
    </row>
    <row r="1517" spans="1:41" ht="31.5" x14ac:dyDescent="0.2">
      <c r="A1517" s="56" t="s">
        <v>3006</v>
      </c>
      <c r="B1517" s="56" t="s">
        <v>651</v>
      </c>
      <c r="C1517" s="57" t="s">
        <v>56</v>
      </c>
      <c r="D1517" s="56" t="s">
        <v>2595</v>
      </c>
      <c r="E1517" s="57" t="s">
        <v>2595</v>
      </c>
      <c r="F1517" s="57" t="s">
        <v>2595</v>
      </c>
      <c r="G1517" s="57" t="s">
        <v>2595</v>
      </c>
      <c r="H1517" s="58" t="s">
        <v>2595</v>
      </c>
      <c r="I1517" s="58" t="s">
        <v>2595</v>
      </c>
      <c r="J1517" s="58">
        <v>0</v>
      </c>
      <c r="K1517" s="58">
        <v>0</v>
      </c>
      <c r="L1517" s="58">
        <v>0</v>
      </c>
      <c r="M1517" s="58">
        <v>0</v>
      </c>
      <c r="N1517" s="58">
        <v>0</v>
      </c>
      <c r="O1517" s="58">
        <v>0</v>
      </c>
      <c r="P1517" s="58">
        <v>0</v>
      </c>
      <c r="Q1517" s="58">
        <v>0</v>
      </c>
      <c r="R1517" s="58">
        <v>0</v>
      </c>
      <c r="S1517" s="58">
        <v>0</v>
      </c>
      <c r="T1517" s="58">
        <v>0</v>
      </c>
      <c r="U1517" s="58">
        <v>0</v>
      </c>
      <c r="V1517" s="58">
        <f t="shared" si="70"/>
        <v>0</v>
      </c>
      <c r="W1517" s="58">
        <f t="shared" si="71"/>
        <v>0</v>
      </c>
      <c r="X1517" s="58">
        <f t="shared" si="72"/>
        <v>0</v>
      </c>
      <c r="Y1517" s="58">
        <v>0</v>
      </c>
      <c r="Z1517" s="58">
        <v>0</v>
      </c>
      <c r="AA1517" s="58">
        <v>0</v>
      </c>
      <c r="AB1517" s="58">
        <v>0</v>
      </c>
      <c r="AC1517" s="58">
        <v>0</v>
      </c>
      <c r="AD1517" s="58">
        <v>0</v>
      </c>
      <c r="AE1517" s="58">
        <v>0</v>
      </c>
      <c r="AF1517" s="58">
        <v>0</v>
      </c>
      <c r="AG1517" s="58">
        <v>0</v>
      </c>
      <c r="AH1517" s="58">
        <v>0</v>
      </c>
      <c r="AI1517" s="58">
        <v>0</v>
      </c>
      <c r="AJ1517" s="58" t="s">
        <v>2595</v>
      </c>
      <c r="AK1517" s="58">
        <v>0</v>
      </c>
      <c r="AL1517" s="58" t="s">
        <v>2595</v>
      </c>
      <c r="AM1517" s="58">
        <v>0</v>
      </c>
      <c r="AN1517" s="58">
        <v>0</v>
      </c>
      <c r="AO1517" s="56" t="s">
        <v>2595</v>
      </c>
    </row>
    <row r="1518" spans="1:41" ht="31.5" x14ac:dyDescent="0.2">
      <c r="A1518" s="56" t="s">
        <v>3007</v>
      </c>
      <c r="B1518" s="56" t="s">
        <v>659</v>
      </c>
      <c r="C1518" s="57" t="s">
        <v>56</v>
      </c>
      <c r="D1518" s="56" t="s">
        <v>2595</v>
      </c>
      <c r="E1518" s="57" t="s">
        <v>2595</v>
      </c>
      <c r="F1518" s="57" t="s">
        <v>2595</v>
      </c>
      <c r="G1518" s="57" t="s">
        <v>2595</v>
      </c>
      <c r="H1518" s="58" t="s">
        <v>2595</v>
      </c>
      <c r="I1518" s="58" t="s">
        <v>2595</v>
      </c>
      <c r="J1518" s="58">
        <f>SUM($J$1519,$J$1520,$J$1521,$J$1522,$J$1523)</f>
        <v>0</v>
      </c>
      <c r="K1518" s="58">
        <f>SUM($K$1519,$K$1520,$K$1521,$K$1522,$K$1523)</f>
        <v>0</v>
      </c>
      <c r="L1518" s="58">
        <f>SUM($L$1519,$L$1520,$L$1521,$L$1522,$L$1523)</f>
        <v>0</v>
      </c>
      <c r="M1518" s="58">
        <f>SUM($M$1519,$M$1520,$M$1521,$M$1522,$M$1523)</f>
        <v>0</v>
      </c>
      <c r="N1518" s="58">
        <f>SUM($N$1519,$N$1520,$N$1521,$N$1522,$N$1523)</f>
        <v>0</v>
      </c>
      <c r="O1518" s="58">
        <f>SUM($O$1519,$O$1520,$O$1521,$O$1522,$O$1523)</f>
        <v>0</v>
      </c>
      <c r="P1518" s="58">
        <f>SUM($P$1519,$P$1520,$P$1521,$P$1522,$P$1523)</f>
        <v>0</v>
      </c>
      <c r="Q1518" s="58">
        <f>SUM($Q$1519,$Q$1520,$Q$1521,$Q$1522,$Q$1523)</f>
        <v>0</v>
      </c>
      <c r="R1518" s="58">
        <f>SUM($R$1519,$R$1520,$R$1521,$R$1522,$R$1523)</f>
        <v>0</v>
      </c>
      <c r="S1518" s="58">
        <f>SUM($S$1519,$S$1520,$S$1521,$S$1522,$S$1523)</f>
        <v>0</v>
      </c>
      <c r="T1518" s="58">
        <f>SUM($T$1519,$T$1520,$T$1521,$T$1522,$T$1523)</f>
        <v>0</v>
      </c>
      <c r="U1518" s="58">
        <f>SUM($U$1519,$U$1520,$U$1521,$U$1522,$U$1523)</f>
        <v>0</v>
      </c>
      <c r="V1518" s="58">
        <f t="shared" si="70"/>
        <v>0</v>
      </c>
      <c r="W1518" s="58">
        <f t="shared" si="71"/>
        <v>0</v>
      </c>
      <c r="X1518" s="58">
        <f t="shared" si="72"/>
        <v>0</v>
      </c>
      <c r="Y1518" s="58">
        <f>SUM($Y$1519,$Y$1520,$Y$1521,$Y$1522,$Y$1523)</f>
        <v>0</v>
      </c>
      <c r="Z1518" s="58">
        <f>SUM($Z$1519,$Z$1520,$Z$1521,$Z$1522,$Z$1523)</f>
        <v>0</v>
      </c>
      <c r="AA1518" s="58">
        <f>SUM($AA$1519,$AA$1520,$AA$1521,$AA$1522,$AA$1523)</f>
        <v>0</v>
      </c>
      <c r="AB1518" s="58">
        <f>SUM($AB$1519,$AB$1520,$AB$1521,$AB$1522,$AB$1523)</f>
        <v>0</v>
      </c>
      <c r="AC1518" s="58">
        <f>SUM($AC$1519,$AC$1520,$AC$1521,$AC$1522,$AC$1523)</f>
        <v>0</v>
      </c>
      <c r="AD1518" s="58">
        <f>SUM($AD$1519,$AD$1520,$AD$1521,$AD$1522,$AD$1523)</f>
        <v>0</v>
      </c>
      <c r="AE1518" s="58">
        <f>SUM($AE$1519,$AE$1520,$AE$1521,$AE$1522,$AE$1523)</f>
        <v>0</v>
      </c>
      <c r="AF1518" s="58">
        <f>SUM($AF$1519,$AF$1520,$AF$1521,$AF$1522,$AF$1523)</f>
        <v>0</v>
      </c>
      <c r="AG1518" s="58">
        <f>SUM($AG$1519,$AG$1520,$AG$1521,$AG$1522,$AG$1523)</f>
        <v>0</v>
      </c>
      <c r="AH1518" s="58">
        <f>SUM($AH$1519,$AH$1520,$AH$1521,$AH$1522,$AH$1523)</f>
        <v>0</v>
      </c>
      <c r="AI1518" s="58">
        <f>SUM($AI$1519,$AI$1520,$AI$1521,$AI$1522,$AI$1523)</f>
        <v>0</v>
      </c>
      <c r="AJ1518" s="58" t="s">
        <v>2595</v>
      </c>
      <c r="AK1518" s="58">
        <f>SUM($AK$1519,$AK$1520,$AK$1521,$AK$1522,$AK$1523)</f>
        <v>0</v>
      </c>
      <c r="AL1518" s="58" t="s">
        <v>2595</v>
      </c>
      <c r="AM1518" s="58">
        <f>SUM($AM$1519,$AM$1520,$AM$1521,$AM$1522,$AM$1523)</f>
        <v>0</v>
      </c>
      <c r="AN1518" s="58">
        <f>SUM($AN$1519,$AN$1520,$AN$1521,$AN$1522,$AN$1523)</f>
        <v>0</v>
      </c>
      <c r="AO1518" s="56" t="s">
        <v>2595</v>
      </c>
    </row>
    <row r="1519" spans="1:41" ht="47.25" x14ac:dyDescent="0.2">
      <c r="A1519" s="56" t="s">
        <v>3008</v>
      </c>
      <c r="B1519" s="56" t="s">
        <v>661</v>
      </c>
      <c r="C1519" s="57" t="s">
        <v>56</v>
      </c>
      <c r="D1519" s="56" t="s">
        <v>2595</v>
      </c>
      <c r="E1519" s="57" t="s">
        <v>2595</v>
      </c>
      <c r="F1519" s="57" t="s">
        <v>2595</v>
      </c>
      <c r="G1519" s="57" t="s">
        <v>2595</v>
      </c>
      <c r="H1519" s="58" t="s">
        <v>2595</v>
      </c>
      <c r="I1519" s="58" t="s">
        <v>2595</v>
      </c>
      <c r="J1519" s="58">
        <v>0</v>
      </c>
      <c r="K1519" s="58">
        <v>0</v>
      </c>
      <c r="L1519" s="58">
        <v>0</v>
      </c>
      <c r="M1519" s="58">
        <v>0</v>
      </c>
      <c r="N1519" s="58">
        <v>0</v>
      </c>
      <c r="O1519" s="58">
        <v>0</v>
      </c>
      <c r="P1519" s="58">
        <v>0</v>
      </c>
      <c r="Q1519" s="58">
        <v>0</v>
      </c>
      <c r="R1519" s="58">
        <v>0</v>
      </c>
      <c r="S1519" s="58">
        <v>0</v>
      </c>
      <c r="T1519" s="58">
        <v>0</v>
      </c>
      <c r="U1519" s="58">
        <v>0</v>
      </c>
      <c r="V1519" s="58">
        <f t="shared" si="70"/>
        <v>0</v>
      </c>
      <c r="W1519" s="58">
        <f t="shared" si="71"/>
        <v>0</v>
      </c>
      <c r="X1519" s="58">
        <f t="shared" si="72"/>
        <v>0</v>
      </c>
      <c r="Y1519" s="58">
        <v>0</v>
      </c>
      <c r="Z1519" s="58">
        <v>0</v>
      </c>
      <c r="AA1519" s="58">
        <v>0</v>
      </c>
      <c r="AB1519" s="58">
        <v>0</v>
      </c>
      <c r="AC1519" s="58">
        <v>0</v>
      </c>
      <c r="AD1519" s="58">
        <v>0</v>
      </c>
      <c r="AE1519" s="58">
        <v>0</v>
      </c>
      <c r="AF1519" s="58">
        <v>0</v>
      </c>
      <c r="AG1519" s="58">
        <v>0</v>
      </c>
      <c r="AH1519" s="58">
        <v>0</v>
      </c>
      <c r="AI1519" s="58">
        <v>0</v>
      </c>
      <c r="AJ1519" s="58" t="s">
        <v>2595</v>
      </c>
      <c r="AK1519" s="58">
        <v>0</v>
      </c>
      <c r="AL1519" s="58" t="s">
        <v>2595</v>
      </c>
      <c r="AM1519" s="58">
        <v>0</v>
      </c>
      <c r="AN1519" s="58">
        <v>0</v>
      </c>
      <c r="AO1519" s="56" t="s">
        <v>2595</v>
      </c>
    </row>
    <row r="1520" spans="1:41" ht="47.25" x14ac:dyDescent="0.2">
      <c r="A1520" s="56" t="s">
        <v>3009</v>
      </c>
      <c r="B1520" s="56" t="s">
        <v>663</v>
      </c>
      <c r="C1520" s="57" t="s">
        <v>56</v>
      </c>
      <c r="D1520" s="56" t="s">
        <v>2595</v>
      </c>
      <c r="E1520" s="57" t="s">
        <v>2595</v>
      </c>
      <c r="F1520" s="57" t="s">
        <v>2595</v>
      </c>
      <c r="G1520" s="57" t="s">
        <v>2595</v>
      </c>
      <c r="H1520" s="58" t="s">
        <v>2595</v>
      </c>
      <c r="I1520" s="58" t="s">
        <v>2595</v>
      </c>
      <c r="J1520" s="58">
        <v>0</v>
      </c>
      <c r="K1520" s="58">
        <v>0</v>
      </c>
      <c r="L1520" s="58">
        <v>0</v>
      </c>
      <c r="M1520" s="58">
        <v>0</v>
      </c>
      <c r="N1520" s="58">
        <v>0</v>
      </c>
      <c r="O1520" s="58">
        <v>0</v>
      </c>
      <c r="P1520" s="58">
        <v>0</v>
      </c>
      <c r="Q1520" s="58">
        <v>0</v>
      </c>
      <c r="R1520" s="58">
        <v>0</v>
      </c>
      <c r="S1520" s="58">
        <v>0</v>
      </c>
      <c r="T1520" s="58">
        <v>0</v>
      </c>
      <c r="U1520" s="58">
        <v>0</v>
      </c>
      <c r="V1520" s="58">
        <f t="shared" si="70"/>
        <v>0</v>
      </c>
      <c r="W1520" s="58">
        <f t="shared" si="71"/>
        <v>0</v>
      </c>
      <c r="X1520" s="58">
        <f t="shared" si="72"/>
        <v>0</v>
      </c>
      <c r="Y1520" s="58">
        <v>0</v>
      </c>
      <c r="Z1520" s="58">
        <v>0</v>
      </c>
      <c r="AA1520" s="58">
        <v>0</v>
      </c>
      <c r="AB1520" s="58">
        <v>0</v>
      </c>
      <c r="AC1520" s="58">
        <v>0</v>
      </c>
      <c r="AD1520" s="58">
        <v>0</v>
      </c>
      <c r="AE1520" s="58">
        <v>0</v>
      </c>
      <c r="AF1520" s="58">
        <v>0</v>
      </c>
      <c r="AG1520" s="58">
        <v>0</v>
      </c>
      <c r="AH1520" s="58">
        <v>0</v>
      </c>
      <c r="AI1520" s="58">
        <v>0</v>
      </c>
      <c r="AJ1520" s="58" t="s">
        <v>2595</v>
      </c>
      <c r="AK1520" s="58">
        <v>0</v>
      </c>
      <c r="AL1520" s="58" t="s">
        <v>2595</v>
      </c>
      <c r="AM1520" s="58">
        <v>0</v>
      </c>
      <c r="AN1520" s="58">
        <v>0</v>
      </c>
      <c r="AO1520" s="56" t="s">
        <v>2595</v>
      </c>
    </row>
    <row r="1521" spans="1:41" ht="47.25" x14ac:dyDescent="0.2">
      <c r="A1521" s="56" t="s">
        <v>3010</v>
      </c>
      <c r="B1521" s="56" t="s">
        <v>665</v>
      </c>
      <c r="C1521" s="57" t="s">
        <v>56</v>
      </c>
      <c r="D1521" s="56" t="s">
        <v>2595</v>
      </c>
      <c r="E1521" s="57" t="s">
        <v>2595</v>
      </c>
      <c r="F1521" s="57" t="s">
        <v>2595</v>
      </c>
      <c r="G1521" s="57" t="s">
        <v>2595</v>
      </c>
      <c r="H1521" s="58" t="s">
        <v>2595</v>
      </c>
      <c r="I1521" s="58" t="s">
        <v>2595</v>
      </c>
      <c r="J1521" s="58">
        <v>0</v>
      </c>
      <c r="K1521" s="58">
        <v>0</v>
      </c>
      <c r="L1521" s="58">
        <v>0</v>
      </c>
      <c r="M1521" s="58">
        <v>0</v>
      </c>
      <c r="N1521" s="58">
        <v>0</v>
      </c>
      <c r="O1521" s="58">
        <v>0</v>
      </c>
      <c r="P1521" s="58">
        <v>0</v>
      </c>
      <c r="Q1521" s="58">
        <v>0</v>
      </c>
      <c r="R1521" s="58">
        <v>0</v>
      </c>
      <c r="S1521" s="58">
        <v>0</v>
      </c>
      <c r="T1521" s="58">
        <v>0</v>
      </c>
      <c r="U1521" s="58">
        <v>0</v>
      </c>
      <c r="V1521" s="58">
        <f t="shared" si="70"/>
        <v>0</v>
      </c>
      <c r="W1521" s="58">
        <f t="shared" si="71"/>
        <v>0</v>
      </c>
      <c r="X1521" s="58">
        <f t="shared" si="72"/>
        <v>0</v>
      </c>
      <c r="Y1521" s="58">
        <v>0</v>
      </c>
      <c r="Z1521" s="58">
        <v>0</v>
      </c>
      <c r="AA1521" s="58">
        <v>0</v>
      </c>
      <c r="AB1521" s="58">
        <v>0</v>
      </c>
      <c r="AC1521" s="58">
        <v>0</v>
      </c>
      <c r="AD1521" s="58">
        <v>0</v>
      </c>
      <c r="AE1521" s="58">
        <v>0</v>
      </c>
      <c r="AF1521" s="58">
        <v>0</v>
      </c>
      <c r="AG1521" s="58">
        <v>0</v>
      </c>
      <c r="AH1521" s="58">
        <v>0</v>
      </c>
      <c r="AI1521" s="58">
        <v>0</v>
      </c>
      <c r="AJ1521" s="58" t="s">
        <v>2595</v>
      </c>
      <c r="AK1521" s="58">
        <v>0</v>
      </c>
      <c r="AL1521" s="58" t="s">
        <v>2595</v>
      </c>
      <c r="AM1521" s="58">
        <v>0</v>
      </c>
      <c r="AN1521" s="58">
        <v>0</v>
      </c>
      <c r="AO1521" s="56" t="s">
        <v>2595</v>
      </c>
    </row>
    <row r="1522" spans="1:41" ht="63" x14ac:dyDescent="0.2">
      <c r="A1522" s="56" t="s">
        <v>3011</v>
      </c>
      <c r="B1522" s="56" t="s">
        <v>667</v>
      </c>
      <c r="C1522" s="57" t="s">
        <v>56</v>
      </c>
      <c r="D1522" s="56" t="s">
        <v>2595</v>
      </c>
      <c r="E1522" s="57" t="s">
        <v>2595</v>
      </c>
      <c r="F1522" s="57" t="s">
        <v>2595</v>
      </c>
      <c r="G1522" s="57" t="s">
        <v>2595</v>
      </c>
      <c r="H1522" s="58" t="s">
        <v>2595</v>
      </c>
      <c r="I1522" s="58" t="s">
        <v>2595</v>
      </c>
      <c r="J1522" s="58">
        <v>0</v>
      </c>
      <c r="K1522" s="58">
        <v>0</v>
      </c>
      <c r="L1522" s="58">
        <v>0</v>
      </c>
      <c r="M1522" s="58">
        <v>0</v>
      </c>
      <c r="N1522" s="58">
        <v>0</v>
      </c>
      <c r="O1522" s="58">
        <v>0</v>
      </c>
      <c r="P1522" s="58">
        <v>0</v>
      </c>
      <c r="Q1522" s="58">
        <v>0</v>
      </c>
      <c r="R1522" s="58">
        <v>0</v>
      </c>
      <c r="S1522" s="58">
        <v>0</v>
      </c>
      <c r="T1522" s="58">
        <v>0</v>
      </c>
      <c r="U1522" s="58">
        <v>0</v>
      </c>
      <c r="V1522" s="58">
        <f t="shared" si="70"/>
        <v>0</v>
      </c>
      <c r="W1522" s="58">
        <f t="shared" si="71"/>
        <v>0</v>
      </c>
      <c r="X1522" s="58">
        <f t="shared" si="72"/>
        <v>0</v>
      </c>
      <c r="Y1522" s="58">
        <v>0</v>
      </c>
      <c r="Z1522" s="58">
        <v>0</v>
      </c>
      <c r="AA1522" s="58">
        <v>0</v>
      </c>
      <c r="AB1522" s="58">
        <v>0</v>
      </c>
      <c r="AC1522" s="58">
        <v>0</v>
      </c>
      <c r="AD1522" s="58">
        <v>0</v>
      </c>
      <c r="AE1522" s="58">
        <v>0</v>
      </c>
      <c r="AF1522" s="58">
        <v>0</v>
      </c>
      <c r="AG1522" s="58">
        <v>0</v>
      </c>
      <c r="AH1522" s="58">
        <v>0</v>
      </c>
      <c r="AI1522" s="58">
        <v>0</v>
      </c>
      <c r="AJ1522" s="58" t="s">
        <v>2595</v>
      </c>
      <c r="AK1522" s="58">
        <v>0</v>
      </c>
      <c r="AL1522" s="58" t="s">
        <v>2595</v>
      </c>
      <c r="AM1522" s="58">
        <v>0</v>
      </c>
      <c r="AN1522" s="58">
        <v>0</v>
      </c>
      <c r="AO1522" s="56" t="s">
        <v>2595</v>
      </c>
    </row>
    <row r="1523" spans="1:41" ht="63" x14ac:dyDescent="0.2">
      <c r="A1523" s="56" t="s">
        <v>3012</v>
      </c>
      <c r="B1523" s="56" t="s">
        <v>669</v>
      </c>
      <c r="C1523" s="57" t="s">
        <v>56</v>
      </c>
      <c r="D1523" s="56" t="s">
        <v>2595</v>
      </c>
      <c r="E1523" s="57" t="s">
        <v>2595</v>
      </c>
      <c r="F1523" s="57" t="s">
        <v>2595</v>
      </c>
      <c r="G1523" s="57" t="s">
        <v>2595</v>
      </c>
      <c r="H1523" s="58" t="s">
        <v>2595</v>
      </c>
      <c r="I1523" s="58" t="s">
        <v>2595</v>
      </c>
      <c r="J1523" s="58">
        <v>0</v>
      </c>
      <c r="K1523" s="58">
        <v>0</v>
      </c>
      <c r="L1523" s="58">
        <v>0</v>
      </c>
      <c r="M1523" s="58">
        <v>0</v>
      </c>
      <c r="N1523" s="58">
        <v>0</v>
      </c>
      <c r="O1523" s="58">
        <v>0</v>
      </c>
      <c r="P1523" s="58">
        <v>0</v>
      </c>
      <c r="Q1523" s="58">
        <v>0</v>
      </c>
      <c r="R1523" s="58">
        <v>0</v>
      </c>
      <c r="S1523" s="58">
        <v>0</v>
      </c>
      <c r="T1523" s="58">
        <v>0</v>
      </c>
      <c r="U1523" s="58">
        <v>0</v>
      </c>
      <c r="V1523" s="58">
        <f t="shared" si="70"/>
        <v>0</v>
      </c>
      <c r="W1523" s="58">
        <f t="shared" si="71"/>
        <v>0</v>
      </c>
      <c r="X1523" s="58">
        <f t="shared" si="72"/>
        <v>0</v>
      </c>
      <c r="Y1523" s="58">
        <v>0</v>
      </c>
      <c r="Z1523" s="58">
        <v>0</v>
      </c>
      <c r="AA1523" s="58">
        <v>0</v>
      </c>
      <c r="AB1523" s="58">
        <v>0</v>
      </c>
      <c r="AC1523" s="58">
        <v>0</v>
      </c>
      <c r="AD1523" s="58">
        <v>0</v>
      </c>
      <c r="AE1523" s="58">
        <v>0</v>
      </c>
      <c r="AF1523" s="58">
        <v>0</v>
      </c>
      <c r="AG1523" s="58">
        <v>0</v>
      </c>
      <c r="AH1523" s="58">
        <v>0</v>
      </c>
      <c r="AI1523" s="58">
        <v>0</v>
      </c>
      <c r="AJ1523" s="58" t="s">
        <v>2595</v>
      </c>
      <c r="AK1523" s="58">
        <v>0</v>
      </c>
      <c r="AL1523" s="58" t="s">
        <v>2595</v>
      </c>
      <c r="AM1523" s="58">
        <v>0</v>
      </c>
      <c r="AN1523" s="58">
        <v>0</v>
      </c>
      <c r="AO1523" s="56" t="s">
        <v>2595</v>
      </c>
    </row>
    <row r="1524" spans="1:41" ht="31.5" x14ac:dyDescent="0.2">
      <c r="A1524" s="56" t="s">
        <v>3013</v>
      </c>
      <c r="B1524" s="56" t="s">
        <v>671</v>
      </c>
      <c r="C1524" s="57" t="s">
        <v>56</v>
      </c>
      <c r="D1524" s="56" t="s">
        <v>2595</v>
      </c>
      <c r="E1524" s="57" t="s">
        <v>2595</v>
      </c>
      <c r="F1524" s="57" t="s">
        <v>2595</v>
      </c>
      <c r="G1524" s="57" t="s">
        <v>2595</v>
      </c>
      <c r="H1524" s="58" t="s">
        <v>2595</v>
      </c>
      <c r="I1524" s="58" t="s">
        <v>2595</v>
      </c>
      <c r="J1524" s="58">
        <v>0</v>
      </c>
      <c r="K1524" s="58">
        <v>0</v>
      </c>
      <c r="L1524" s="58">
        <v>0</v>
      </c>
      <c r="M1524" s="58">
        <v>0</v>
      </c>
      <c r="N1524" s="58">
        <v>0</v>
      </c>
      <c r="O1524" s="58">
        <v>0</v>
      </c>
      <c r="P1524" s="58">
        <v>0</v>
      </c>
      <c r="Q1524" s="58">
        <v>0</v>
      </c>
      <c r="R1524" s="58">
        <v>0</v>
      </c>
      <c r="S1524" s="58">
        <v>0</v>
      </c>
      <c r="T1524" s="58">
        <v>0</v>
      </c>
      <c r="U1524" s="58">
        <v>0</v>
      </c>
      <c r="V1524" s="58">
        <f t="shared" si="70"/>
        <v>0</v>
      </c>
      <c r="W1524" s="58">
        <f t="shared" si="71"/>
        <v>0</v>
      </c>
      <c r="X1524" s="58">
        <f t="shared" si="72"/>
        <v>0</v>
      </c>
      <c r="Y1524" s="58">
        <v>0</v>
      </c>
      <c r="Z1524" s="58">
        <v>0</v>
      </c>
      <c r="AA1524" s="58">
        <v>0</v>
      </c>
      <c r="AB1524" s="58">
        <v>0</v>
      </c>
      <c r="AC1524" s="58">
        <v>0</v>
      </c>
      <c r="AD1524" s="58">
        <v>0</v>
      </c>
      <c r="AE1524" s="58">
        <v>0</v>
      </c>
      <c r="AF1524" s="58">
        <v>0</v>
      </c>
      <c r="AG1524" s="58">
        <v>0</v>
      </c>
      <c r="AH1524" s="58">
        <v>0</v>
      </c>
      <c r="AI1524" s="58">
        <v>0</v>
      </c>
      <c r="AJ1524" s="58" t="s">
        <v>2595</v>
      </c>
      <c r="AK1524" s="58">
        <v>0</v>
      </c>
      <c r="AL1524" s="58" t="s">
        <v>2595</v>
      </c>
      <c r="AM1524" s="58">
        <v>0</v>
      </c>
      <c r="AN1524" s="58">
        <v>0</v>
      </c>
      <c r="AO1524" s="56" t="s">
        <v>2595</v>
      </c>
    </row>
    <row r="1525" spans="1:41" ht="47.25" x14ac:dyDescent="0.2">
      <c r="A1525" s="56" t="s">
        <v>3014</v>
      </c>
      <c r="B1525" s="56" t="s">
        <v>673</v>
      </c>
      <c r="C1525" s="57" t="s">
        <v>56</v>
      </c>
      <c r="D1525" s="56" t="s">
        <v>2595</v>
      </c>
      <c r="E1525" s="57" t="s">
        <v>2595</v>
      </c>
      <c r="F1525" s="57" t="s">
        <v>2595</v>
      </c>
      <c r="G1525" s="57" t="s">
        <v>2595</v>
      </c>
      <c r="H1525" s="58" t="s">
        <v>2595</v>
      </c>
      <c r="I1525" s="58" t="s">
        <v>2595</v>
      </c>
      <c r="J1525" s="58">
        <f>SUM($J$1526,$J$1527,$J$1528,$J$1529)</f>
        <v>0</v>
      </c>
      <c r="K1525" s="58">
        <f>SUM($K$1526,$K$1527,$K$1528,$K$1529)</f>
        <v>0</v>
      </c>
      <c r="L1525" s="58">
        <f>SUM($L$1526,$L$1527,$L$1528,$L$1529)</f>
        <v>0</v>
      </c>
      <c r="M1525" s="58">
        <f>SUM($M$1526,$M$1527,$M$1528,$M$1529)</f>
        <v>0</v>
      </c>
      <c r="N1525" s="58">
        <f>SUM($N$1526,$N$1527,$N$1528,$N$1529)</f>
        <v>0</v>
      </c>
      <c r="O1525" s="58">
        <f>SUM($O$1526,$O$1527,$O$1528,$O$1529)</f>
        <v>0</v>
      </c>
      <c r="P1525" s="58">
        <f>SUM($P$1526,$P$1527,$P$1528,$P$1529)</f>
        <v>0</v>
      </c>
      <c r="Q1525" s="58">
        <f>SUM($Q$1526,$Q$1527,$Q$1528,$Q$1529)</f>
        <v>0</v>
      </c>
      <c r="R1525" s="58">
        <f>SUM($R$1526,$R$1527,$R$1528,$R$1529)</f>
        <v>0</v>
      </c>
      <c r="S1525" s="58">
        <f>SUM($S$1526,$S$1527,$S$1528,$S$1529)</f>
        <v>0</v>
      </c>
      <c r="T1525" s="58">
        <f>SUM($T$1526,$T$1527,$T$1528,$T$1529)</f>
        <v>0</v>
      </c>
      <c r="U1525" s="58">
        <f>SUM($U$1526,$U$1527,$U$1528,$U$1529)</f>
        <v>0</v>
      </c>
      <c r="V1525" s="58">
        <f t="shared" si="70"/>
        <v>0</v>
      </c>
      <c r="W1525" s="58">
        <f t="shared" si="71"/>
        <v>0</v>
      </c>
      <c r="X1525" s="58">
        <f t="shared" si="72"/>
        <v>0</v>
      </c>
      <c r="Y1525" s="58">
        <f>SUM($Y$1526,$Y$1527,$Y$1528,$Y$1529)</f>
        <v>0</v>
      </c>
      <c r="Z1525" s="58">
        <f>SUM($Z$1526,$Z$1527,$Z$1528,$Z$1529)</f>
        <v>0</v>
      </c>
      <c r="AA1525" s="58">
        <f>SUM($AA$1526,$AA$1527,$AA$1528,$AA$1529)</f>
        <v>0</v>
      </c>
      <c r="AB1525" s="58">
        <f>SUM($AB$1526,$AB$1527,$AB$1528,$AB$1529)</f>
        <v>0</v>
      </c>
      <c r="AC1525" s="58">
        <f>SUM($AC$1526,$AC$1527,$AC$1528,$AC$1529)</f>
        <v>0</v>
      </c>
      <c r="AD1525" s="58">
        <f>SUM($AD$1526,$AD$1527,$AD$1528,$AD$1529)</f>
        <v>0</v>
      </c>
      <c r="AE1525" s="58">
        <f>SUM($AE$1526,$AE$1527,$AE$1528,$AE$1529)</f>
        <v>0</v>
      </c>
      <c r="AF1525" s="58">
        <f>SUM($AF$1526,$AF$1527,$AF$1528,$AF$1529)</f>
        <v>0</v>
      </c>
      <c r="AG1525" s="58">
        <f>SUM($AG$1526,$AG$1527,$AG$1528,$AG$1529)</f>
        <v>0</v>
      </c>
      <c r="AH1525" s="58">
        <f>SUM($AH$1526,$AH$1527,$AH$1528,$AH$1529)</f>
        <v>0</v>
      </c>
      <c r="AI1525" s="58">
        <f>SUM($AI$1526,$AI$1527,$AI$1528,$AI$1529)</f>
        <v>0</v>
      </c>
      <c r="AJ1525" s="58" t="s">
        <v>2595</v>
      </c>
      <c r="AK1525" s="58">
        <f>SUM($AK$1526,$AK$1527,$AK$1528,$AK$1529)</f>
        <v>0</v>
      </c>
      <c r="AL1525" s="58" t="s">
        <v>2595</v>
      </c>
      <c r="AM1525" s="58">
        <f>SUM($AM$1526,$AM$1527,$AM$1528,$AM$1529)</f>
        <v>0</v>
      </c>
      <c r="AN1525" s="58">
        <f>SUM($AN$1526,$AN$1527,$AN$1528,$AN$1529)</f>
        <v>0</v>
      </c>
      <c r="AO1525" s="56" t="s">
        <v>2595</v>
      </c>
    </row>
    <row r="1526" spans="1:41" ht="31.5" x14ac:dyDescent="0.2">
      <c r="A1526" s="56" t="s">
        <v>3015</v>
      </c>
      <c r="B1526" s="56" t="s">
        <v>675</v>
      </c>
      <c r="C1526" s="57" t="s">
        <v>56</v>
      </c>
      <c r="D1526" s="56" t="s">
        <v>2595</v>
      </c>
      <c r="E1526" s="57" t="s">
        <v>2595</v>
      </c>
      <c r="F1526" s="57" t="s">
        <v>2595</v>
      </c>
      <c r="G1526" s="57" t="s">
        <v>2595</v>
      </c>
      <c r="H1526" s="58" t="s">
        <v>2595</v>
      </c>
      <c r="I1526" s="58" t="s">
        <v>2595</v>
      </c>
      <c r="J1526" s="58">
        <v>0</v>
      </c>
      <c r="K1526" s="58">
        <v>0</v>
      </c>
      <c r="L1526" s="58">
        <v>0</v>
      </c>
      <c r="M1526" s="58">
        <v>0</v>
      </c>
      <c r="N1526" s="58">
        <v>0</v>
      </c>
      <c r="O1526" s="58">
        <v>0</v>
      </c>
      <c r="P1526" s="58">
        <v>0</v>
      </c>
      <c r="Q1526" s="58">
        <v>0</v>
      </c>
      <c r="R1526" s="58">
        <v>0</v>
      </c>
      <c r="S1526" s="58">
        <v>0</v>
      </c>
      <c r="T1526" s="58">
        <v>0</v>
      </c>
      <c r="U1526" s="58">
        <v>0</v>
      </c>
      <c r="V1526" s="58">
        <f t="shared" si="70"/>
        <v>0</v>
      </c>
      <c r="W1526" s="58">
        <f t="shared" si="71"/>
        <v>0</v>
      </c>
      <c r="X1526" s="58">
        <f t="shared" si="72"/>
        <v>0</v>
      </c>
      <c r="Y1526" s="58">
        <v>0</v>
      </c>
      <c r="Z1526" s="58">
        <v>0</v>
      </c>
      <c r="AA1526" s="58">
        <v>0</v>
      </c>
      <c r="AB1526" s="58">
        <v>0</v>
      </c>
      <c r="AC1526" s="58">
        <v>0</v>
      </c>
      <c r="AD1526" s="58">
        <v>0</v>
      </c>
      <c r="AE1526" s="58">
        <v>0</v>
      </c>
      <c r="AF1526" s="58">
        <v>0</v>
      </c>
      <c r="AG1526" s="58">
        <v>0</v>
      </c>
      <c r="AH1526" s="58">
        <v>0</v>
      </c>
      <c r="AI1526" s="58">
        <v>0</v>
      </c>
      <c r="AJ1526" s="58" t="s">
        <v>2595</v>
      </c>
      <c r="AK1526" s="58">
        <v>0</v>
      </c>
      <c r="AL1526" s="58" t="s">
        <v>2595</v>
      </c>
      <c r="AM1526" s="58">
        <v>0</v>
      </c>
      <c r="AN1526" s="58">
        <v>0</v>
      </c>
      <c r="AO1526" s="56" t="s">
        <v>2595</v>
      </c>
    </row>
    <row r="1527" spans="1:41" ht="15.75" x14ac:dyDescent="0.2">
      <c r="A1527" s="56" t="s">
        <v>3016</v>
      </c>
      <c r="B1527" s="56" t="s">
        <v>677</v>
      </c>
      <c r="C1527" s="57" t="s">
        <v>56</v>
      </c>
      <c r="D1527" s="56" t="s">
        <v>2595</v>
      </c>
      <c r="E1527" s="57" t="s">
        <v>2595</v>
      </c>
      <c r="F1527" s="57" t="s">
        <v>2595</v>
      </c>
      <c r="G1527" s="57" t="s">
        <v>2595</v>
      </c>
      <c r="H1527" s="58" t="s">
        <v>2595</v>
      </c>
      <c r="I1527" s="58" t="s">
        <v>2595</v>
      </c>
      <c r="J1527" s="58">
        <v>0</v>
      </c>
      <c r="K1527" s="58">
        <v>0</v>
      </c>
      <c r="L1527" s="58">
        <v>0</v>
      </c>
      <c r="M1527" s="58">
        <v>0</v>
      </c>
      <c r="N1527" s="58">
        <v>0</v>
      </c>
      <c r="O1527" s="58">
        <v>0</v>
      </c>
      <c r="P1527" s="58">
        <v>0</v>
      </c>
      <c r="Q1527" s="58">
        <v>0</v>
      </c>
      <c r="R1527" s="58">
        <v>0</v>
      </c>
      <c r="S1527" s="58">
        <v>0</v>
      </c>
      <c r="T1527" s="58">
        <v>0</v>
      </c>
      <c r="U1527" s="58">
        <v>0</v>
      </c>
      <c r="V1527" s="58">
        <f t="shared" si="70"/>
        <v>0</v>
      </c>
      <c r="W1527" s="58">
        <f t="shared" si="71"/>
        <v>0</v>
      </c>
      <c r="X1527" s="58">
        <f t="shared" si="72"/>
        <v>0</v>
      </c>
      <c r="Y1527" s="58">
        <v>0</v>
      </c>
      <c r="Z1527" s="58">
        <v>0</v>
      </c>
      <c r="AA1527" s="58">
        <v>0</v>
      </c>
      <c r="AB1527" s="58">
        <v>0</v>
      </c>
      <c r="AC1527" s="58">
        <v>0</v>
      </c>
      <c r="AD1527" s="58">
        <v>0</v>
      </c>
      <c r="AE1527" s="58">
        <v>0</v>
      </c>
      <c r="AF1527" s="58">
        <v>0</v>
      </c>
      <c r="AG1527" s="58">
        <v>0</v>
      </c>
      <c r="AH1527" s="58">
        <v>0</v>
      </c>
      <c r="AI1527" s="58">
        <v>0</v>
      </c>
      <c r="AJ1527" s="58" t="s">
        <v>2595</v>
      </c>
      <c r="AK1527" s="58">
        <v>0</v>
      </c>
      <c r="AL1527" s="58" t="s">
        <v>2595</v>
      </c>
      <c r="AM1527" s="58">
        <v>0</v>
      </c>
      <c r="AN1527" s="58">
        <v>0</v>
      </c>
      <c r="AO1527" s="56" t="s">
        <v>2595</v>
      </c>
    </row>
    <row r="1528" spans="1:41" ht="15.75" x14ac:dyDescent="0.2">
      <c r="A1528" s="56" t="s">
        <v>3017</v>
      </c>
      <c r="B1528" s="56" t="s">
        <v>679</v>
      </c>
      <c r="C1528" s="57" t="s">
        <v>56</v>
      </c>
      <c r="D1528" s="56" t="s">
        <v>2595</v>
      </c>
      <c r="E1528" s="57" t="s">
        <v>2595</v>
      </c>
      <c r="F1528" s="57" t="s">
        <v>2595</v>
      </c>
      <c r="G1528" s="57" t="s">
        <v>2595</v>
      </c>
      <c r="H1528" s="58" t="s">
        <v>2595</v>
      </c>
      <c r="I1528" s="58" t="s">
        <v>2595</v>
      </c>
      <c r="J1528" s="58">
        <v>0</v>
      </c>
      <c r="K1528" s="58">
        <v>0</v>
      </c>
      <c r="L1528" s="58">
        <v>0</v>
      </c>
      <c r="M1528" s="58">
        <v>0</v>
      </c>
      <c r="N1528" s="58">
        <v>0</v>
      </c>
      <c r="O1528" s="58">
        <v>0</v>
      </c>
      <c r="P1528" s="58">
        <v>0</v>
      </c>
      <c r="Q1528" s="58">
        <v>0</v>
      </c>
      <c r="R1528" s="58">
        <v>0</v>
      </c>
      <c r="S1528" s="58">
        <v>0</v>
      </c>
      <c r="T1528" s="58">
        <v>0</v>
      </c>
      <c r="U1528" s="58">
        <v>0</v>
      </c>
      <c r="V1528" s="58">
        <f t="shared" si="70"/>
        <v>0</v>
      </c>
      <c r="W1528" s="58">
        <f t="shared" si="71"/>
        <v>0</v>
      </c>
      <c r="X1528" s="58">
        <f t="shared" si="72"/>
        <v>0</v>
      </c>
      <c r="Y1528" s="58">
        <v>0</v>
      </c>
      <c r="Z1528" s="58">
        <v>0</v>
      </c>
      <c r="AA1528" s="58">
        <v>0</v>
      </c>
      <c r="AB1528" s="58">
        <v>0</v>
      </c>
      <c r="AC1528" s="58">
        <v>0</v>
      </c>
      <c r="AD1528" s="58">
        <v>0</v>
      </c>
      <c r="AE1528" s="58">
        <v>0</v>
      </c>
      <c r="AF1528" s="58">
        <v>0</v>
      </c>
      <c r="AG1528" s="58">
        <v>0</v>
      </c>
      <c r="AH1528" s="58">
        <v>0</v>
      </c>
      <c r="AI1528" s="58">
        <v>0</v>
      </c>
      <c r="AJ1528" s="58" t="s">
        <v>2595</v>
      </c>
      <c r="AK1528" s="58">
        <v>0</v>
      </c>
      <c r="AL1528" s="58" t="s">
        <v>2595</v>
      </c>
      <c r="AM1528" s="58">
        <v>0</v>
      </c>
      <c r="AN1528" s="58">
        <v>0</v>
      </c>
      <c r="AO1528" s="56" t="s">
        <v>2595</v>
      </c>
    </row>
    <row r="1529" spans="1:41" ht="15.75" x14ac:dyDescent="0.2">
      <c r="A1529" s="56" t="s">
        <v>3018</v>
      </c>
      <c r="B1529" s="56" t="s">
        <v>431</v>
      </c>
      <c r="C1529" s="57" t="s">
        <v>56</v>
      </c>
      <c r="D1529" s="56" t="s">
        <v>2595</v>
      </c>
      <c r="E1529" s="57" t="s">
        <v>2595</v>
      </c>
      <c r="F1529" s="57" t="s">
        <v>2595</v>
      </c>
      <c r="G1529" s="57" t="s">
        <v>2595</v>
      </c>
      <c r="H1529" s="58" t="s">
        <v>2595</v>
      </c>
      <c r="I1529" s="58" t="s">
        <v>2595</v>
      </c>
      <c r="J1529" s="58">
        <v>0</v>
      </c>
      <c r="K1529" s="58">
        <v>0</v>
      </c>
      <c r="L1529" s="58">
        <v>0</v>
      </c>
      <c r="M1529" s="58">
        <v>0</v>
      </c>
      <c r="N1529" s="58">
        <v>0</v>
      </c>
      <c r="O1529" s="58">
        <v>0</v>
      </c>
      <c r="P1529" s="58">
        <v>0</v>
      </c>
      <c r="Q1529" s="58">
        <v>0</v>
      </c>
      <c r="R1529" s="58">
        <v>0</v>
      </c>
      <c r="S1529" s="58">
        <v>0</v>
      </c>
      <c r="T1529" s="58">
        <v>0</v>
      </c>
      <c r="U1529" s="58">
        <v>0</v>
      </c>
      <c r="V1529" s="58">
        <f t="shared" si="70"/>
        <v>0</v>
      </c>
      <c r="W1529" s="58">
        <f t="shared" si="71"/>
        <v>0</v>
      </c>
      <c r="X1529" s="58">
        <f t="shared" si="72"/>
        <v>0</v>
      </c>
      <c r="Y1529" s="58">
        <v>0</v>
      </c>
      <c r="Z1529" s="58">
        <v>0</v>
      </c>
      <c r="AA1529" s="58">
        <v>0</v>
      </c>
      <c r="AB1529" s="58">
        <v>0</v>
      </c>
      <c r="AC1529" s="58">
        <v>0</v>
      </c>
      <c r="AD1529" s="58">
        <v>0</v>
      </c>
      <c r="AE1529" s="58">
        <v>0</v>
      </c>
      <c r="AF1529" s="58">
        <v>0</v>
      </c>
      <c r="AG1529" s="58">
        <v>0</v>
      </c>
      <c r="AH1529" s="58">
        <v>0</v>
      </c>
      <c r="AI1529" s="58">
        <v>0</v>
      </c>
      <c r="AJ1529" s="58" t="s">
        <v>2595</v>
      </c>
      <c r="AK1529" s="58">
        <v>0</v>
      </c>
      <c r="AL1529" s="58" t="s">
        <v>2595</v>
      </c>
      <c r="AM1529" s="58">
        <v>0</v>
      </c>
      <c r="AN1529" s="58">
        <v>0</v>
      </c>
      <c r="AO1529" s="56" t="s">
        <v>2595</v>
      </c>
    </row>
    <row r="1530" spans="1:41" ht="15.75" x14ac:dyDescent="0.2">
      <c r="A1530" s="56" t="s">
        <v>3019</v>
      </c>
      <c r="B1530" s="56" t="s">
        <v>682</v>
      </c>
      <c r="C1530" s="57" t="s">
        <v>56</v>
      </c>
      <c r="D1530" s="56" t="s">
        <v>2595</v>
      </c>
      <c r="E1530" s="57" t="s">
        <v>2595</v>
      </c>
      <c r="F1530" s="57" t="s">
        <v>2595</v>
      </c>
      <c r="G1530" s="57" t="s">
        <v>2595</v>
      </c>
      <c r="H1530" s="58" t="s">
        <v>2595</v>
      </c>
      <c r="I1530" s="58" t="s">
        <v>2595</v>
      </c>
      <c r="J1530" s="58">
        <f>SUM($J$1531,$J$1534,$J$1535,$J$1536)</f>
        <v>0</v>
      </c>
      <c r="K1530" s="58">
        <f>SUM($K$1531,$K$1534,$K$1535,$K$1536)</f>
        <v>71.191311859999999</v>
      </c>
      <c r="L1530" s="58">
        <f>SUM($L$1531,$L$1534,$L$1535,$L$1536)</f>
        <v>2.2422190999999998</v>
      </c>
      <c r="M1530" s="58">
        <f>SUM($M$1531,$M$1534,$M$1535,$M$1536)</f>
        <v>22.188172729999998</v>
      </c>
      <c r="N1530" s="58">
        <f>SUM($N$1531,$N$1534,$N$1535,$N$1536)</f>
        <v>32.278993159999999</v>
      </c>
      <c r="O1530" s="58">
        <f>SUM($O$1531,$O$1534,$O$1535,$O$1536)</f>
        <v>14.481926870000001</v>
      </c>
      <c r="P1530" s="58">
        <f>SUM($P$1531,$P$1534,$P$1535,$P$1536)</f>
        <v>71.191311859999999</v>
      </c>
      <c r="Q1530" s="58">
        <f>SUM($Q$1531,$Q$1534,$Q$1535,$Q$1536)</f>
        <v>2.2422190999999998</v>
      </c>
      <c r="R1530" s="58">
        <f>SUM($R$1531,$R$1534,$R$1535,$R$1536)</f>
        <v>22.188172729999998</v>
      </c>
      <c r="S1530" s="58">
        <f>SUM($S$1531,$S$1534,$S$1535,$S$1536)</f>
        <v>32.278993159999999</v>
      </c>
      <c r="T1530" s="58">
        <f>SUM($T$1531,$T$1534,$T$1535,$T$1536)</f>
        <v>14.481926870000001</v>
      </c>
      <c r="U1530" s="58">
        <f>SUM($U$1531,$U$1534,$U$1535,$U$1536)</f>
        <v>9.4669297686170211</v>
      </c>
      <c r="V1530" s="58">
        <f t="shared" si="70"/>
        <v>71.191311859999999</v>
      </c>
      <c r="W1530" s="58">
        <f t="shared" si="71"/>
        <v>9.4669297686170211</v>
      </c>
      <c r="X1530" s="58">
        <f t="shared" si="72"/>
        <v>71.191311859999999</v>
      </c>
      <c r="Y1530" s="58">
        <f>SUM($Y$1531,$Y$1534,$Y$1535,$Y$1536)</f>
        <v>9.4669297686170211</v>
      </c>
      <c r="Z1530" s="58">
        <f>SUM($Z$1531,$Z$1534,$Z$1535,$Z$1536)</f>
        <v>71.191311859999999</v>
      </c>
      <c r="AA1530" s="58">
        <f>SUM($AA$1531,$AA$1534,$AA$1535,$AA$1536)</f>
        <v>34.410148480000004</v>
      </c>
      <c r="AB1530" s="58">
        <f>SUM($AB$1531,$AB$1534,$AB$1535,$AB$1536)</f>
        <v>34.410148480000004</v>
      </c>
      <c r="AC1530" s="58">
        <f>SUM($AC$1531,$AC$1534,$AC$1535,$AC$1536)</f>
        <v>0</v>
      </c>
      <c r="AD1530" s="58">
        <f>SUM($AD$1531,$AD$1534,$AD$1535,$AD$1536)</f>
        <v>0</v>
      </c>
      <c r="AE1530" s="58">
        <f>SUM($AE$1531,$AE$1534,$AE$1535,$AE$1536)</f>
        <v>36.781163379999995</v>
      </c>
      <c r="AF1530" s="58">
        <f>SUM($AF$1531,$AF$1534,$AF$1535,$AF$1536)</f>
        <v>0</v>
      </c>
      <c r="AG1530" s="58">
        <f>SUM($AG$1531,$AG$1534,$AG$1535,$AG$1536)</f>
        <v>0</v>
      </c>
      <c r="AH1530" s="58">
        <f>SUM($AH$1531,$AH$1534,$AH$1535,$AH$1536)</f>
        <v>0</v>
      </c>
      <c r="AI1530" s="58">
        <f>SUM($AI$1531,$AI$1534,$AI$1535,$AI$1536)</f>
        <v>0</v>
      </c>
      <c r="AJ1530" s="58" t="s">
        <v>2595</v>
      </c>
      <c r="AK1530" s="58">
        <f>SUM($AK$1531,$AK$1534,$AK$1535,$AK$1536)</f>
        <v>0</v>
      </c>
      <c r="AL1530" s="58" t="s">
        <v>2595</v>
      </c>
      <c r="AM1530" s="58">
        <f>SUM($AM$1531,$AM$1534,$AM$1535,$AM$1536)</f>
        <v>36.781163379999995</v>
      </c>
      <c r="AN1530" s="58">
        <f>SUM($AN$1531,$AN$1534,$AN$1535,$AN$1536)</f>
        <v>0</v>
      </c>
      <c r="AO1530" s="56" t="s">
        <v>2595</v>
      </c>
    </row>
    <row r="1531" spans="1:41" ht="31.5" x14ac:dyDescent="0.2">
      <c r="A1531" s="56" t="s">
        <v>3020</v>
      </c>
      <c r="B1531" s="56" t="s">
        <v>684</v>
      </c>
      <c r="C1531" s="57" t="s">
        <v>56</v>
      </c>
      <c r="D1531" s="56" t="s">
        <v>2595</v>
      </c>
      <c r="E1531" s="57" t="s">
        <v>2595</v>
      </c>
      <c r="F1531" s="57" t="s">
        <v>2595</v>
      </c>
      <c r="G1531" s="57" t="s">
        <v>2595</v>
      </c>
      <c r="H1531" s="58" t="s">
        <v>2595</v>
      </c>
      <c r="I1531" s="58" t="s">
        <v>2595</v>
      </c>
      <c r="J1531" s="58">
        <f>SUM($J$1532:$J$1533)</f>
        <v>0</v>
      </c>
      <c r="K1531" s="58">
        <f>SUM($K$1532:$K$1533)</f>
        <v>71.191311859999999</v>
      </c>
      <c r="L1531" s="58">
        <f>SUM($L$1532:$L$1533)</f>
        <v>2.2422190999999998</v>
      </c>
      <c r="M1531" s="58">
        <f>SUM($M$1532:$M$1533)</f>
        <v>22.188172729999998</v>
      </c>
      <c r="N1531" s="58">
        <f>SUM($N$1532:$N$1533)</f>
        <v>32.278993159999999</v>
      </c>
      <c r="O1531" s="58">
        <f>SUM($O$1532:$O$1533)</f>
        <v>14.481926870000001</v>
      </c>
      <c r="P1531" s="58">
        <f>SUM($P$1532:$P$1533)</f>
        <v>71.191311859999999</v>
      </c>
      <c r="Q1531" s="58">
        <f>SUM($Q$1532:$Q$1533)</f>
        <v>2.2422190999999998</v>
      </c>
      <c r="R1531" s="58">
        <f>SUM($R$1532:$R$1533)</f>
        <v>22.188172729999998</v>
      </c>
      <c r="S1531" s="58">
        <f>SUM($S$1532:$S$1533)</f>
        <v>32.278993159999999</v>
      </c>
      <c r="T1531" s="58">
        <f>SUM($T$1532:$T$1533)</f>
        <v>14.481926870000001</v>
      </c>
      <c r="U1531" s="58">
        <f>SUM($U$1532:$U$1533)</f>
        <v>9.4669297686170211</v>
      </c>
      <c r="V1531" s="58">
        <f t="shared" si="70"/>
        <v>71.191311859999999</v>
      </c>
      <c r="W1531" s="58">
        <f t="shared" si="71"/>
        <v>9.4669297686170211</v>
      </c>
      <c r="X1531" s="58">
        <f t="shared" si="72"/>
        <v>71.191311859999999</v>
      </c>
      <c r="Y1531" s="58">
        <f>SUM($Y$1532:$Y$1533)</f>
        <v>9.4669297686170211</v>
      </c>
      <c r="Z1531" s="58">
        <f>SUM($Z$1532:$Z$1533)</f>
        <v>71.191311859999999</v>
      </c>
      <c r="AA1531" s="58">
        <f>SUM($AA$1532:$AA$1533)</f>
        <v>34.410148480000004</v>
      </c>
      <c r="AB1531" s="58">
        <f>SUM($AB$1532:$AB$1533)</f>
        <v>34.410148480000004</v>
      </c>
      <c r="AC1531" s="58">
        <f>SUM($AC$1532:$AC$1533)</f>
        <v>0</v>
      </c>
      <c r="AD1531" s="58">
        <f>SUM($AD$1532:$AD$1533)</f>
        <v>0</v>
      </c>
      <c r="AE1531" s="58">
        <f>SUM($AE$1532:$AE$1533)</f>
        <v>36.781163379999995</v>
      </c>
      <c r="AF1531" s="58">
        <f>SUM($AF$1532:$AF$1533)</f>
        <v>0</v>
      </c>
      <c r="AG1531" s="58">
        <f>SUM($AG$1532:$AG$1533)</f>
        <v>0</v>
      </c>
      <c r="AH1531" s="58">
        <f>SUM($AH$1532:$AH$1533)</f>
        <v>0</v>
      </c>
      <c r="AI1531" s="58">
        <f>SUM($AI$1532:$AI$1533)</f>
        <v>0</v>
      </c>
      <c r="AJ1531" s="58" t="s">
        <v>2595</v>
      </c>
      <c r="AK1531" s="58">
        <f>SUM($AK$1532:$AK$1533)</f>
        <v>0</v>
      </c>
      <c r="AL1531" s="58" t="s">
        <v>2595</v>
      </c>
      <c r="AM1531" s="58">
        <f>SUM($AM$1532:$AM$1533)</f>
        <v>36.781163379999995</v>
      </c>
      <c r="AN1531" s="58">
        <f>SUM($AN$1532:$AN$1533)</f>
        <v>0</v>
      </c>
      <c r="AO1531" s="56" t="s">
        <v>2595</v>
      </c>
    </row>
    <row r="1532" spans="1:41" ht="78.75" x14ac:dyDescent="0.2">
      <c r="A1532" s="53" t="s">
        <v>3020</v>
      </c>
      <c r="B1532" s="53" t="s">
        <v>3021</v>
      </c>
      <c r="C1532" s="54" t="s">
        <v>3022</v>
      </c>
      <c r="D1532" s="53" t="s">
        <v>131</v>
      </c>
      <c r="E1532" s="54">
        <v>2022</v>
      </c>
      <c r="F1532" s="54">
        <v>2022</v>
      </c>
      <c r="G1532" s="54">
        <v>2022</v>
      </c>
      <c r="H1532" s="55" t="s">
        <v>2595</v>
      </c>
      <c r="I1532" s="55" t="s">
        <v>2595</v>
      </c>
      <c r="J1532" s="55">
        <v>0</v>
      </c>
      <c r="K1532" s="55">
        <v>34.410148480000004</v>
      </c>
      <c r="L1532" s="55">
        <v>1.3366294399999998</v>
      </c>
      <c r="M1532" s="55">
        <v>10.643228559999999</v>
      </c>
      <c r="N1532" s="55">
        <v>15.48359597</v>
      </c>
      <c r="O1532" s="55">
        <v>6.9466945100000004</v>
      </c>
      <c r="P1532" s="55">
        <v>34.410148480000004</v>
      </c>
      <c r="Q1532" s="55">
        <v>1.3366294399999998</v>
      </c>
      <c r="R1532" s="55">
        <v>10.643228559999999</v>
      </c>
      <c r="S1532" s="55">
        <v>15.48359597</v>
      </c>
      <c r="T1532" s="55">
        <v>6.9466945100000004</v>
      </c>
      <c r="U1532" s="55">
        <v>4.5758176170212801</v>
      </c>
      <c r="V1532" s="55">
        <f t="shared" si="70"/>
        <v>34.410148480000004</v>
      </c>
      <c r="W1532" s="55">
        <f t="shared" si="71"/>
        <v>4.5758176170212801</v>
      </c>
      <c r="X1532" s="55">
        <f t="shared" si="72"/>
        <v>34.410148480000004</v>
      </c>
      <c r="Y1532" s="55">
        <v>4.5758176170212801</v>
      </c>
      <c r="Z1532" s="55">
        <v>34.410148480000004</v>
      </c>
      <c r="AA1532" s="55">
        <v>34.410148480000004</v>
      </c>
      <c r="AB1532" s="55">
        <v>34.410148480000004</v>
      </c>
      <c r="AC1532" s="55">
        <v>0</v>
      </c>
      <c r="AD1532" s="55">
        <v>0</v>
      </c>
      <c r="AE1532" s="55">
        <v>0</v>
      </c>
      <c r="AF1532" s="55">
        <v>0</v>
      </c>
      <c r="AG1532" s="55">
        <v>0</v>
      </c>
      <c r="AH1532" s="55">
        <v>0</v>
      </c>
      <c r="AI1532" s="55">
        <v>0</v>
      </c>
      <c r="AJ1532" s="55" t="s">
        <v>2595</v>
      </c>
      <c r="AK1532" s="55">
        <v>0</v>
      </c>
      <c r="AL1532" s="55" t="s">
        <v>2595</v>
      </c>
      <c r="AM1532" s="55">
        <v>0</v>
      </c>
      <c r="AN1532" s="55">
        <v>0</v>
      </c>
      <c r="AO1532" s="53" t="s">
        <v>3023</v>
      </c>
    </row>
    <row r="1533" spans="1:41" ht="94.5" x14ac:dyDescent="0.2">
      <c r="A1533" s="53" t="s">
        <v>3020</v>
      </c>
      <c r="B1533" s="53" t="s">
        <v>3024</v>
      </c>
      <c r="C1533" s="54" t="s">
        <v>3025</v>
      </c>
      <c r="D1533" s="53" t="s">
        <v>131</v>
      </c>
      <c r="E1533" s="54">
        <v>2029</v>
      </c>
      <c r="F1533" s="54">
        <v>2024</v>
      </c>
      <c r="G1533" s="54">
        <v>2029</v>
      </c>
      <c r="H1533" s="55" t="s">
        <v>2595</v>
      </c>
      <c r="I1533" s="55" t="s">
        <v>2595</v>
      </c>
      <c r="J1533" s="55">
        <v>0</v>
      </c>
      <c r="K1533" s="55">
        <v>36.781163379999995</v>
      </c>
      <c r="L1533" s="55">
        <v>0.90558965999999996</v>
      </c>
      <c r="M1533" s="55">
        <v>11.544944170000001</v>
      </c>
      <c r="N1533" s="55">
        <v>16.795397189999999</v>
      </c>
      <c r="O1533" s="55">
        <v>7.5352323600000002</v>
      </c>
      <c r="P1533" s="55">
        <v>36.781163379999995</v>
      </c>
      <c r="Q1533" s="55">
        <v>0.90558965999999996</v>
      </c>
      <c r="R1533" s="55">
        <v>11.544944170000001</v>
      </c>
      <c r="S1533" s="55">
        <v>16.795397189999999</v>
      </c>
      <c r="T1533" s="55">
        <v>7.5352323600000002</v>
      </c>
      <c r="U1533" s="55">
        <v>4.8911121515957401</v>
      </c>
      <c r="V1533" s="55">
        <f t="shared" si="70"/>
        <v>36.781163379999995</v>
      </c>
      <c r="W1533" s="55">
        <f t="shared" si="71"/>
        <v>4.8911121515957401</v>
      </c>
      <c r="X1533" s="55">
        <f t="shared" si="72"/>
        <v>36.781163379999995</v>
      </c>
      <c r="Y1533" s="55">
        <v>4.8911121515957401</v>
      </c>
      <c r="Z1533" s="55">
        <v>36.781163379999995</v>
      </c>
      <c r="AA1533" s="55">
        <v>0</v>
      </c>
      <c r="AB1533" s="55">
        <v>0</v>
      </c>
      <c r="AC1533" s="55">
        <v>0</v>
      </c>
      <c r="AD1533" s="55">
        <v>0</v>
      </c>
      <c r="AE1533" s="55">
        <v>36.781163379999995</v>
      </c>
      <c r="AF1533" s="55">
        <v>0</v>
      </c>
      <c r="AG1533" s="55">
        <v>0</v>
      </c>
      <c r="AH1533" s="55">
        <v>0</v>
      </c>
      <c r="AI1533" s="55">
        <v>0</v>
      </c>
      <c r="AJ1533" s="55" t="s">
        <v>2595</v>
      </c>
      <c r="AK1533" s="55">
        <v>0</v>
      </c>
      <c r="AL1533" s="55" t="s">
        <v>2595</v>
      </c>
      <c r="AM1533" s="55">
        <v>36.781163379999995</v>
      </c>
      <c r="AN1533" s="55">
        <v>0</v>
      </c>
      <c r="AO1533" s="53" t="s">
        <v>3026</v>
      </c>
    </row>
    <row r="1534" spans="1:41" ht="31.5" x14ac:dyDescent="0.2">
      <c r="A1534" s="56" t="s">
        <v>3027</v>
      </c>
      <c r="B1534" s="56" t="s">
        <v>686</v>
      </c>
      <c r="C1534" s="57" t="s">
        <v>56</v>
      </c>
      <c r="D1534" s="56" t="s">
        <v>2595</v>
      </c>
      <c r="E1534" s="57" t="s">
        <v>2595</v>
      </c>
      <c r="F1534" s="57" t="s">
        <v>2595</v>
      </c>
      <c r="G1534" s="57" t="s">
        <v>2595</v>
      </c>
      <c r="H1534" s="58" t="s">
        <v>2595</v>
      </c>
      <c r="I1534" s="58" t="s">
        <v>2595</v>
      </c>
      <c r="J1534" s="58">
        <v>0</v>
      </c>
      <c r="K1534" s="58">
        <v>0</v>
      </c>
      <c r="L1534" s="58">
        <v>0</v>
      </c>
      <c r="M1534" s="58">
        <v>0</v>
      </c>
      <c r="N1534" s="58">
        <v>0</v>
      </c>
      <c r="O1534" s="58">
        <v>0</v>
      </c>
      <c r="P1534" s="58">
        <v>0</v>
      </c>
      <c r="Q1534" s="58">
        <v>0</v>
      </c>
      <c r="R1534" s="58">
        <v>0</v>
      </c>
      <c r="S1534" s="58">
        <v>0</v>
      </c>
      <c r="T1534" s="58">
        <v>0</v>
      </c>
      <c r="U1534" s="58">
        <v>0</v>
      </c>
      <c r="V1534" s="58">
        <f t="shared" si="70"/>
        <v>0</v>
      </c>
      <c r="W1534" s="58">
        <f t="shared" si="71"/>
        <v>0</v>
      </c>
      <c r="X1534" s="58">
        <f t="shared" si="72"/>
        <v>0</v>
      </c>
      <c r="Y1534" s="58">
        <v>0</v>
      </c>
      <c r="Z1534" s="58">
        <v>0</v>
      </c>
      <c r="AA1534" s="58">
        <v>0</v>
      </c>
      <c r="AB1534" s="58">
        <v>0</v>
      </c>
      <c r="AC1534" s="58">
        <v>0</v>
      </c>
      <c r="AD1534" s="58">
        <v>0</v>
      </c>
      <c r="AE1534" s="58">
        <v>0</v>
      </c>
      <c r="AF1534" s="58">
        <v>0</v>
      </c>
      <c r="AG1534" s="58">
        <v>0</v>
      </c>
      <c r="AH1534" s="58">
        <v>0</v>
      </c>
      <c r="AI1534" s="58">
        <v>0</v>
      </c>
      <c r="AJ1534" s="58" t="s">
        <v>2595</v>
      </c>
      <c r="AK1534" s="58">
        <v>0</v>
      </c>
      <c r="AL1534" s="58" t="s">
        <v>2595</v>
      </c>
      <c r="AM1534" s="58">
        <v>0</v>
      </c>
      <c r="AN1534" s="58">
        <v>0</v>
      </c>
      <c r="AO1534" s="56" t="s">
        <v>2595</v>
      </c>
    </row>
    <row r="1535" spans="1:41" ht="31.5" x14ac:dyDescent="0.2">
      <c r="A1535" s="56" t="s">
        <v>3028</v>
      </c>
      <c r="B1535" s="56" t="s">
        <v>688</v>
      </c>
      <c r="C1535" s="57" t="s">
        <v>56</v>
      </c>
      <c r="D1535" s="56" t="s">
        <v>2595</v>
      </c>
      <c r="E1535" s="57" t="s">
        <v>2595</v>
      </c>
      <c r="F1535" s="57" t="s">
        <v>2595</v>
      </c>
      <c r="G1535" s="57" t="s">
        <v>2595</v>
      </c>
      <c r="H1535" s="58" t="s">
        <v>2595</v>
      </c>
      <c r="I1535" s="58" t="s">
        <v>2595</v>
      </c>
      <c r="J1535" s="58">
        <v>0</v>
      </c>
      <c r="K1535" s="58">
        <v>0</v>
      </c>
      <c r="L1535" s="58">
        <v>0</v>
      </c>
      <c r="M1535" s="58">
        <v>0</v>
      </c>
      <c r="N1535" s="58">
        <v>0</v>
      </c>
      <c r="O1535" s="58">
        <v>0</v>
      </c>
      <c r="P1535" s="58">
        <v>0</v>
      </c>
      <c r="Q1535" s="58">
        <v>0</v>
      </c>
      <c r="R1535" s="58">
        <v>0</v>
      </c>
      <c r="S1535" s="58">
        <v>0</v>
      </c>
      <c r="T1535" s="58">
        <v>0</v>
      </c>
      <c r="U1535" s="58">
        <v>0</v>
      </c>
      <c r="V1535" s="58">
        <f t="shared" si="70"/>
        <v>0</v>
      </c>
      <c r="W1535" s="58">
        <f t="shared" si="71"/>
        <v>0</v>
      </c>
      <c r="X1535" s="58">
        <f t="shared" si="72"/>
        <v>0</v>
      </c>
      <c r="Y1535" s="58">
        <v>0</v>
      </c>
      <c r="Z1535" s="58">
        <v>0</v>
      </c>
      <c r="AA1535" s="58">
        <v>0</v>
      </c>
      <c r="AB1535" s="58">
        <v>0</v>
      </c>
      <c r="AC1535" s="58">
        <v>0</v>
      </c>
      <c r="AD1535" s="58">
        <v>0</v>
      </c>
      <c r="AE1535" s="58">
        <v>0</v>
      </c>
      <c r="AF1535" s="58">
        <v>0</v>
      </c>
      <c r="AG1535" s="58">
        <v>0</v>
      </c>
      <c r="AH1535" s="58">
        <v>0</v>
      </c>
      <c r="AI1535" s="58">
        <v>0</v>
      </c>
      <c r="AJ1535" s="58" t="s">
        <v>2595</v>
      </c>
      <c r="AK1535" s="58">
        <v>0</v>
      </c>
      <c r="AL1535" s="58" t="s">
        <v>2595</v>
      </c>
      <c r="AM1535" s="58">
        <v>0</v>
      </c>
      <c r="AN1535" s="58">
        <v>0</v>
      </c>
      <c r="AO1535" s="56" t="s">
        <v>2595</v>
      </c>
    </row>
    <row r="1536" spans="1:41" ht="31.5" x14ac:dyDescent="0.2">
      <c r="A1536" s="56" t="s">
        <v>3029</v>
      </c>
      <c r="B1536" s="56" t="s">
        <v>446</v>
      </c>
      <c r="C1536" s="57" t="s">
        <v>56</v>
      </c>
      <c r="D1536" s="56" t="s">
        <v>2595</v>
      </c>
      <c r="E1536" s="57" t="s">
        <v>2595</v>
      </c>
      <c r="F1536" s="57" t="s">
        <v>2595</v>
      </c>
      <c r="G1536" s="57" t="s">
        <v>2595</v>
      </c>
      <c r="H1536" s="58" t="s">
        <v>2595</v>
      </c>
      <c r="I1536" s="58" t="s">
        <v>2595</v>
      </c>
      <c r="J1536" s="58">
        <v>0</v>
      </c>
      <c r="K1536" s="58">
        <v>0</v>
      </c>
      <c r="L1536" s="58">
        <v>0</v>
      </c>
      <c r="M1536" s="58">
        <v>0</v>
      </c>
      <c r="N1536" s="58">
        <v>0</v>
      </c>
      <c r="O1536" s="58">
        <v>0</v>
      </c>
      <c r="P1536" s="58">
        <v>0</v>
      </c>
      <c r="Q1536" s="58">
        <v>0</v>
      </c>
      <c r="R1536" s="58">
        <v>0</v>
      </c>
      <c r="S1536" s="58">
        <v>0</v>
      </c>
      <c r="T1536" s="58">
        <v>0</v>
      </c>
      <c r="U1536" s="58">
        <v>0</v>
      </c>
      <c r="V1536" s="58">
        <f t="shared" si="70"/>
        <v>0</v>
      </c>
      <c r="W1536" s="58">
        <f t="shared" si="71"/>
        <v>0</v>
      </c>
      <c r="X1536" s="58">
        <f t="shared" si="72"/>
        <v>0</v>
      </c>
      <c r="Y1536" s="58">
        <v>0</v>
      </c>
      <c r="Z1536" s="58">
        <v>0</v>
      </c>
      <c r="AA1536" s="58">
        <v>0</v>
      </c>
      <c r="AB1536" s="58">
        <v>0</v>
      </c>
      <c r="AC1536" s="58">
        <v>0</v>
      </c>
      <c r="AD1536" s="58">
        <v>0</v>
      </c>
      <c r="AE1536" s="58">
        <v>0</v>
      </c>
      <c r="AF1536" s="58">
        <v>0</v>
      </c>
      <c r="AG1536" s="58">
        <v>0</v>
      </c>
      <c r="AH1536" s="58">
        <v>0</v>
      </c>
      <c r="AI1536" s="58">
        <v>0</v>
      </c>
      <c r="AJ1536" s="58" t="s">
        <v>2595</v>
      </c>
      <c r="AK1536" s="58">
        <v>0</v>
      </c>
      <c r="AL1536" s="58" t="s">
        <v>2595</v>
      </c>
      <c r="AM1536" s="58">
        <v>0</v>
      </c>
      <c r="AN1536" s="58">
        <v>0</v>
      </c>
      <c r="AO1536" s="56" t="s">
        <v>2595</v>
      </c>
    </row>
    <row r="1537" spans="1:41" ht="31.5" x14ac:dyDescent="0.2">
      <c r="A1537" s="56" t="s">
        <v>3030</v>
      </c>
      <c r="B1537" s="56" t="s">
        <v>691</v>
      </c>
      <c r="C1537" s="57" t="s">
        <v>56</v>
      </c>
      <c r="D1537" s="56" t="s">
        <v>2595</v>
      </c>
      <c r="E1537" s="57" t="s">
        <v>2595</v>
      </c>
      <c r="F1537" s="57" t="s">
        <v>2595</v>
      </c>
      <c r="G1537" s="57" t="s">
        <v>2595</v>
      </c>
      <c r="H1537" s="58" t="s">
        <v>2595</v>
      </c>
      <c r="I1537" s="58" t="s">
        <v>2595</v>
      </c>
      <c r="J1537" s="58">
        <f>SUM($J$1538,$J$1541)</f>
        <v>0</v>
      </c>
      <c r="K1537" s="58">
        <f>SUM($K$1538,$K$1541)</f>
        <v>0</v>
      </c>
      <c r="L1537" s="58">
        <f>SUM($L$1538,$L$1541)</f>
        <v>0</v>
      </c>
      <c r="M1537" s="58">
        <f>SUM($M$1538,$M$1541)</f>
        <v>0</v>
      </c>
      <c r="N1537" s="58">
        <f>SUM($N$1538,$N$1541)</f>
        <v>0</v>
      </c>
      <c r="O1537" s="58">
        <f>SUM($O$1538,$O$1541)</f>
        <v>0</v>
      </c>
      <c r="P1537" s="58">
        <f>SUM($P$1538,$P$1541)</f>
        <v>0</v>
      </c>
      <c r="Q1537" s="58">
        <f>SUM($Q$1538,$Q$1541)</f>
        <v>0</v>
      </c>
      <c r="R1537" s="58">
        <f>SUM($R$1538,$R$1541)</f>
        <v>0</v>
      </c>
      <c r="S1537" s="58">
        <f>SUM($S$1538,$S$1541)</f>
        <v>0</v>
      </c>
      <c r="T1537" s="58">
        <f>SUM($T$1538,$T$1541)</f>
        <v>0</v>
      </c>
      <c r="U1537" s="58">
        <f>SUM($U$1538,$U$1541)</f>
        <v>0</v>
      </c>
      <c r="V1537" s="58">
        <f t="shared" si="70"/>
        <v>0</v>
      </c>
      <c r="W1537" s="58">
        <f t="shared" si="71"/>
        <v>0</v>
      </c>
      <c r="X1537" s="58">
        <f t="shared" si="72"/>
        <v>0</v>
      </c>
      <c r="Y1537" s="58">
        <f>SUM($Y$1538,$Y$1541)</f>
        <v>0</v>
      </c>
      <c r="Z1537" s="58">
        <f>SUM($Z$1538,$Z$1541)</f>
        <v>0</v>
      </c>
      <c r="AA1537" s="58">
        <f>SUM($AA$1538,$AA$1541)</f>
        <v>0</v>
      </c>
      <c r="AB1537" s="58">
        <f>SUM($AB$1538,$AB$1541)</f>
        <v>0</v>
      </c>
      <c r="AC1537" s="58">
        <f>SUM($AC$1538,$AC$1541)</f>
        <v>0</v>
      </c>
      <c r="AD1537" s="58">
        <f>SUM($AD$1538,$AD$1541)</f>
        <v>0</v>
      </c>
      <c r="AE1537" s="58">
        <f>SUM($AE$1538,$AE$1541)</f>
        <v>0</v>
      </c>
      <c r="AF1537" s="58">
        <f>SUM($AF$1538,$AF$1541)</f>
        <v>0</v>
      </c>
      <c r="AG1537" s="58">
        <f>SUM($AG$1538,$AG$1541)</f>
        <v>0</v>
      </c>
      <c r="AH1537" s="58">
        <f>SUM($AH$1538,$AH$1541)</f>
        <v>0</v>
      </c>
      <c r="AI1537" s="58">
        <f>SUM($AI$1538,$AI$1541)</f>
        <v>0</v>
      </c>
      <c r="AJ1537" s="58" t="s">
        <v>2595</v>
      </c>
      <c r="AK1537" s="58">
        <f>SUM($AK$1538,$AK$1541)</f>
        <v>0</v>
      </c>
      <c r="AL1537" s="58" t="s">
        <v>2595</v>
      </c>
      <c r="AM1537" s="58">
        <f>SUM($AM$1538,$AM$1541)</f>
        <v>0</v>
      </c>
      <c r="AN1537" s="58">
        <f>SUM($AN$1538,$AN$1541)</f>
        <v>0</v>
      </c>
      <c r="AO1537" s="56" t="s">
        <v>2595</v>
      </c>
    </row>
    <row r="1538" spans="1:41" ht="15.75" x14ac:dyDescent="0.2">
      <c r="A1538" s="56" t="s">
        <v>3031</v>
      </c>
      <c r="B1538" s="56" t="s">
        <v>693</v>
      </c>
      <c r="C1538" s="57" t="s">
        <v>56</v>
      </c>
      <c r="D1538" s="56" t="s">
        <v>2595</v>
      </c>
      <c r="E1538" s="57" t="s">
        <v>2595</v>
      </c>
      <c r="F1538" s="57" t="s">
        <v>2595</v>
      </c>
      <c r="G1538" s="57" t="s">
        <v>2595</v>
      </c>
      <c r="H1538" s="58" t="s">
        <v>2595</v>
      </c>
      <c r="I1538" s="58" t="s">
        <v>2595</v>
      </c>
      <c r="J1538" s="58">
        <f>SUM($J$1539,$J$1540)</f>
        <v>0</v>
      </c>
      <c r="K1538" s="58">
        <f>SUM($K$1539,$K$1540)</f>
        <v>0</v>
      </c>
      <c r="L1538" s="58">
        <f>SUM($L$1539,$L$1540)</f>
        <v>0</v>
      </c>
      <c r="M1538" s="58">
        <f>SUM($M$1539,$M$1540)</f>
        <v>0</v>
      </c>
      <c r="N1538" s="58">
        <f>SUM($N$1539,$N$1540)</f>
        <v>0</v>
      </c>
      <c r="O1538" s="58">
        <f>SUM($O$1539,$O$1540)</f>
        <v>0</v>
      </c>
      <c r="P1538" s="58">
        <f>SUM($P$1539,$P$1540)</f>
        <v>0</v>
      </c>
      <c r="Q1538" s="58">
        <f>SUM($Q$1539,$Q$1540)</f>
        <v>0</v>
      </c>
      <c r="R1538" s="58">
        <f>SUM($R$1539,$R$1540)</f>
        <v>0</v>
      </c>
      <c r="S1538" s="58">
        <f>SUM($S$1539,$S$1540)</f>
        <v>0</v>
      </c>
      <c r="T1538" s="58">
        <f>SUM($T$1539,$T$1540)</f>
        <v>0</v>
      </c>
      <c r="U1538" s="58">
        <f>SUM($U$1539,$U$1540)</f>
        <v>0</v>
      </c>
      <c r="V1538" s="58">
        <f t="shared" si="70"/>
        <v>0</v>
      </c>
      <c r="W1538" s="58">
        <f t="shared" si="71"/>
        <v>0</v>
      </c>
      <c r="X1538" s="58">
        <f t="shared" si="72"/>
        <v>0</v>
      </c>
      <c r="Y1538" s="58">
        <f>SUM($Y$1539,$Y$1540)</f>
        <v>0</v>
      </c>
      <c r="Z1538" s="58">
        <f>SUM($Z$1539,$Z$1540)</f>
        <v>0</v>
      </c>
      <c r="AA1538" s="58">
        <f>SUM($AA$1539,$AA$1540)</f>
        <v>0</v>
      </c>
      <c r="AB1538" s="58">
        <f>SUM($AB$1539,$AB$1540)</f>
        <v>0</v>
      </c>
      <c r="AC1538" s="58">
        <f>SUM($AC$1539,$AC$1540)</f>
        <v>0</v>
      </c>
      <c r="AD1538" s="58">
        <f>SUM($AD$1539,$AD$1540)</f>
        <v>0</v>
      </c>
      <c r="AE1538" s="58">
        <f>SUM($AE$1539,$AE$1540)</f>
        <v>0</v>
      </c>
      <c r="AF1538" s="58">
        <f>SUM($AF$1539,$AF$1540)</f>
        <v>0</v>
      </c>
      <c r="AG1538" s="58">
        <f>SUM($AG$1539,$AG$1540)</f>
        <v>0</v>
      </c>
      <c r="AH1538" s="58">
        <f>SUM($AH$1539,$AH$1540)</f>
        <v>0</v>
      </c>
      <c r="AI1538" s="58">
        <f>SUM($AI$1539,$AI$1540)</f>
        <v>0</v>
      </c>
      <c r="AJ1538" s="58" t="s">
        <v>2595</v>
      </c>
      <c r="AK1538" s="58">
        <f>SUM($AK$1539,$AK$1540)</f>
        <v>0</v>
      </c>
      <c r="AL1538" s="58" t="s">
        <v>2595</v>
      </c>
      <c r="AM1538" s="58">
        <f>SUM($AM$1539,$AM$1540)</f>
        <v>0</v>
      </c>
      <c r="AN1538" s="58">
        <f>SUM($AN$1539,$AN$1540)</f>
        <v>0</v>
      </c>
      <c r="AO1538" s="56" t="s">
        <v>2595</v>
      </c>
    </row>
    <row r="1539" spans="1:41" ht="31.5" x14ac:dyDescent="0.2">
      <c r="A1539" s="56" t="s">
        <v>3032</v>
      </c>
      <c r="B1539" s="56" t="s">
        <v>695</v>
      </c>
      <c r="C1539" s="57" t="s">
        <v>56</v>
      </c>
      <c r="D1539" s="56" t="s">
        <v>2595</v>
      </c>
      <c r="E1539" s="57" t="s">
        <v>2595</v>
      </c>
      <c r="F1539" s="57" t="s">
        <v>2595</v>
      </c>
      <c r="G1539" s="57" t="s">
        <v>2595</v>
      </c>
      <c r="H1539" s="58" t="s">
        <v>2595</v>
      </c>
      <c r="I1539" s="58" t="s">
        <v>2595</v>
      </c>
      <c r="J1539" s="58">
        <v>0</v>
      </c>
      <c r="K1539" s="58">
        <v>0</v>
      </c>
      <c r="L1539" s="58">
        <v>0</v>
      </c>
      <c r="M1539" s="58">
        <v>0</v>
      </c>
      <c r="N1539" s="58">
        <v>0</v>
      </c>
      <c r="O1539" s="58">
        <v>0</v>
      </c>
      <c r="P1539" s="58">
        <v>0</v>
      </c>
      <c r="Q1539" s="58">
        <v>0</v>
      </c>
      <c r="R1539" s="58">
        <v>0</v>
      </c>
      <c r="S1539" s="58">
        <v>0</v>
      </c>
      <c r="T1539" s="58">
        <v>0</v>
      </c>
      <c r="U1539" s="58">
        <v>0</v>
      </c>
      <c r="V1539" s="58">
        <f t="shared" si="70"/>
        <v>0</v>
      </c>
      <c r="W1539" s="58">
        <f t="shared" si="71"/>
        <v>0</v>
      </c>
      <c r="X1539" s="58">
        <f t="shared" si="72"/>
        <v>0</v>
      </c>
      <c r="Y1539" s="58">
        <v>0</v>
      </c>
      <c r="Z1539" s="58">
        <v>0</v>
      </c>
      <c r="AA1539" s="58">
        <v>0</v>
      </c>
      <c r="AB1539" s="58">
        <v>0</v>
      </c>
      <c r="AC1539" s="58">
        <v>0</v>
      </c>
      <c r="AD1539" s="58">
        <v>0</v>
      </c>
      <c r="AE1539" s="58">
        <v>0</v>
      </c>
      <c r="AF1539" s="58">
        <v>0</v>
      </c>
      <c r="AG1539" s="58">
        <v>0</v>
      </c>
      <c r="AH1539" s="58">
        <v>0</v>
      </c>
      <c r="AI1539" s="58">
        <v>0</v>
      </c>
      <c r="AJ1539" s="58" t="s">
        <v>2595</v>
      </c>
      <c r="AK1539" s="58">
        <v>0</v>
      </c>
      <c r="AL1539" s="58" t="s">
        <v>2595</v>
      </c>
      <c r="AM1539" s="58">
        <v>0</v>
      </c>
      <c r="AN1539" s="58">
        <v>0</v>
      </c>
      <c r="AO1539" s="56" t="s">
        <v>2595</v>
      </c>
    </row>
    <row r="1540" spans="1:41" ht="31.5" x14ac:dyDescent="0.2">
      <c r="A1540" s="56" t="s">
        <v>3033</v>
      </c>
      <c r="B1540" s="56" t="s">
        <v>697</v>
      </c>
      <c r="C1540" s="57" t="s">
        <v>56</v>
      </c>
      <c r="D1540" s="56" t="s">
        <v>2595</v>
      </c>
      <c r="E1540" s="57" t="s">
        <v>2595</v>
      </c>
      <c r="F1540" s="57" t="s">
        <v>2595</v>
      </c>
      <c r="G1540" s="57" t="s">
        <v>2595</v>
      </c>
      <c r="H1540" s="58" t="s">
        <v>2595</v>
      </c>
      <c r="I1540" s="58" t="s">
        <v>2595</v>
      </c>
      <c r="J1540" s="58">
        <v>0</v>
      </c>
      <c r="K1540" s="58">
        <v>0</v>
      </c>
      <c r="L1540" s="58">
        <v>0</v>
      </c>
      <c r="M1540" s="58">
        <v>0</v>
      </c>
      <c r="N1540" s="58">
        <v>0</v>
      </c>
      <c r="O1540" s="58">
        <v>0</v>
      </c>
      <c r="P1540" s="58">
        <v>0</v>
      </c>
      <c r="Q1540" s="58">
        <v>0</v>
      </c>
      <c r="R1540" s="58">
        <v>0</v>
      </c>
      <c r="S1540" s="58">
        <v>0</v>
      </c>
      <c r="T1540" s="58">
        <v>0</v>
      </c>
      <c r="U1540" s="58">
        <v>0</v>
      </c>
      <c r="V1540" s="58">
        <f t="shared" si="70"/>
        <v>0</v>
      </c>
      <c r="W1540" s="58">
        <f t="shared" si="71"/>
        <v>0</v>
      </c>
      <c r="X1540" s="58">
        <f t="shared" si="72"/>
        <v>0</v>
      </c>
      <c r="Y1540" s="58">
        <v>0</v>
      </c>
      <c r="Z1540" s="58">
        <v>0</v>
      </c>
      <c r="AA1540" s="58">
        <v>0</v>
      </c>
      <c r="AB1540" s="58">
        <v>0</v>
      </c>
      <c r="AC1540" s="58">
        <v>0</v>
      </c>
      <c r="AD1540" s="58">
        <v>0</v>
      </c>
      <c r="AE1540" s="58">
        <v>0</v>
      </c>
      <c r="AF1540" s="58">
        <v>0</v>
      </c>
      <c r="AG1540" s="58">
        <v>0</v>
      </c>
      <c r="AH1540" s="58">
        <v>0</v>
      </c>
      <c r="AI1540" s="58">
        <v>0</v>
      </c>
      <c r="AJ1540" s="58" t="s">
        <v>2595</v>
      </c>
      <c r="AK1540" s="58">
        <v>0</v>
      </c>
      <c r="AL1540" s="58" t="s">
        <v>2595</v>
      </c>
      <c r="AM1540" s="58">
        <v>0</v>
      </c>
      <c r="AN1540" s="58">
        <v>0</v>
      </c>
      <c r="AO1540" s="56" t="s">
        <v>2595</v>
      </c>
    </row>
    <row r="1541" spans="1:41" ht="15.75" x14ac:dyDescent="0.2">
      <c r="A1541" s="56" t="s">
        <v>3034</v>
      </c>
      <c r="B1541" s="56" t="s">
        <v>693</v>
      </c>
      <c r="C1541" s="57" t="s">
        <v>56</v>
      </c>
      <c r="D1541" s="56" t="s">
        <v>2595</v>
      </c>
      <c r="E1541" s="57" t="s">
        <v>2595</v>
      </c>
      <c r="F1541" s="57" t="s">
        <v>2595</v>
      </c>
      <c r="G1541" s="57" t="s">
        <v>2595</v>
      </c>
      <c r="H1541" s="58" t="s">
        <v>2595</v>
      </c>
      <c r="I1541" s="58" t="s">
        <v>2595</v>
      </c>
      <c r="J1541" s="58">
        <f>SUM($J$1542,$J$1543)</f>
        <v>0</v>
      </c>
      <c r="K1541" s="58">
        <f>SUM($K$1542,$K$1543)</f>
        <v>0</v>
      </c>
      <c r="L1541" s="58">
        <f>SUM($L$1542,$L$1543)</f>
        <v>0</v>
      </c>
      <c r="M1541" s="58">
        <f>SUM($M$1542,$M$1543)</f>
        <v>0</v>
      </c>
      <c r="N1541" s="58">
        <f>SUM($N$1542,$N$1543)</f>
        <v>0</v>
      </c>
      <c r="O1541" s="58">
        <f>SUM($O$1542,$O$1543)</f>
        <v>0</v>
      </c>
      <c r="P1541" s="58">
        <f>SUM($P$1542,$P$1543)</f>
        <v>0</v>
      </c>
      <c r="Q1541" s="58">
        <f>SUM($Q$1542,$Q$1543)</f>
        <v>0</v>
      </c>
      <c r="R1541" s="58">
        <f>SUM($R$1542,$R$1543)</f>
        <v>0</v>
      </c>
      <c r="S1541" s="58">
        <f>SUM($S$1542,$S$1543)</f>
        <v>0</v>
      </c>
      <c r="T1541" s="58">
        <f>SUM($T$1542,$T$1543)</f>
        <v>0</v>
      </c>
      <c r="U1541" s="58">
        <f>SUM($U$1542,$U$1543)</f>
        <v>0</v>
      </c>
      <c r="V1541" s="58">
        <f t="shared" si="70"/>
        <v>0</v>
      </c>
      <c r="W1541" s="58">
        <f t="shared" si="71"/>
        <v>0</v>
      </c>
      <c r="X1541" s="58">
        <f t="shared" si="72"/>
        <v>0</v>
      </c>
      <c r="Y1541" s="58">
        <f>SUM($Y$1542,$Y$1543)</f>
        <v>0</v>
      </c>
      <c r="Z1541" s="58">
        <f>SUM($Z$1542,$Z$1543)</f>
        <v>0</v>
      </c>
      <c r="AA1541" s="58">
        <f>SUM($AA$1542,$AA$1543)</f>
        <v>0</v>
      </c>
      <c r="AB1541" s="58">
        <f>SUM($AB$1542,$AB$1543)</f>
        <v>0</v>
      </c>
      <c r="AC1541" s="58">
        <f>SUM($AC$1542,$AC$1543)</f>
        <v>0</v>
      </c>
      <c r="AD1541" s="58">
        <f>SUM($AD$1542,$AD$1543)</f>
        <v>0</v>
      </c>
      <c r="AE1541" s="58">
        <f>SUM($AE$1542,$AE$1543)</f>
        <v>0</v>
      </c>
      <c r="AF1541" s="58">
        <f>SUM($AF$1542,$AF$1543)</f>
        <v>0</v>
      </c>
      <c r="AG1541" s="58">
        <f>SUM($AG$1542,$AG$1543)</f>
        <v>0</v>
      </c>
      <c r="AH1541" s="58">
        <f>SUM($AH$1542,$AH$1543)</f>
        <v>0</v>
      </c>
      <c r="AI1541" s="58">
        <f>SUM($AI$1542,$AI$1543)</f>
        <v>0</v>
      </c>
      <c r="AJ1541" s="58" t="s">
        <v>2595</v>
      </c>
      <c r="AK1541" s="58">
        <f>SUM($AK$1542,$AK$1543)</f>
        <v>0</v>
      </c>
      <c r="AL1541" s="58" t="s">
        <v>2595</v>
      </c>
      <c r="AM1541" s="58">
        <f>SUM($AM$1542,$AM$1543)</f>
        <v>0</v>
      </c>
      <c r="AN1541" s="58">
        <f>SUM($AN$1542,$AN$1543)</f>
        <v>0</v>
      </c>
      <c r="AO1541" s="56" t="s">
        <v>2595</v>
      </c>
    </row>
    <row r="1542" spans="1:41" ht="31.5" x14ac:dyDescent="0.2">
      <c r="A1542" s="56" t="s">
        <v>3035</v>
      </c>
      <c r="B1542" s="56" t="s">
        <v>695</v>
      </c>
      <c r="C1542" s="57" t="s">
        <v>56</v>
      </c>
      <c r="D1542" s="56" t="s">
        <v>2595</v>
      </c>
      <c r="E1542" s="57" t="s">
        <v>2595</v>
      </c>
      <c r="F1542" s="57" t="s">
        <v>2595</v>
      </c>
      <c r="G1542" s="57" t="s">
        <v>2595</v>
      </c>
      <c r="H1542" s="58" t="s">
        <v>2595</v>
      </c>
      <c r="I1542" s="58" t="s">
        <v>2595</v>
      </c>
      <c r="J1542" s="58">
        <v>0</v>
      </c>
      <c r="K1542" s="58">
        <v>0</v>
      </c>
      <c r="L1542" s="58">
        <v>0</v>
      </c>
      <c r="M1542" s="58">
        <v>0</v>
      </c>
      <c r="N1542" s="58">
        <v>0</v>
      </c>
      <c r="O1542" s="58">
        <v>0</v>
      </c>
      <c r="P1542" s="58">
        <v>0</v>
      </c>
      <c r="Q1542" s="58">
        <v>0</v>
      </c>
      <c r="R1542" s="58">
        <v>0</v>
      </c>
      <c r="S1542" s="58">
        <v>0</v>
      </c>
      <c r="T1542" s="58">
        <v>0</v>
      </c>
      <c r="U1542" s="58">
        <v>0</v>
      </c>
      <c r="V1542" s="58">
        <f t="shared" si="70"/>
        <v>0</v>
      </c>
      <c r="W1542" s="58">
        <f t="shared" si="71"/>
        <v>0</v>
      </c>
      <c r="X1542" s="58">
        <f t="shared" si="72"/>
        <v>0</v>
      </c>
      <c r="Y1542" s="58">
        <v>0</v>
      </c>
      <c r="Z1542" s="58">
        <v>0</v>
      </c>
      <c r="AA1542" s="58">
        <v>0</v>
      </c>
      <c r="AB1542" s="58">
        <v>0</v>
      </c>
      <c r="AC1542" s="58">
        <v>0</v>
      </c>
      <c r="AD1542" s="58">
        <v>0</v>
      </c>
      <c r="AE1542" s="58">
        <v>0</v>
      </c>
      <c r="AF1542" s="58">
        <v>0</v>
      </c>
      <c r="AG1542" s="58">
        <v>0</v>
      </c>
      <c r="AH1542" s="58">
        <v>0</v>
      </c>
      <c r="AI1542" s="58">
        <v>0</v>
      </c>
      <c r="AJ1542" s="58" t="s">
        <v>2595</v>
      </c>
      <c r="AK1542" s="58">
        <v>0</v>
      </c>
      <c r="AL1542" s="58" t="s">
        <v>2595</v>
      </c>
      <c r="AM1542" s="58">
        <v>0</v>
      </c>
      <c r="AN1542" s="58">
        <v>0</v>
      </c>
      <c r="AO1542" s="56" t="s">
        <v>2595</v>
      </c>
    </row>
    <row r="1543" spans="1:41" ht="31.5" x14ac:dyDescent="0.2">
      <c r="A1543" s="56" t="s">
        <v>3036</v>
      </c>
      <c r="B1543" s="56" t="s">
        <v>697</v>
      </c>
      <c r="C1543" s="57" t="s">
        <v>56</v>
      </c>
      <c r="D1543" s="56" t="s">
        <v>2595</v>
      </c>
      <c r="E1543" s="57" t="s">
        <v>2595</v>
      </c>
      <c r="F1543" s="57" t="s">
        <v>2595</v>
      </c>
      <c r="G1543" s="57" t="s">
        <v>2595</v>
      </c>
      <c r="H1543" s="58" t="s">
        <v>2595</v>
      </c>
      <c r="I1543" s="58" t="s">
        <v>2595</v>
      </c>
      <c r="J1543" s="58">
        <v>0</v>
      </c>
      <c r="K1543" s="58">
        <v>0</v>
      </c>
      <c r="L1543" s="58">
        <v>0</v>
      </c>
      <c r="M1543" s="58">
        <v>0</v>
      </c>
      <c r="N1543" s="58">
        <v>0</v>
      </c>
      <c r="O1543" s="58">
        <v>0</v>
      </c>
      <c r="P1543" s="58">
        <v>0</v>
      </c>
      <c r="Q1543" s="58">
        <v>0</v>
      </c>
      <c r="R1543" s="58">
        <v>0</v>
      </c>
      <c r="S1543" s="58">
        <v>0</v>
      </c>
      <c r="T1543" s="58">
        <v>0</v>
      </c>
      <c r="U1543" s="58">
        <v>0</v>
      </c>
      <c r="V1543" s="58">
        <f t="shared" si="70"/>
        <v>0</v>
      </c>
      <c r="W1543" s="58">
        <f t="shared" si="71"/>
        <v>0</v>
      </c>
      <c r="X1543" s="58">
        <f t="shared" si="72"/>
        <v>0</v>
      </c>
      <c r="Y1543" s="58">
        <v>0</v>
      </c>
      <c r="Z1543" s="58">
        <v>0</v>
      </c>
      <c r="AA1543" s="58">
        <v>0</v>
      </c>
      <c r="AB1543" s="58">
        <v>0</v>
      </c>
      <c r="AC1543" s="58">
        <v>0</v>
      </c>
      <c r="AD1543" s="58">
        <v>0</v>
      </c>
      <c r="AE1543" s="58">
        <v>0</v>
      </c>
      <c r="AF1543" s="58">
        <v>0</v>
      </c>
      <c r="AG1543" s="58">
        <v>0</v>
      </c>
      <c r="AH1543" s="58">
        <v>0</v>
      </c>
      <c r="AI1543" s="58">
        <v>0</v>
      </c>
      <c r="AJ1543" s="58" t="s">
        <v>2595</v>
      </c>
      <c r="AK1543" s="58">
        <v>0</v>
      </c>
      <c r="AL1543" s="58" t="s">
        <v>2595</v>
      </c>
      <c r="AM1543" s="58">
        <v>0</v>
      </c>
      <c r="AN1543" s="58">
        <v>0</v>
      </c>
      <c r="AO1543" s="56" t="s">
        <v>2595</v>
      </c>
    </row>
    <row r="1544" spans="1:41" ht="15.75" x14ac:dyDescent="0.2">
      <c r="A1544" s="56" t="s">
        <v>3037</v>
      </c>
      <c r="B1544" s="56" t="s">
        <v>702</v>
      </c>
      <c r="C1544" s="57" t="s">
        <v>56</v>
      </c>
      <c r="D1544" s="56" t="s">
        <v>2595</v>
      </c>
      <c r="E1544" s="57" t="s">
        <v>2595</v>
      </c>
      <c r="F1544" s="57" t="s">
        <v>2595</v>
      </c>
      <c r="G1544" s="57" t="s">
        <v>2595</v>
      </c>
      <c r="H1544" s="58" t="s">
        <v>2595</v>
      </c>
      <c r="I1544" s="58" t="s">
        <v>2595</v>
      </c>
      <c r="J1544" s="58">
        <f>SUM($J$1545,$J$1546,$J$1547,$J$1548)</f>
        <v>0</v>
      </c>
      <c r="K1544" s="58">
        <f>SUM($K$1545,$K$1546,$K$1547,$K$1548)</f>
        <v>0</v>
      </c>
      <c r="L1544" s="58">
        <f>SUM($L$1545,$L$1546,$L$1547,$L$1548)</f>
        <v>0</v>
      </c>
      <c r="M1544" s="58">
        <f>SUM($M$1545,$M$1546,$M$1547,$M$1548)</f>
        <v>0</v>
      </c>
      <c r="N1544" s="58">
        <f>SUM($N$1545,$N$1546,$N$1547,$N$1548)</f>
        <v>0</v>
      </c>
      <c r="O1544" s="58">
        <f>SUM($O$1545,$O$1546,$O$1547,$O$1548)</f>
        <v>0</v>
      </c>
      <c r="P1544" s="58">
        <f>SUM($P$1545,$P$1546,$P$1547,$P$1548)</f>
        <v>0</v>
      </c>
      <c r="Q1544" s="58">
        <f>SUM($Q$1545,$Q$1546,$Q$1547,$Q$1548)</f>
        <v>0</v>
      </c>
      <c r="R1544" s="58">
        <f>SUM($R$1545,$R$1546,$R$1547,$R$1548)</f>
        <v>0</v>
      </c>
      <c r="S1544" s="58">
        <f>SUM($S$1545,$S$1546,$S$1547,$S$1548)</f>
        <v>0</v>
      </c>
      <c r="T1544" s="58">
        <f>SUM($T$1545,$T$1546,$T$1547,$T$1548)</f>
        <v>0</v>
      </c>
      <c r="U1544" s="58">
        <f>SUM($U$1545,$U$1546,$U$1547,$U$1548)</f>
        <v>0</v>
      </c>
      <c r="V1544" s="58">
        <f t="shared" si="70"/>
        <v>0</v>
      </c>
      <c r="W1544" s="58">
        <f t="shared" si="71"/>
        <v>0</v>
      </c>
      <c r="X1544" s="58">
        <f t="shared" si="72"/>
        <v>0</v>
      </c>
      <c r="Y1544" s="58">
        <f>SUM($Y$1545,$Y$1546,$Y$1547,$Y$1548)</f>
        <v>0</v>
      </c>
      <c r="Z1544" s="58">
        <f>SUM($Z$1545,$Z$1546,$Z$1547,$Z$1548)</f>
        <v>0</v>
      </c>
      <c r="AA1544" s="58">
        <f>SUM($AA$1545,$AA$1546,$AA$1547,$AA$1548)</f>
        <v>0</v>
      </c>
      <c r="AB1544" s="58">
        <f>SUM($AB$1545,$AB$1546,$AB$1547,$AB$1548)</f>
        <v>0</v>
      </c>
      <c r="AC1544" s="58">
        <f>SUM($AC$1545,$AC$1546,$AC$1547,$AC$1548)</f>
        <v>0</v>
      </c>
      <c r="AD1544" s="58">
        <f>SUM($AD$1545,$AD$1546,$AD$1547,$AD$1548)</f>
        <v>0</v>
      </c>
      <c r="AE1544" s="58">
        <f>SUM($AE$1545,$AE$1546,$AE$1547,$AE$1548)</f>
        <v>0</v>
      </c>
      <c r="AF1544" s="58">
        <f>SUM($AF$1545,$AF$1546,$AF$1547,$AF$1548)</f>
        <v>0</v>
      </c>
      <c r="AG1544" s="58">
        <f>SUM($AG$1545,$AG$1546,$AG$1547,$AG$1548)</f>
        <v>0</v>
      </c>
      <c r="AH1544" s="58">
        <f>SUM($AH$1545,$AH$1546,$AH$1547,$AH$1548)</f>
        <v>0</v>
      </c>
      <c r="AI1544" s="58">
        <f>SUM($AI$1545,$AI$1546,$AI$1547,$AI$1548)</f>
        <v>0</v>
      </c>
      <c r="AJ1544" s="58" t="s">
        <v>2595</v>
      </c>
      <c r="AK1544" s="58">
        <f>SUM($AK$1545,$AK$1546,$AK$1547,$AK$1548)</f>
        <v>0</v>
      </c>
      <c r="AL1544" s="58" t="s">
        <v>2595</v>
      </c>
      <c r="AM1544" s="58">
        <f>SUM($AM$1545,$AM$1546,$AM$1547,$AM$1548)</f>
        <v>0</v>
      </c>
      <c r="AN1544" s="58">
        <f>SUM($AN$1545,$AN$1546,$AN$1547,$AN$1548)</f>
        <v>0</v>
      </c>
      <c r="AO1544" s="56" t="s">
        <v>2595</v>
      </c>
    </row>
    <row r="1545" spans="1:41" ht="31.5" x14ac:dyDescent="0.2">
      <c r="A1545" s="56" t="s">
        <v>3038</v>
      </c>
      <c r="B1545" s="56" t="s">
        <v>704</v>
      </c>
      <c r="C1545" s="57" t="s">
        <v>56</v>
      </c>
      <c r="D1545" s="56" t="s">
        <v>2595</v>
      </c>
      <c r="E1545" s="57" t="s">
        <v>2595</v>
      </c>
      <c r="F1545" s="57" t="s">
        <v>2595</v>
      </c>
      <c r="G1545" s="57" t="s">
        <v>2595</v>
      </c>
      <c r="H1545" s="58" t="s">
        <v>2595</v>
      </c>
      <c r="I1545" s="58" t="s">
        <v>2595</v>
      </c>
      <c r="J1545" s="58">
        <v>0</v>
      </c>
      <c r="K1545" s="58">
        <v>0</v>
      </c>
      <c r="L1545" s="58">
        <v>0</v>
      </c>
      <c r="M1545" s="58">
        <v>0</v>
      </c>
      <c r="N1545" s="58">
        <v>0</v>
      </c>
      <c r="O1545" s="58">
        <v>0</v>
      </c>
      <c r="P1545" s="58">
        <v>0</v>
      </c>
      <c r="Q1545" s="58">
        <v>0</v>
      </c>
      <c r="R1545" s="58">
        <v>0</v>
      </c>
      <c r="S1545" s="58">
        <v>0</v>
      </c>
      <c r="T1545" s="58">
        <v>0</v>
      </c>
      <c r="U1545" s="58">
        <v>0</v>
      </c>
      <c r="V1545" s="58">
        <f t="shared" si="70"/>
        <v>0</v>
      </c>
      <c r="W1545" s="58">
        <f t="shared" si="71"/>
        <v>0</v>
      </c>
      <c r="X1545" s="58">
        <f t="shared" si="72"/>
        <v>0</v>
      </c>
      <c r="Y1545" s="58">
        <v>0</v>
      </c>
      <c r="Z1545" s="58">
        <v>0</v>
      </c>
      <c r="AA1545" s="58">
        <v>0</v>
      </c>
      <c r="AB1545" s="58">
        <v>0</v>
      </c>
      <c r="AC1545" s="58">
        <v>0</v>
      </c>
      <c r="AD1545" s="58">
        <v>0</v>
      </c>
      <c r="AE1545" s="58">
        <v>0</v>
      </c>
      <c r="AF1545" s="58">
        <v>0</v>
      </c>
      <c r="AG1545" s="58">
        <v>0</v>
      </c>
      <c r="AH1545" s="58">
        <v>0</v>
      </c>
      <c r="AI1545" s="58">
        <v>0</v>
      </c>
      <c r="AJ1545" s="58" t="s">
        <v>2595</v>
      </c>
      <c r="AK1545" s="58">
        <v>0</v>
      </c>
      <c r="AL1545" s="58" t="s">
        <v>2595</v>
      </c>
      <c r="AM1545" s="58">
        <v>0</v>
      </c>
      <c r="AN1545" s="58">
        <v>0</v>
      </c>
      <c r="AO1545" s="56" t="s">
        <v>2595</v>
      </c>
    </row>
    <row r="1546" spans="1:41" ht="15.75" x14ac:dyDescent="0.2">
      <c r="A1546" s="56" t="s">
        <v>3039</v>
      </c>
      <c r="B1546" s="56" t="s">
        <v>706</v>
      </c>
      <c r="C1546" s="57" t="s">
        <v>56</v>
      </c>
      <c r="D1546" s="56" t="s">
        <v>2595</v>
      </c>
      <c r="E1546" s="57" t="s">
        <v>2595</v>
      </c>
      <c r="F1546" s="57" t="s">
        <v>2595</v>
      </c>
      <c r="G1546" s="57" t="s">
        <v>2595</v>
      </c>
      <c r="H1546" s="58" t="s">
        <v>2595</v>
      </c>
      <c r="I1546" s="58" t="s">
        <v>2595</v>
      </c>
      <c r="J1546" s="58">
        <v>0</v>
      </c>
      <c r="K1546" s="58">
        <v>0</v>
      </c>
      <c r="L1546" s="58">
        <v>0</v>
      </c>
      <c r="M1546" s="58">
        <v>0</v>
      </c>
      <c r="N1546" s="58">
        <v>0</v>
      </c>
      <c r="O1546" s="58">
        <v>0</v>
      </c>
      <c r="P1546" s="58">
        <v>0</v>
      </c>
      <c r="Q1546" s="58">
        <v>0</v>
      </c>
      <c r="R1546" s="58">
        <v>0</v>
      </c>
      <c r="S1546" s="58">
        <v>0</v>
      </c>
      <c r="T1546" s="58">
        <v>0</v>
      </c>
      <c r="U1546" s="58">
        <v>0</v>
      </c>
      <c r="V1546" s="58">
        <f t="shared" si="70"/>
        <v>0</v>
      </c>
      <c r="W1546" s="58">
        <f t="shared" si="71"/>
        <v>0</v>
      </c>
      <c r="X1546" s="58">
        <f t="shared" si="72"/>
        <v>0</v>
      </c>
      <c r="Y1546" s="58">
        <v>0</v>
      </c>
      <c r="Z1546" s="58">
        <v>0</v>
      </c>
      <c r="AA1546" s="58">
        <v>0</v>
      </c>
      <c r="AB1546" s="58">
        <v>0</v>
      </c>
      <c r="AC1546" s="58">
        <v>0</v>
      </c>
      <c r="AD1546" s="58">
        <v>0</v>
      </c>
      <c r="AE1546" s="58">
        <v>0</v>
      </c>
      <c r="AF1546" s="58">
        <v>0</v>
      </c>
      <c r="AG1546" s="58">
        <v>0</v>
      </c>
      <c r="AH1546" s="58">
        <v>0</v>
      </c>
      <c r="AI1546" s="58">
        <v>0</v>
      </c>
      <c r="AJ1546" s="58" t="s">
        <v>2595</v>
      </c>
      <c r="AK1546" s="58">
        <v>0</v>
      </c>
      <c r="AL1546" s="58" t="s">
        <v>2595</v>
      </c>
      <c r="AM1546" s="58">
        <v>0</v>
      </c>
      <c r="AN1546" s="58">
        <v>0</v>
      </c>
      <c r="AO1546" s="56" t="s">
        <v>2595</v>
      </c>
    </row>
    <row r="1547" spans="1:41" ht="15.75" x14ac:dyDescent="0.2">
      <c r="A1547" s="56" t="s">
        <v>3040</v>
      </c>
      <c r="B1547" s="56" t="s">
        <v>708</v>
      </c>
      <c r="C1547" s="57" t="s">
        <v>56</v>
      </c>
      <c r="D1547" s="56" t="s">
        <v>2595</v>
      </c>
      <c r="E1547" s="57" t="s">
        <v>2595</v>
      </c>
      <c r="F1547" s="57" t="s">
        <v>2595</v>
      </c>
      <c r="G1547" s="57" t="s">
        <v>2595</v>
      </c>
      <c r="H1547" s="58" t="s">
        <v>2595</v>
      </c>
      <c r="I1547" s="58" t="s">
        <v>2595</v>
      </c>
      <c r="J1547" s="58">
        <v>0</v>
      </c>
      <c r="K1547" s="58">
        <v>0</v>
      </c>
      <c r="L1547" s="58">
        <v>0</v>
      </c>
      <c r="M1547" s="58">
        <v>0</v>
      </c>
      <c r="N1547" s="58">
        <v>0</v>
      </c>
      <c r="O1547" s="58">
        <v>0</v>
      </c>
      <c r="P1547" s="58">
        <v>0</v>
      </c>
      <c r="Q1547" s="58">
        <v>0</v>
      </c>
      <c r="R1547" s="58">
        <v>0</v>
      </c>
      <c r="S1547" s="58">
        <v>0</v>
      </c>
      <c r="T1547" s="58">
        <v>0</v>
      </c>
      <c r="U1547" s="58">
        <v>0</v>
      </c>
      <c r="V1547" s="58">
        <f t="shared" si="70"/>
        <v>0</v>
      </c>
      <c r="W1547" s="58">
        <f t="shared" si="71"/>
        <v>0</v>
      </c>
      <c r="X1547" s="58">
        <f t="shared" si="72"/>
        <v>0</v>
      </c>
      <c r="Y1547" s="58">
        <v>0</v>
      </c>
      <c r="Z1547" s="58">
        <v>0</v>
      </c>
      <c r="AA1547" s="58">
        <v>0</v>
      </c>
      <c r="AB1547" s="58">
        <v>0</v>
      </c>
      <c r="AC1547" s="58">
        <v>0</v>
      </c>
      <c r="AD1547" s="58">
        <v>0</v>
      </c>
      <c r="AE1547" s="58">
        <v>0</v>
      </c>
      <c r="AF1547" s="58">
        <v>0</v>
      </c>
      <c r="AG1547" s="58">
        <v>0</v>
      </c>
      <c r="AH1547" s="58">
        <v>0</v>
      </c>
      <c r="AI1547" s="58">
        <v>0</v>
      </c>
      <c r="AJ1547" s="58" t="s">
        <v>2595</v>
      </c>
      <c r="AK1547" s="58">
        <v>0</v>
      </c>
      <c r="AL1547" s="58" t="s">
        <v>2595</v>
      </c>
      <c r="AM1547" s="58">
        <v>0</v>
      </c>
      <c r="AN1547" s="58">
        <v>0</v>
      </c>
      <c r="AO1547" s="56" t="s">
        <v>2595</v>
      </c>
    </row>
    <row r="1548" spans="1:41" ht="15.75" x14ac:dyDescent="0.2">
      <c r="A1548" s="56" t="s">
        <v>3041</v>
      </c>
      <c r="B1548" s="56" t="s">
        <v>710</v>
      </c>
      <c r="C1548" s="57" t="s">
        <v>56</v>
      </c>
      <c r="D1548" s="56" t="s">
        <v>2595</v>
      </c>
      <c r="E1548" s="57" t="s">
        <v>2595</v>
      </c>
      <c r="F1548" s="57" t="s">
        <v>2595</v>
      </c>
      <c r="G1548" s="57" t="s">
        <v>2595</v>
      </c>
      <c r="H1548" s="58" t="s">
        <v>2595</v>
      </c>
      <c r="I1548" s="58" t="s">
        <v>2595</v>
      </c>
      <c r="J1548" s="58">
        <v>0</v>
      </c>
      <c r="K1548" s="58">
        <v>0</v>
      </c>
      <c r="L1548" s="58">
        <v>0</v>
      </c>
      <c r="M1548" s="58">
        <v>0</v>
      </c>
      <c r="N1548" s="58">
        <v>0</v>
      </c>
      <c r="O1548" s="58">
        <v>0</v>
      </c>
      <c r="P1548" s="58">
        <v>0</v>
      </c>
      <c r="Q1548" s="58">
        <v>0</v>
      </c>
      <c r="R1548" s="58">
        <v>0</v>
      </c>
      <c r="S1548" s="58">
        <v>0</v>
      </c>
      <c r="T1548" s="58">
        <v>0</v>
      </c>
      <c r="U1548" s="58">
        <v>0</v>
      </c>
      <c r="V1548" s="58">
        <f t="shared" si="70"/>
        <v>0</v>
      </c>
      <c r="W1548" s="58">
        <f t="shared" si="71"/>
        <v>0</v>
      </c>
      <c r="X1548" s="58">
        <f t="shared" si="72"/>
        <v>0</v>
      </c>
      <c r="Y1548" s="58">
        <v>0</v>
      </c>
      <c r="Z1548" s="58">
        <v>0</v>
      </c>
      <c r="AA1548" s="58">
        <v>0</v>
      </c>
      <c r="AB1548" s="58">
        <v>0</v>
      </c>
      <c r="AC1548" s="58">
        <v>0</v>
      </c>
      <c r="AD1548" s="58">
        <v>0</v>
      </c>
      <c r="AE1548" s="58">
        <v>0</v>
      </c>
      <c r="AF1548" s="58">
        <v>0</v>
      </c>
      <c r="AG1548" s="58">
        <v>0</v>
      </c>
      <c r="AH1548" s="58">
        <v>0</v>
      </c>
      <c r="AI1548" s="58">
        <v>0</v>
      </c>
      <c r="AJ1548" s="58" t="s">
        <v>2595</v>
      </c>
      <c r="AK1548" s="58">
        <v>0</v>
      </c>
      <c r="AL1548" s="58" t="s">
        <v>2595</v>
      </c>
      <c r="AM1548" s="58">
        <v>0</v>
      </c>
      <c r="AN1548" s="58">
        <v>0</v>
      </c>
      <c r="AO1548" s="56" t="s">
        <v>2595</v>
      </c>
    </row>
    <row r="1549" spans="1:41" ht="31.5" x14ac:dyDescent="0.2">
      <c r="A1549" s="56" t="s">
        <v>3042</v>
      </c>
      <c r="B1549" s="56" t="s">
        <v>508</v>
      </c>
      <c r="C1549" s="57" t="s">
        <v>56</v>
      </c>
      <c r="D1549" s="56" t="s">
        <v>2595</v>
      </c>
      <c r="E1549" s="57" t="s">
        <v>2595</v>
      </c>
      <c r="F1549" s="57" t="s">
        <v>2595</v>
      </c>
      <c r="G1549" s="57" t="s">
        <v>2595</v>
      </c>
      <c r="H1549" s="58" t="s">
        <v>2595</v>
      </c>
      <c r="I1549" s="58" t="s">
        <v>2595</v>
      </c>
      <c r="J1549" s="58">
        <v>0</v>
      </c>
      <c r="K1549" s="58">
        <v>0</v>
      </c>
      <c r="L1549" s="58">
        <v>0</v>
      </c>
      <c r="M1549" s="58">
        <v>0</v>
      </c>
      <c r="N1549" s="58">
        <v>0</v>
      </c>
      <c r="O1549" s="58">
        <v>0</v>
      </c>
      <c r="P1549" s="58">
        <v>0</v>
      </c>
      <c r="Q1549" s="58">
        <v>0</v>
      </c>
      <c r="R1549" s="58">
        <v>0</v>
      </c>
      <c r="S1549" s="58">
        <v>0</v>
      </c>
      <c r="T1549" s="58">
        <v>0</v>
      </c>
      <c r="U1549" s="58">
        <v>0</v>
      </c>
      <c r="V1549" s="58">
        <f t="shared" si="70"/>
        <v>0</v>
      </c>
      <c r="W1549" s="58">
        <f t="shared" si="71"/>
        <v>0</v>
      </c>
      <c r="X1549" s="58">
        <f t="shared" si="72"/>
        <v>0</v>
      </c>
      <c r="Y1549" s="58">
        <v>0</v>
      </c>
      <c r="Z1549" s="58">
        <v>0</v>
      </c>
      <c r="AA1549" s="58">
        <v>0</v>
      </c>
      <c r="AB1549" s="58">
        <v>0</v>
      </c>
      <c r="AC1549" s="58">
        <v>0</v>
      </c>
      <c r="AD1549" s="58">
        <v>0</v>
      </c>
      <c r="AE1549" s="58">
        <v>0</v>
      </c>
      <c r="AF1549" s="58">
        <v>0</v>
      </c>
      <c r="AG1549" s="58">
        <v>0</v>
      </c>
      <c r="AH1549" s="58">
        <v>0</v>
      </c>
      <c r="AI1549" s="58">
        <v>0</v>
      </c>
      <c r="AJ1549" s="58" t="s">
        <v>2595</v>
      </c>
      <c r="AK1549" s="58">
        <v>0</v>
      </c>
      <c r="AL1549" s="58" t="s">
        <v>2595</v>
      </c>
      <c r="AM1549" s="58">
        <v>0</v>
      </c>
      <c r="AN1549" s="58">
        <v>0</v>
      </c>
      <c r="AO1549" s="56" t="s">
        <v>2595</v>
      </c>
    </row>
    <row r="1550" spans="1:41" ht="15.75" x14ac:dyDescent="0.2">
      <c r="A1550" s="56" t="s">
        <v>3043</v>
      </c>
      <c r="B1550" s="56" t="s">
        <v>713</v>
      </c>
      <c r="C1550" s="57" t="s">
        <v>56</v>
      </c>
      <c r="D1550" s="56" t="s">
        <v>2595</v>
      </c>
      <c r="E1550" s="57" t="s">
        <v>2595</v>
      </c>
      <c r="F1550" s="57" t="s">
        <v>2595</v>
      </c>
      <c r="G1550" s="57" t="s">
        <v>2595</v>
      </c>
      <c r="H1550" s="58" t="s">
        <v>2595</v>
      </c>
      <c r="I1550" s="58" t="s">
        <v>2595</v>
      </c>
      <c r="J1550" s="58">
        <v>0</v>
      </c>
      <c r="K1550" s="58">
        <v>0</v>
      </c>
      <c r="L1550" s="58">
        <v>0</v>
      </c>
      <c r="M1550" s="58">
        <v>0</v>
      </c>
      <c r="N1550" s="58">
        <v>0</v>
      </c>
      <c r="O1550" s="58">
        <v>0</v>
      </c>
      <c r="P1550" s="58">
        <v>0</v>
      </c>
      <c r="Q1550" s="58">
        <v>0</v>
      </c>
      <c r="R1550" s="58">
        <v>0</v>
      </c>
      <c r="S1550" s="58">
        <v>0</v>
      </c>
      <c r="T1550" s="58">
        <v>0</v>
      </c>
      <c r="U1550" s="58">
        <v>0</v>
      </c>
      <c r="V1550" s="58">
        <f t="shared" si="70"/>
        <v>0</v>
      </c>
      <c r="W1550" s="58">
        <f t="shared" si="71"/>
        <v>0</v>
      </c>
      <c r="X1550" s="58">
        <f t="shared" si="72"/>
        <v>0</v>
      </c>
      <c r="Y1550" s="58">
        <v>0</v>
      </c>
      <c r="Z1550" s="58">
        <v>0</v>
      </c>
      <c r="AA1550" s="58">
        <v>0</v>
      </c>
      <c r="AB1550" s="58">
        <v>0</v>
      </c>
      <c r="AC1550" s="58">
        <v>0</v>
      </c>
      <c r="AD1550" s="58">
        <v>0</v>
      </c>
      <c r="AE1550" s="58">
        <v>0</v>
      </c>
      <c r="AF1550" s="58">
        <v>0</v>
      </c>
      <c r="AG1550" s="58">
        <v>0</v>
      </c>
      <c r="AH1550" s="58">
        <v>0</v>
      </c>
      <c r="AI1550" s="58">
        <v>0</v>
      </c>
      <c r="AJ1550" s="58" t="s">
        <v>2595</v>
      </c>
      <c r="AK1550" s="58">
        <v>0</v>
      </c>
      <c r="AL1550" s="58" t="s">
        <v>2595</v>
      </c>
      <c r="AM1550" s="58">
        <v>0</v>
      </c>
      <c r="AN1550" s="58">
        <v>0</v>
      </c>
      <c r="AO1550" s="56" t="s">
        <v>2595</v>
      </c>
    </row>
    <row r="1551" spans="1:41" ht="47.25" x14ac:dyDescent="0.2">
      <c r="A1551" s="56" t="s">
        <v>3044</v>
      </c>
      <c r="B1551" s="56" t="s">
        <v>715</v>
      </c>
      <c r="C1551" s="57" t="s">
        <v>56</v>
      </c>
      <c r="D1551" s="56" t="s">
        <v>2595</v>
      </c>
      <c r="E1551" s="57" t="s">
        <v>2595</v>
      </c>
      <c r="F1551" s="57" t="s">
        <v>2595</v>
      </c>
      <c r="G1551" s="57" t="s">
        <v>2595</v>
      </c>
      <c r="H1551" s="58" t="s">
        <v>2595</v>
      </c>
      <c r="I1551" s="58" t="s">
        <v>2595</v>
      </c>
      <c r="J1551" s="58">
        <f>SUM($J$1552,$J$1558,$J$1565,$J$1572,$J$1573)</f>
        <v>0</v>
      </c>
      <c r="K1551" s="58">
        <f>SUM($K$1552,$K$1558,$K$1565,$K$1572,$K$1573)</f>
        <v>0</v>
      </c>
      <c r="L1551" s="58">
        <f>SUM($L$1552,$L$1558,$L$1565,$L$1572,$L$1573)</f>
        <v>0</v>
      </c>
      <c r="M1551" s="58">
        <f>SUM($M$1552,$M$1558,$M$1565,$M$1572,$M$1573)</f>
        <v>0</v>
      </c>
      <c r="N1551" s="58">
        <f>SUM($N$1552,$N$1558,$N$1565,$N$1572,$N$1573)</f>
        <v>0</v>
      </c>
      <c r="O1551" s="58">
        <f>SUM($O$1552,$O$1558,$O$1565,$O$1572,$O$1573)</f>
        <v>0</v>
      </c>
      <c r="P1551" s="58">
        <f>SUM($P$1552,$P$1558,$P$1565,$P$1572,$P$1573)</f>
        <v>0</v>
      </c>
      <c r="Q1551" s="58">
        <f>SUM($Q$1552,$Q$1558,$Q$1565,$Q$1572,$Q$1573)</f>
        <v>0</v>
      </c>
      <c r="R1551" s="58">
        <f>SUM($R$1552,$R$1558,$R$1565,$R$1572,$R$1573)</f>
        <v>0</v>
      </c>
      <c r="S1551" s="58">
        <f>SUM($S$1552,$S$1558,$S$1565,$S$1572,$S$1573)</f>
        <v>0</v>
      </c>
      <c r="T1551" s="58">
        <f>SUM($T$1552,$T$1558,$T$1565,$T$1572,$T$1573)</f>
        <v>0</v>
      </c>
      <c r="U1551" s="58">
        <f>SUM($U$1552,$U$1558,$U$1565,$U$1572,$U$1573)</f>
        <v>0</v>
      </c>
      <c r="V1551" s="58">
        <f t="shared" si="70"/>
        <v>0</v>
      </c>
      <c r="W1551" s="58">
        <f t="shared" si="71"/>
        <v>0</v>
      </c>
      <c r="X1551" s="58">
        <f t="shared" si="72"/>
        <v>0</v>
      </c>
      <c r="Y1551" s="58">
        <f>SUM($Y$1552,$Y$1558,$Y$1565,$Y$1572,$Y$1573)</f>
        <v>0</v>
      </c>
      <c r="Z1551" s="58">
        <f>SUM($Z$1552,$Z$1558,$Z$1565,$Z$1572,$Z$1573)</f>
        <v>0</v>
      </c>
      <c r="AA1551" s="58">
        <f>SUM($AA$1552,$AA$1558,$AA$1565,$AA$1572,$AA$1573)</f>
        <v>0</v>
      </c>
      <c r="AB1551" s="58">
        <f>SUM($AB$1552,$AB$1558,$AB$1565,$AB$1572,$AB$1573)</f>
        <v>0</v>
      </c>
      <c r="AC1551" s="58">
        <f>SUM($AC$1552,$AC$1558,$AC$1565,$AC$1572,$AC$1573)</f>
        <v>0</v>
      </c>
      <c r="AD1551" s="58">
        <f>SUM($AD$1552,$AD$1558,$AD$1565,$AD$1572,$AD$1573)</f>
        <v>0</v>
      </c>
      <c r="AE1551" s="58">
        <f>SUM($AE$1552,$AE$1558,$AE$1565,$AE$1572,$AE$1573)</f>
        <v>0</v>
      </c>
      <c r="AF1551" s="58">
        <f>SUM($AF$1552,$AF$1558,$AF$1565,$AF$1572,$AF$1573)</f>
        <v>0</v>
      </c>
      <c r="AG1551" s="58">
        <f>SUM($AG$1552,$AG$1558,$AG$1565,$AG$1572,$AG$1573)</f>
        <v>0</v>
      </c>
      <c r="AH1551" s="58">
        <f>SUM($AH$1552,$AH$1558,$AH$1565,$AH$1572,$AH$1573)</f>
        <v>0</v>
      </c>
      <c r="AI1551" s="58">
        <f>SUM($AI$1552,$AI$1558,$AI$1565,$AI$1572,$AI$1573)</f>
        <v>0</v>
      </c>
      <c r="AJ1551" s="58" t="s">
        <v>2595</v>
      </c>
      <c r="AK1551" s="58">
        <f>SUM($AK$1552,$AK$1558,$AK$1565,$AK$1572,$AK$1573)</f>
        <v>0</v>
      </c>
      <c r="AL1551" s="58" t="s">
        <v>2595</v>
      </c>
      <c r="AM1551" s="58">
        <f>SUM($AM$1552,$AM$1558,$AM$1565,$AM$1572,$AM$1573)</f>
        <v>0</v>
      </c>
      <c r="AN1551" s="58">
        <f>SUM($AN$1552,$AN$1558,$AN$1565,$AN$1572,$AN$1573)</f>
        <v>0</v>
      </c>
      <c r="AO1551" s="56" t="s">
        <v>2595</v>
      </c>
    </row>
    <row r="1552" spans="1:41" ht="15.75" x14ac:dyDescent="0.2">
      <c r="A1552" s="56" t="s">
        <v>3045</v>
      </c>
      <c r="B1552" s="56" t="s">
        <v>717</v>
      </c>
      <c r="C1552" s="57" t="s">
        <v>56</v>
      </c>
      <c r="D1552" s="56" t="s">
        <v>2595</v>
      </c>
      <c r="E1552" s="57" t="s">
        <v>2595</v>
      </c>
      <c r="F1552" s="57" t="s">
        <v>2595</v>
      </c>
      <c r="G1552" s="57" t="s">
        <v>2595</v>
      </c>
      <c r="H1552" s="58" t="s">
        <v>2595</v>
      </c>
      <c r="I1552" s="58" t="s">
        <v>2595</v>
      </c>
      <c r="J1552" s="58">
        <f>SUM($J$1553,$J$1556,$J$1557)</f>
        <v>0</v>
      </c>
      <c r="K1552" s="58">
        <f>SUM($K$1553,$K$1556,$K$1557)</f>
        <v>0</v>
      </c>
      <c r="L1552" s="58">
        <f>SUM($L$1553,$L$1556,$L$1557)</f>
        <v>0</v>
      </c>
      <c r="M1552" s="58">
        <f>SUM($M$1553,$M$1556,$M$1557)</f>
        <v>0</v>
      </c>
      <c r="N1552" s="58">
        <f>SUM($N$1553,$N$1556,$N$1557)</f>
        <v>0</v>
      </c>
      <c r="O1552" s="58">
        <f>SUM($O$1553,$O$1556,$O$1557)</f>
        <v>0</v>
      </c>
      <c r="P1552" s="58">
        <f>SUM($P$1553,$P$1556,$P$1557)</f>
        <v>0</v>
      </c>
      <c r="Q1552" s="58">
        <f>SUM($Q$1553,$Q$1556,$Q$1557)</f>
        <v>0</v>
      </c>
      <c r="R1552" s="58">
        <f>SUM($R$1553,$R$1556,$R$1557)</f>
        <v>0</v>
      </c>
      <c r="S1552" s="58">
        <f>SUM($S$1553,$S$1556,$S$1557)</f>
        <v>0</v>
      </c>
      <c r="T1552" s="58">
        <f>SUM($T$1553,$T$1556,$T$1557)</f>
        <v>0</v>
      </c>
      <c r="U1552" s="58">
        <f>SUM($U$1553,$U$1556,$U$1557)</f>
        <v>0</v>
      </c>
      <c r="V1552" s="58">
        <f t="shared" si="70"/>
        <v>0</v>
      </c>
      <c r="W1552" s="58">
        <f t="shared" si="71"/>
        <v>0</v>
      </c>
      <c r="X1552" s="58">
        <f t="shared" si="72"/>
        <v>0</v>
      </c>
      <c r="Y1552" s="58">
        <f>SUM($Y$1553,$Y$1556,$Y$1557)</f>
        <v>0</v>
      </c>
      <c r="Z1552" s="58">
        <f>SUM($Z$1553,$Z$1556,$Z$1557)</f>
        <v>0</v>
      </c>
      <c r="AA1552" s="58">
        <f>SUM($AA$1553,$AA$1556,$AA$1557)</f>
        <v>0</v>
      </c>
      <c r="AB1552" s="58">
        <f>SUM($AB$1553,$AB$1556,$AB$1557)</f>
        <v>0</v>
      </c>
      <c r="AC1552" s="58">
        <f>SUM($AC$1553,$AC$1556,$AC$1557)</f>
        <v>0</v>
      </c>
      <c r="AD1552" s="58">
        <f>SUM($AD$1553,$AD$1556,$AD$1557)</f>
        <v>0</v>
      </c>
      <c r="AE1552" s="58">
        <f>SUM($AE$1553,$AE$1556,$AE$1557)</f>
        <v>0</v>
      </c>
      <c r="AF1552" s="58">
        <f>SUM($AF$1553,$AF$1556,$AF$1557)</f>
        <v>0</v>
      </c>
      <c r="AG1552" s="58">
        <f>SUM($AG$1553,$AG$1556,$AG$1557)</f>
        <v>0</v>
      </c>
      <c r="AH1552" s="58">
        <f>SUM($AH$1553,$AH$1556,$AH$1557)</f>
        <v>0</v>
      </c>
      <c r="AI1552" s="58">
        <f>SUM($AI$1553,$AI$1556,$AI$1557)</f>
        <v>0</v>
      </c>
      <c r="AJ1552" s="58" t="s">
        <v>2595</v>
      </c>
      <c r="AK1552" s="58">
        <f>SUM($AK$1553,$AK$1556,$AK$1557)</f>
        <v>0</v>
      </c>
      <c r="AL1552" s="58" t="s">
        <v>2595</v>
      </c>
      <c r="AM1552" s="58">
        <f>SUM($AM$1553,$AM$1556,$AM$1557)</f>
        <v>0</v>
      </c>
      <c r="AN1552" s="58">
        <f>SUM($AN$1553,$AN$1556,$AN$1557)</f>
        <v>0</v>
      </c>
      <c r="AO1552" s="56" t="s">
        <v>2595</v>
      </c>
    </row>
    <row r="1553" spans="1:41" ht="15.75" x14ac:dyDescent="0.2">
      <c r="A1553" s="56" t="s">
        <v>3046</v>
      </c>
      <c r="B1553" s="56" t="s">
        <v>719</v>
      </c>
      <c r="C1553" s="57" t="s">
        <v>56</v>
      </c>
      <c r="D1553" s="56" t="s">
        <v>2595</v>
      </c>
      <c r="E1553" s="57" t="s">
        <v>2595</v>
      </c>
      <c r="F1553" s="57" t="s">
        <v>2595</v>
      </c>
      <c r="G1553" s="57" t="s">
        <v>2595</v>
      </c>
      <c r="H1553" s="58" t="s">
        <v>2595</v>
      </c>
      <c r="I1553" s="58" t="s">
        <v>2595</v>
      </c>
      <c r="J1553" s="58">
        <f>SUM($J$1554,$J$1555)</f>
        <v>0</v>
      </c>
      <c r="K1553" s="58">
        <f>SUM($K$1554,$K$1555)</f>
        <v>0</v>
      </c>
      <c r="L1553" s="58">
        <f>SUM($L$1554,$L$1555)</f>
        <v>0</v>
      </c>
      <c r="M1553" s="58">
        <f>SUM($M$1554,$M$1555)</f>
        <v>0</v>
      </c>
      <c r="N1553" s="58">
        <f>SUM($N$1554,$N$1555)</f>
        <v>0</v>
      </c>
      <c r="O1553" s="58">
        <f>SUM($O$1554,$O$1555)</f>
        <v>0</v>
      </c>
      <c r="P1553" s="58">
        <f>SUM($P$1554,$P$1555)</f>
        <v>0</v>
      </c>
      <c r="Q1553" s="58">
        <f>SUM($Q$1554,$Q$1555)</f>
        <v>0</v>
      </c>
      <c r="R1553" s="58">
        <f>SUM($R$1554,$R$1555)</f>
        <v>0</v>
      </c>
      <c r="S1553" s="58">
        <f>SUM($S$1554,$S$1555)</f>
        <v>0</v>
      </c>
      <c r="T1553" s="58">
        <f>SUM($T$1554,$T$1555)</f>
        <v>0</v>
      </c>
      <c r="U1553" s="58">
        <f>SUM($U$1554,$U$1555)</f>
        <v>0</v>
      </c>
      <c r="V1553" s="58">
        <f t="shared" si="70"/>
        <v>0</v>
      </c>
      <c r="W1553" s="58">
        <f t="shared" si="71"/>
        <v>0</v>
      </c>
      <c r="X1553" s="58">
        <f t="shared" si="72"/>
        <v>0</v>
      </c>
      <c r="Y1553" s="58">
        <f>SUM($Y$1554,$Y$1555)</f>
        <v>0</v>
      </c>
      <c r="Z1553" s="58">
        <f>SUM($Z$1554,$Z$1555)</f>
        <v>0</v>
      </c>
      <c r="AA1553" s="58">
        <f>SUM($AA$1554,$AA$1555)</f>
        <v>0</v>
      </c>
      <c r="AB1553" s="58">
        <f>SUM($AB$1554,$AB$1555)</f>
        <v>0</v>
      </c>
      <c r="AC1553" s="58">
        <f>SUM($AC$1554,$AC$1555)</f>
        <v>0</v>
      </c>
      <c r="AD1553" s="58">
        <f>SUM($AD$1554,$AD$1555)</f>
        <v>0</v>
      </c>
      <c r="AE1553" s="58">
        <f>SUM($AE$1554,$AE$1555)</f>
        <v>0</v>
      </c>
      <c r="AF1553" s="58">
        <f>SUM($AF$1554,$AF$1555)</f>
        <v>0</v>
      </c>
      <c r="AG1553" s="58">
        <f>SUM($AG$1554,$AG$1555)</f>
        <v>0</v>
      </c>
      <c r="AH1553" s="58">
        <f>SUM($AH$1554,$AH$1555)</f>
        <v>0</v>
      </c>
      <c r="AI1553" s="58">
        <f>SUM($AI$1554,$AI$1555)</f>
        <v>0</v>
      </c>
      <c r="AJ1553" s="58" t="s">
        <v>2595</v>
      </c>
      <c r="AK1553" s="58">
        <f>SUM($AK$1554,$AK$1555)</f>
        <v>0</v>
      </c>
      <c r="AL1553" s="58" t="s">
        <v>2595</v>
      </c>
      <c r="AM1553" s="58">
        <f>SUM($AM$1554,$AM$1555)</f>
        <v>0</v>
      </c>
      <c r="AN1553" s="58">
        <f>SUM($AN$1554,$AN$1555)</f>
        <v>0</v>
      </c>
      <c r="AO1553" s="56" t="s">
        <v>2595</v>
      </c>
    </row>
    <row r="1554" spans="1:41" ht="31.5" x14ac:dyDescent="0.2">
      <c r="A1554" s="56" t="s">
        <v>3047</v>
      </c>
      <c r="B1554" s="56" t="s">
        <v>721</v>
      </c>
      <c r="C1554" s="57" t="s">
        <v>56</v>
      </c>
      <c r="D1554" s="56" t="s">
        <v>2595</v>
      </c>
      <c r="E1554" s="57" t="s">
        <v>2595</v>
      </c>
      <c r="F1554" s="57" t="s">
        <v>2595</v>
      </c>
      <c r="G1554" s="57" t="s">
        <v>2595</v>
      </c>
      <c r="H1554" s="58" t="s">
        <v>2595</v>
      </c>
      <c r="I1554" s="58" t="s">
        <v>2595</v>
      </c>
      <c r="J1554" s="58">
        <v>0</v>
      </c>
      <c r="K1554" s="58">
        <v>0</v>
      </c>
      <c r="L1554" s="58">
        <v>0</v>
      </c>
      <c r="M1554" s="58">
        <v>0</v>
      </c>
      <c r="N1554" s="58">
        <v>0</v>
      </c>
      <c r="O1554" s="58">
        <v>0</v>
      </c>
      <c r="P1554" s="58">
        <v>0</v>
      </c>
      <c r="Q1554" s="58">
        <v>0</v>
      </c>
      <c r="R1554" s="58">
        <v>0</v>
      </c>
      <c r="S1554" s="58">
        <v>0</v>
      </c>
      <c r="T1554" s="58">
        <v>0</v>
      </c>
      <c r="U1554" s="58">
        <v>0</v>
      </c>
      <c r="V1554" s="58">
        <f t="shared" si="70"/>
        <v>0</v>
      </c>
      <c r="W1554" s="58">
        <f t="shared" si="71"/>
        <v>0</v>
      </c>
      <c r="X1554" s="58">
        <f t="shared" si="72"/>
        <v>0</v>
      </c>
      <c r="Y1554" s="58">
        <v>0</v>
      </c>
      <c r="Z1554" s="58">
        <v>0</v>
      </c>
      <c r="AA1554" s="58">
        <v>0</v>
      </c>
      <c r="AB1554" s="58">
        <v>0</v>
      </c>
      <c r="AC1554" s="58">
        <v>0</v>
      </c>
      <c r="AD1554" s="58">
        <v>0</v>
      </c>
      <c r="AE1554" s="58">
        <v>0</v>
      </c>
      <c r="AF1554" s="58">
        <v>0</v>
      </c>
      <c r="AG1554" s="58">
        <v>0</v>
      </c>
      <c r="AH1554" s="58">
        <v>0</v>
      </c>
      <c r="AI1554" s="58">
        <v>0</v>
      </c>
      <c r="AJ1554" s="58" t="s">
        <v>2595</v>
      </c>
      <c r="AK1554" s="58">
        <v>0</v>
      </c>
      <c r="AL1554" s="58" t="s">
        <v>2595</v>
      </c>
      <c r="AM1554" s="58">
        <v>0</v>
      </c>
      <c r="AN1554" s="58">
        <v>0</v>
      </c>
      <c r="AO1554" s="56" t="s">
        <v>2595</v>
      </c>
    </row>
    <row r="1555" spans="1:41" ht="15.75" x14ac:dyDescent="0.2">
      <c r="A1555" s="56" t="s">
        <v>3048</v>
      </c>
      <c r="B1555" s="56" t="s">
        <v>431</v>
      </c>
      <c r="C1555" s="57" t="s">
        <v>56</v>
      </c>
      <c r="D1555" s="56" t="s">
        <v>2595</v>
      </c>
      <c r="E1555" s="57" t="s">
        <v>2595</v>
      </c>
      <c r="F1555" s="57" t="s">
        <v>2595</v>
      </c>
      <c r="G1555" s="57" t="s">
        <v>2595</v>
      </c>
      <c r="H1555" s="58" t="s">
        <v>2595</v>
      </c>
      <c r="I1555" s="58" t="s">
        <v>2595</v>
      </c>
      <c r="J1555" s="58">
        <v>0</v>
      </c>
      <c r="K1555" s="58">
        <v>0</v>
      </c>
      <c r="L1555" s="58">
        <v>0</v>
      </c>
      <c r="M1555" s="58">
        <v>0</v>
      </c>
      <c r="N1555" s="58">
        <v>0</v>
      </c>
      <c r="O1555" s="58">
        <v>0</v>
      </c>
      <c r="P1555" s="58">
        <v>0</v>
      </c>
      <c r="Q1555" s="58">
        <v>0</v>
      </c>
      <c r="R1555" s="58">
        <v>0</v>
      </c>
      <c r="S1555" s="58">
        <v>0</v>
      </c>
      <c r="T1555" s="58">
        <v>0</v>
      </c>
      <c r="U1555" s="58">
        <v>0</v>
      </c>
      <c r="V1555" s="58">
        <f t="shared" si="70"/>
        <v>0</v>
      </c>
      <c r="W1555" s="58">
        <f t="shared" si="71"/>
        <v>0</v>
      </c>
      <c r="X1555" s="58">
        <f t="shared" si="72"/>
        <v>0</v>
      </c>
      <c r="Y1555" s="58">
        <v>0</v>
      </c>
      <c r="Z1555" s="58">
        <v>0</v>
      </c>
      <c r="AA1555" s="58">
        <v>0</v>
      </c>
      <c r="AB1555" s="58">
        <v>0</v>
      </c>
      <c r="AC1555" s="58">
        <v>0</v>
      </c>
      <c r="AD1555" s="58">
        <v>0</v>
      </c>
      <c r="AE1555" s="58">
        <v>0</v>
      </c>
      <c r="AF1555" s="58">
        <v>0</v>
      </c>
      <c r="AG1555" s="58">
        <v>0</v>
      </c>
      <c r="AH1555" s="58">
        <v>0</v>
      </c>
      <c r="AI1555" s="58">
        <v>0</v>
      </c>
      <c r="AJ1555" s="58" t="s">
        <v>2595</v>
      </c>
      <c r="AK1555" s="58">
        <v>0</v>
      </c>
      <c r="AL1555" s="58" t="s">
        <v>2595</v>
      </c>
      <c r="AM1555" s="58">
        <v>0</v>
      </c>
      <c r="AN1555" s="58">
        <v>0</v>
      </c>
      <c r="AO1555" s="56" t="s">
        <v>2595</v>
      </c>
    </row>
    <row r="1556" spans="1:41" ht="31.5" x14ac:dyDescent="0.2">
      <c r="A1556" s="56" t="s">
        <v>3049</v>
      </c>
      <c r="B1556" s="56" t="s">
        <v>724</v>
      </c>
      <c r="C1556" s="57" t="s">
        <v>56</v>
      </c>
      <c r="D1556" s="56" t="s">
        <v>2595</v>
      </c>
      <c r="E1556" s="57" t="s">
        <v>2595</v>
      </c>
      <c r="F1556" s="57" t="s">
        <v>2595</v>
      </c>
      <c r="G1556" s="57" t="s">
        <v>2595</v>
      </c>
      <c r="H1556" s="58" t="s">
        <v>2595</v>
      </c>
      <c r="I1556" s="58" t="s">
        <v>2595</v>
      </c>
      <c r="J1556" s="58">
        <v>0</v>
      </c>
      <c r="K1556" s="58">
        <v>0</v>
      </c>
      <c r="L1556" s="58">
        <v>0</v>
      </c>
      <c r="M1556" s="58">
        <v>0</v>
      </c>
      <c r="N1556" s="58">
        <v>0</v>
      </c>
      <c r="O1556" s="58">
        <v>0</v>
      </c>
      <c r="P1556" s="58">
        <v>0</v>
      </c>
      <c r="Q1556" s="58">
        <v>0</v>
      </c>
      <c r="R1556" s="58">
        <v>0</v>
      </c>
      <c r="S1556" s="58">
        <v>0</v>
      </c>
      <c r="T1556" s="58">
        <v>0</v>
      </c>
      <c r="U1556" s="58">
        <v>0</v>
      </c>
      <c r="V1556" s="58">
        <f t="shared" si="70"/>
        <v>0</v>
      </c>
      <c r="W1556" s="58">
        <f t="shared" si="71"/>
        <v>0</v>
      </c>
      <c r="X1556" s="58">
        <f t="shared" si="72"/>
        <v>0</v>
      </c>
      <c r="Y1556" s="58">
        <v>0</v>
      </c>
      <c r="Z1556" s="58">
        <v>0</v>
      </c>
      <c r="AA1556" s="58">
        <v>0</v>
      </c>
      <c r="AB1556" s="58">
        <v>0</v>
      </c>
      <c r="AC1556" s="58">
        <v>0</v>
      </c>
      <c r="AD1556" s="58">
        <v>0</v>
      </c>
      <c r="AE1556" s="58">
        <v>0</v>
      </c>
      <c r="AF1556" s="58">
        <v>0</v>
      </c>
      <c r="AG1556" s="58">
        <v>0</v>
      </c>
      <c r="AH1556" s="58">
        <v>0</v>
      </c>
      <c r="AI1556" s="58">
        <v>0</v>
      </c>
      <c r="AJ1556" s="58" t="s">
        <v>2595</v>
      </c>
      <c r="AK1556" s="58">
        <v>0</v>
      </c>
      <c r="AL1556" s="58" t="s">
        <v>2595</v>
      </c>
      <c r="AM1556" s="58">
        <v>0</v>
      </c>
      <c r="AN1556" s="58">
        <v>0</v>
      </c>
      <c r="AO1556" s="56" t="s">
        <v>2595</v>
      </c>
    </row>
    <row r="1557" spans="1:41" ht="31.5" x14ac:dyDescent="0.2">
      <c r="A1557" s="56" t="s">
        <v>3050</v>
      </c>
      <c r="B1557" s="56" t="s">
        <v>726</v>
      </c>
      <c r="C1557" s="57" t="s">
        <v>56</v>
      </c>
      <c r="D1557" s="56" t="s">
        <v>2595</v>
      </c>
      <c r="E1557" s="57" t="s">
        <v>2595</v>
      </c>
      <c r="F1557" s="57" t="s">
        <v>2595</v>
      </c>
      <c r="G1557" s="57" t="s">
        <v>2595</v>
      </c>
      <c r="H1557" s="58" t="s">
        <v>2595</v>
      </c>
      <c r="I1557" s="58" t="s">
        <v>2595</v>
      </c>
      <c r="J1557" s="58">
        <v>0</v>
      </c>
      <c r="K1557" s="58">
        <v>0</v>
      </c>
      <c r="L1557" s="58">
        <v>0</v>
      </c>
      <c r="M1557" s="58">
        <v>0</v>
      </c>
      <c r="N1557" s="58">
        <v>0</v>
      </c>
      <c r="O1557" s="58">
        <v>0</v>
      </c>
      <c r="P1557" s="58">
        <v>0</v>
      </c>
      <c r="Q1557" s="58">
        <v>0</v>
      </c>
      <c r="R1557" s="58">
        <v>0</v>
      </c>
      <c r="S1557" s="58">
        <v>0</v>
      </c>
      <c r="T1557" s="58">
        <v>0</v>
      </c>
      <c r="U1557" s="58">
        <v>0</v>
      </c>
      <c r="V1557" s="58">
        <f t="shared" si="70"/>
        <v>0</v>
      </c>
      <c r="W1557" s="58">
        <f t="shared" si="71"/>
        <v>0</v>
      </c>
      <c r="X1557" s="58">
        <f t="shared" si="72"/>
        <v>0</v>
      </c>
      <c r="Y1557" s="58">
        <v>0</v>
      </c>
      <c r="Z1557" s="58">
        <v>0</v>
      </c>
      <c r="AA1557" s="58">
        <v>0</v>
      </c>
      <c r="AB1557" s="58">
        <v>0</v>
      </c>
      <c r="AC1557" s="58">
        <v>0</v>
      </c>
      <c r="AD1557" s="58">
        <v>0</v>
      </c>
      <c r="AE1557" s="58">
        <v>0</v>
      </c>
      <c r="AF1557" s="58">
        <v>0</v>
      </c>
      <c r="AG1557" s="58">
        <v>0</v>
      </c>
      <c r="AH1557" s="58">
        <v>0</v>
      </c>
      <c r="AI1557" s="58">
        <v>0</v>
      </c>
      <c r="AJ1557" s="58" t="s">
        <v>2595</v>
      </c>
      <c r="AK1557" s="58">
        <v>0</v>
      </c>
      <c r="AL1557" s="58" t="s">
        <v>2595</v>
      </c>
      <c r="AM1557" s="58">
        <v>0</v>
      </c>
      <c r="AN1557" s="58">
        <v>0</v>
      </c>
      <c r="AO1557" s="56" t="s">
        <v>2595</v>
      </c>
    </row>
    <row r="1558" spans="1:41" ht="31.5" x14ac:dyDescent="0.2">
      <c r="A1558" s="56" t="s">
        <v>3051</v>
      </c>
      <c r="B1558" s="56" t="s">
        <v>728</v>
      </c>
      <c r="C1558" s="57" t="s">
        <v>56</v>
      </c>
      <c r="D1558" s="56" t="s">
        <v>2595</v>
      </c>
      <c r="E1558" s="57" t="s">
        <v>2595</v>
      </c>
      <c r="F1558" s="57" t="s">
        <v>2595</v>
      </c>
      <c r="G1558" s="57" t="s">
        <v>2595</v>
      </c>
      <c r="H1558" s="58" t="s">
        <v>2595</v>
      </c>
      <c r="I1558" s="58" t="s">
        <v>2595</v>
      </c>
      <c r="J1558" s="58">
        <f>SUM($J$1559,$J$1562,$J$1563,$J$1564)</f>
        <v>0</v>
      </c>
      <c r="K1558" s="58">
        <f>SUM($K$1559,$K$1562,$K$1563,$K$1564)</f>
        <v>0</v>
      </c>
      <c r="L1558" s="58">
        <f>SUM($L$1559,$L$1562,$L$1563,$L$1564)</f>
        <v>0</v>
      </c>
      <c r="M1558" s="58">
        <f>SUM($M$1559,$M$1562,$M$1563,$M$1564)</f>
        <v>0</v>
      </c>
      <c r="N1558" s="58">
        <f>SUM($N$1559,$N$1562,$N$1563,$N$1564)</f>
        <v>0</v>
      </c>
      <c r="O1558" s="58">
        <f>SUM($O$1559,$O$1562,$O$1563,$O$1564)</f>
        <v>0</v>
      </c>
      <c r="P1558" s="58">
        <f>SUM($P$1559,$P$1562,$P$1563,$P$1564)</f>
        <v>0</v>
      </c>
      <c r="Q1558" s="58">
        <f>SUM($Q$1559,$Q$1562,$Q$1563,$Q$1564)</f>
        <v>0</v>
      </c>
      <c r="R1558" s="58">
        <f>SUM($R$1559,$R$1562,$R$1563,$R$1564)</f>
        <v>0</v>
      </c>
      <c r="S1558" s="58">
        <f>SUM($S$1559,$S$1562,$S$1563,$S$1564)</f>
        <v>0</v>
      </c>
      <c r="T1558" s="58">
        <f>SUM($T$1559,$T$1562,$T$1563,$T$1564)</f>
        <v>0</v>
      </c>
      <c r="U1558" s="58">
        <f>SUM($U$1559,$U$1562,$U$1563,$U$1564)</f>
        <v>0</v>
      </c>
      <c r="V1558" s="58">
        <f t="shared" si="70"/>
        <v>0</v>
      </c>
      <c r="W1558" s="58">
        <f t="shared" si="71"/>
        <v>0</v>
      </c>
      <c r="X1558" s="58">
        <f t="shared" si="72"/>
        <v>0</v>
      </c>
      <c r="Y1558" s="58">
        <f>SUM($Y$1559,$Y$1562,$Y$1563,$Y$1564)</f>
        <v>0</v>
      </c>
      <c r="Z1558" s="58">
        <f>SUM($Z$1559,$Z$1562,$Z$1563,$Z$1564)</f>
        <v>0</v>
      </c>
      <c r="AA1558" s="58">
        <f>SUM($AA$1559,$AA$1562,$AA$1563,$AA$1564)</f>
        <v>0</v>
      </c>
      <c r="AB1558" s="58">
        <f>SUM($AB$1559,$AB$1562,$AB$1563,$AB$1564)</f>
        <v>0</v>
      </c>
      <c r="AC1558" s="58">
        <f>SUM($AC$1559,$AC$1562,$AC$1563,$AC$1564)</f>
        <v>0</v>
      </c>
      <c r="AD1558" s="58">
        <f>SUM($AD$1559,$AD$1562,$AD$1563,$AD$1564)</f>
        <v>0</v>
      </c>
      <c r="AE1558" s="58">
        <f>SUM($AE$1559,$AE$1562,$AE$1563,$AE$1564)</f>
        <v>0</v>
      </c>
      <c r="AF1558" s="58">
        <f>SUM($AF$1559,$AF$1562,$AF$1563,$AF$1564)</f>
        <v>0</v>
      </c>
      <c r="AG1558" s="58">
        <f>SUM($AG$1559,$AG$1562,$AG$1563,$AG$1564)</f>
        <v>0</v>
      </c>
      <c r="AH1558" s="58">
        <f>SUM($AH$1559,$AH$1562,$AH$1563,$AH$1564)</f>
        <v>0</v>
      </c>
      <c r="AI1558" s="58">
        <f>SUM($AI$1559,$AI$1562,$AI$1563,$AI$1564)</f>
        <v>0</v>
      </c>
      <c r="AJ1558" s="58" t="s">
        <v>2595</v>
      </c>
      <c r="AK1558" s="58">
        <f>SUM($AK$1559,$AK$1562,$AK$1563,$AK$1564)</f>
        <v>0</v>
      </c>
      <c r="AL1558" s="58" t="s">
        <v>2595</v>
      </c>
      <c r="AM1558" s="58">
        <f>SUM($AM$1559,$AM$1562,$AM$1563,$AM$1564)</f>
        <v>0</v>
      </c>
      <c r="AN1558" s="58">
        <f>SUM($AN$1559,$AN$1562,$AN$1563,$AN$1564)</f>
        <v>0</v>
      </c>
      <c r="AO1558" s="56" t="s">
        <v>2595</v>
      </c>
    </row>
    <row r="1559" spans="1:41" ht="31.5" x14ac:dyDescent="0.2">
      <c r="A1559" s="56" t="s">
        <v>3052</v>
      </c>
      <c r="B1559" s="56" t="s">
        <v>730</v>
      </c>
      <c r="C1559" s="57" t="s">
        <v>56</v>
      </c>
      <c r="D1559" s="56" t="s">
        <v>2595</v>
      </c>
      <c r="E1559" s="57" t="s">
        <v>2595</v>
      </c>
      <c r="F1559" s="57" t="s">
        <v>2595</v>
      </c>
      <c r="G1559" s="57" t="s">
        <v>2595</v>
      </c>
      <c r="H1559" s="58" t="s">
        <v>2595</v>
      </c>
      <c r="I1559" s="58" t="s">
        <v>2595</v>
      </c>
      <c r="J1559" s="58">
        <f>SUM($J$1560,$J$1561)</f>
        <v>0</v>
      </c>
      <c r="K1559" s="58">
        <f>SUM($K$1560,$K$1561)</f>
        <v>0</v>
      </c>
      <c r="L1559" s="58">
        <f>SUM($L$1560,$L$1561)</f>
        <v>0</v>
      </c>
      <c r="M1559" s="58">
        <f>SUM($M$1560,$M$1561)</f>
        <v>0</v>
      </c>
      <c r="N1559" s="58">
        <f>SUM($N$1560,$N$1561)</f>
        <v>0</v>
      </c>
      <c r="O1559" s="58">
        <f>SUM($O$1560,$O$1561)</f>
        <v>0</v>
      </c>
      <c r="P1559" s="58">
        <f>SUM($P$1560,$P$1561)</f>
        <v>0</v>
      </c>
      <c r="Q1559" s="58">
        <f>SUM($Q$1560,$Q$1561)</f>
        <v>0</v>
      </c>
      <c r="R1559" s="58">
        <f>SUM($R$1560,$R$1561)</f>
        <v>0</v>
      </c>
      <c r="S1559" s="58">
        <f>SUM($S$1560,$S$1561)</f>
        <v>0</v>
      </c>
      <c r="T1559" s="58">
        <f>SUM($T$1560,$T$1561)</f>
        <v>0</v>
      </c>
      <c r="U1559" s="58">
        <f>SUM($U$1560,$U$1561)</f>
        <v>0</v>
      </c>
      <c r="V1559" s="58">
        <f t="shared" si="70"/>
        <v>0</v>
      </c>
      <c r="W1559" s="58">
        <f t="shared" si="71"/>
        <v>0</v>
      </c>
      <c r="X1559" s="58">
        <f t="shared" si="72"/>
        <v>0</v>
      </c>
      <c r="Y1559" s="58">
        <f>SUM($Y$1560,$Y$1561)</f>
        <v>0</v>
      </c>
      <c r="Z1559" s="58">
        <f>SUM($Z$1560,$Z$1561)</f>
        <v>0</v>
      </c>
      <c r="AA1559" s="58">
        <f>SUM($AA$1560,$AA$1561)</f>
        <v>0</v>
      </c>
      <c r="AB1559" s="58">
        <f>SUM($AB$1560,$AB$1561)</f>
        <v>0</v>
      </c>
      <c r="AC1559" s="58">
        <f>SUM($AC$1560,$AC$1561)</f>
        <v>0</v>
      </c>
      <c r="AD1559" s="58">
        <f>SUM($AD$1560,$AD$1561)</f>
        <v>0</v>
      </c>
      <c r="AE1559" s="58">
        <f>SUM($AE$1560,$AE$1561)</f>
        <v>0</v>
      </c>
      <c r="AF1559" s="58">
        <f>SUM($AF$1560,$AF$1561)</f>
        <v>0</v>
      </c>
      <c r="AG1559" s="58">
        <f>SUM($AG$1560,$AG$1561)</f>
        <v>0</v>
      </c>
      <c r="AH1559" s="58">
        <f>SUM($AH$1560,$AH$1561)</f>
        <v>0</v>
      </c>
      <c r="AI1559" s="58">
        <f>SUM($AI$1560,$AI$1561)</f>
        <v>0</v>
      </c>
      <c r="AJ1559" s="58" t="s">
        <v>2595</v>
      </c>
      <c r="AK1559" s="58">
        <f>SUM($AK$1560,$AK$1561)</f>
        <v>0</v>
      </c>
      <c r="AL1559" s="58" t="s">
        <v>2595</v>
      </c>
      <c r="AM1559" s="58">
        <f>SUM($AM$1560,$AM$1561)</f>
        <v>0</v>
      </c>
      <c r="AN1559" s="58">
        <f>SUM($AN$1560,$AN$1561)</f>
        <v>0</v>
      </c>
      <c r="AO1559" s="56" t="s">
        <v>2595</v>
      </c>
    </row>
    <row r="1560" spans="1:41" ht="47.25" x14ac:dyDescent="0.2">
      <c r="A1560" s="56" t="s">
        <v>3053</v>
      </c>
      <c r="B1560" s="56" t="s">
        <v>732</v>
      </c>
      <c r="C1560" s="57" t="s">
        <v>56</v>
      </c>
      <c r="D1560" s="56" t="s">
        <v>2595</v>
      </c>
      <c r="E1560" s="57" t="s">
        <v>2595</v>
      </c>
      <c r="F1560" s="57" t="s">
        <v>2595</v>
      </c>
      <c r="G1560" s="57" t="s">
        <v>2595</v>
      </c>
      <c r="H1560" s="58" t="s">
        <v>2595</v>
      </c>
      <c r="I1560" s="58" t="s">
        <v>2595</v>
      </c>
      <c r="J1560" s="58">
        <v>0</v>
      </c>
      <c r="K1560" s="58">
        <v>0</v>
      </c>
      <c r="L1560" s="58">
        <v>0</v>
      </c>
      <c r="M1560" s="58">
        <v>0</v>
      </c>
      <c r="N1560" s="58">
        <v>0</v>
      </c>
      <c r="O1560" s="58">
        <v>0</v>
      </c>
      <c r="P1560" s="58">
        <v>0</v>
      </c>
      <c r="Q1560" s="58">
        <v>0</v>
      </c>
      <c r="R1560" s="58">
        <v>0</v>
      </c>
      <c r="S1560" s="58">
        <v>0</v>
      </c>
      <c r="T1560" s="58">
        <v>0</v>
      </c>
      <c r="U1560" s="58">
        <v>0</v>
      </c>
      <c r="V1560" s="58">
        <f t="shared" si="70"/>
        <v>0</v>
      </c>
      <c r="W1560" s="58">
        <f t="shared" si="71"/>
        <v>0</v>
      </c>
      <c r="X1560" s="58">
        <f t="shared" si="72"/>
        <v>0</v>
      </c>
      <c r="Y1560" s="58">
        <v>0</v>
      </c>
      <c r="Z1560" s="58">
        <v>0</v>
      </c>
      <c r="AA1560" s="58">
        <v>0</v>
      </c>
      <c r="AB1560" s="58">
        <v>0</v>
      </c>
      <c r="AC1560" s="58">
        <v>0</v>
      </c>
      <c r="AD1560" s="58">
        <v>0</v>
      </c>
      <c r="AE1560" s="58">
        <v>0</v>
      </c>
      <c r="AF1560" s="58">
        <v>0</v>
      </c>
      <c r="AG1560" s="58">
        <v>0</v>
      </c>
      <c r="AH1560" s="58">
        <v>0</v>
      </c>
      <c r="AI1560" s="58">
        <v>0</v>
      </c>
      <c r="AJ1560" s="58" t="s">
        <v>2595</v>
      </c>
      <c r="AK1560" s="58">
        <v>0</v>
      </c>
      <c r="AL1560" s="58" t="s">
        <v>2595</v>
      </c>
      <c r="AM1560" s="58">
        <v>0</v>
      </c>
      <c r="AN1560" s="58">
        <v>0</v>
      </c>
      <c r="AO1560" s="56" t="s">
        <v>2595</v>
      </c>
    </row>
    <row r="1561" spans="1:41" ht="31.5" x14ac:dyDescent="0.2">
      <c r="A1561" s="56" t="s">
        <v>3054</v>
      </c>
      <c r="B1561" s="56" t="s">
        <v>446</v>
      </c>
      <c r="C1561" s="57" t="s">
        <v>56</v>
      </c>
      <c r="D1561" s="56" t="s">
        <v>2595</v>
      </c>
      <c r="E1561" s="57" t="s">
        <v>2595</v>
      </c>
      <c r="F1561" s="57" t="s">
        <v>2595</v>
      </c>
      <c r="G1561" s="57" t="s">
        <v>2595</v>
      </c>
      <c r="H1561" s="58" t="s">
        <v>2595</v>
      </c>
      <c r="I1561" s="58" t="s">
        <v>2595</v>
      </c>
      <c r="J1561" s="58">
        <v>0</v>
      </c>
      <c r="K1561" s="58">
        <v>0</v>
      </c>
      <c r="L1561" s="58">
        <v>0</v>
      </c>
      <c r="M1561" s="58">
        <v>0</v>
      </c>
      <c r="N1561" s="58">
        <v>0</v>
      </c>
      <c r="O1561" s="58">
        <v>0</v>
      </c>
      <c r="P1561" s="58">
        <v>0</v>
      </c>
      <c r="Q1561" s="58">
        <v>0</v>
      </c>
      <c r="R1561" s="58">
        <v>0</v>
      </c>
      <c r="S1561" s="58">
        <v>0</v>
      </c>
      <c r="T1561" s="58">
        <v>0</v>
      </c>
      <c r="U1561" s="58">
        <v>0</v>
      </c>
      <c r="V1561" s="58">
        <f t="shared" si="70"/>
        <v>0</v>
      </c>
      <c r="W1561" s="58">
        <f t="shared" si="71"/>
        <v>0</v>
      </c>
      <c r="X1561" s="58">
        <f t="shared" si="72"/>
        <v>0</v>
      </c>
      <c r="Y1561" s="58">
        <v>0</v>
      </c>
      <c r="Z1561" s="58">
        <v>0</v>
      </c>
      <c r="AA1561" s="58">
        <v>0</v>
      </c>
      <c r="AB1561" s="58">
        <v>0</v>
      </c>
      <c r="AC1561" s="58">
        <v>0</v>
      </c>
      <c r="AD1561" s="58">
        <v>0</v>
      </c>
      <c r="AE1561" s="58">
        <v>0</v>
      </c>
      <c r="AF1561" s="58">
        <v>0</v>
      </c>
      <c r="AG1561" s="58">
        <v>0</v>
      </c>
      <c r="AH1561" s="58">
        <v>0</v>
      </c>
      <c r="AI1561" s="58">
        <v>0</v>
      </c>
      <c r="AJ1561" s="58" t="s">
        <v>2595</v>
      </c>
      <c r="AK1561" s="58">
        <v>0</v>
      </c>
      <c r="AL1561" s="58" t="s">
        <v>2595</v>
      </c>
      <c r="AM1561" s="58">
        <v>0</v>
      </c>
      <c r="AN1561" s="58">
        <v>0</v>
      </c>
      <c r="AO1561" s="56" t="s">
        <v>2595</v>
      </c>
    </row>
    <row r="1562" spans="1:41" ht="31.5" x14ac:dyDescent="0.2">
      <c r="A1562" s="56" t="s">
        <v>3055</v>
      </c>
      <c r="B1562" s="56" t="s">
        <v>735</v>
      </c>
      <c r="C1562" s="57" t="s">
        <v>56</v>
      </c>
      <c r="D1562" s="56" t="s">
        <v>2595</v>
      </c>
      <c r="E1562" s="57" t="s">
        <v>2595</v>
      </c>
      <c r="F1562" s="57" t="s">
        <v>2595</v>
      </c>
      <c r="G1562" s="57" t="s">
        <v>2595</v>
      </c>
      <c r="H1562" s="58" t="s">
        <v>2595</v>
      </c>
      <c r="I1562" s="58" t="s">
        <v>2595</v>
      </c>
      <c r="J1562" s="58">
        <v>0</v>
      </c>
      <c r="K1562" s="58">
        <v>0</v>
      </c>
      <c r="L1562" s="58">
        <v>0</v>
      </c>
      <c r="M1562" s="58">
        <v>0</v>
      </c>
      <c r="N1562" s="58">
        <v>0</v>
      </c>
      <c r="O1562" s="58">
        <v>0</v>
      </c>
      <c r="P1562" s="58">
        <v>0</v>
      </c>
      <c r="Q1562" s="58">
        <v>0</v>
      </c>
      <c r="R1562" s="58">
        <v>0</v>
      </c>
      <c r="S1562" s="58">
        <v>0</v>
      </c>
      <c r="T1562" s="58">
        <v>0</v>
      </c>
      <c r="U1562" s="58">
        <v>0</v>
      </c>
      <c r="V1562" s="58">
        <f t="shared" si="70"/>
        <v>0</v>
      </c>
      <c r="W1562" s="58">
        <f t="shared" si="71"/>
        <v>0</v>
      </c>
      <c r="X1562" s="58">
        <f t="shared" si="72"/>
        <v>0</v>
      </c>
      <c r="Y1562" s="58">
        <v>0</v>
      </c>
      <c r="Z1562" s="58">
        <v>0</v>
      </c>
      <c r="AA1562" s="58">
        <v>0</v>
      </c>
      <c r="AB1562" s="58">
        <v>0</v>
      </c>
      <c r="AC1562" s="58">
        <v>0</v>
      </c>
      <c r="AD1562" s="58">
        <v>0</v>
      </c>
      <c r="AE1562" s="58">
        <v>0</v>
      </c>
      <c r="AF1562" s="58">
        <v>0</v>
      </c>
      <c r="AG1562" s="58">
        <v>0</v>
      </c>
      <c r="AH1562" s="58">
        <v>0</v>
      </c>
      <c r="AI1562" s="58">
        <v>0</v>
      </c>
      <c r="AJ1562" s="58" t="s">
        <v>2595</v>
      </c>
      <c r="AK1562" s="58">
        <v>0</v>
      </c>
      <c r="AL1562" s="58" t="s">
        <v>2595</v>
      </c>
      <c r="AM1562" s="58">
        <v>0</v>
      </c>
      <c r="AN1562" s="58">
        <v>0</v>
      </c>
      <c r="AO1562" s="56" t="s">
        <v>2595</v>
      </c>
    </row>
    <row r="1563" spans="1:41" ht="31.5" x14ac:dyDescent="0.2">
      <c r="A1563" s="56" t="s">
        <v>3056</v>
      </c>
      <c r="B1563" s="56" t="s">
        <v>737</v>
      </c>
      <c r="C1563" s="57" t="s">
        <v>56</v>
      </c>
      <c r="D1563" s="56" t="s">
        <v>2595</v>
      </c>
      <c r="E1563" s="57" t="s">
        <v>2595</v>
      </c>
      <c r="F1563" s="57" t="s">
        <v>2595</v>
      </c>
      <c r="G1563" s="57" t="s">
        <v>2595</v>
      </c>
      <c r="H1563" s="58" t="s">
        <v>2595</v>
      </c>
      <c r="I1563" s="58" t="s">
        <v>2595</v>
      </c>
      <c r="J1563" s="58">
        <v>0</v>
      </c>
      <c r="K1563" s="58">
        <v>0</v>
      </c>
      <c r="L1563" s="58">
        <v>0</v>
      </c>
      <c r="M1563" s="58">
        <v>0</v>
      </c>
      <c r="N1563" s="58">
        <v>0</v>
      </c>
      <c r="O1563" s="58">
        <v>0</v>
      </c>
      <c r="P1563" s="58">
        <v>0</v>
      </c>
      <c r="Q1563" s="58">
        <v>0</v>
      </c>
      <c r="R1563" s="58">
        <v>0</v>
      </c>
      <c r="S1563" s="58">
        <v>0</v>
      </c>
      <c r="T1563" s="58">
        <v>0</v>
      </c>
      <c r="U1563" s="58">
        <v>0</v>
      </c>
      <c r="V1563" s="58">
        <f t="shared" si="70"/>
        <v>0</v>
      </c>
      <c r="W1563" s="58">
        <f t="shared" si="71"/>
        <v>0</v>
      </c>
      <c r="X1563" s="58">
        <f t="shared" si="72"/>
        <v>0</v>
      </c>
      <c r="Y1563" s="58">
        <v>0</v>
      </c>
      <c r="Z1563" s="58">
        <v>0</v>
      </c>
      <c r="AA1563" s="58">
        <v>0</v>
      </c>
      <c r="AB1563" s="58">
        <v>0</v>
      </c>
      <c r="AC1563" s="58">
        <v>0</v>
      </c>
      <c r="AD1563" s="58">
        <v>0</v>
      </c>
      <c r="AE1563" s="58">
        <v>0</v>
      </c>
      <c r="AF1563" s="58">
        <v>0</v>
      </c>
      <c r="AG1563" s="58">
        <v>0</v>
      </c>
      <c r="AH1563" s="58">
        <v>0</v>
      </c>
      <c r="AI1563" s="58">
        <v>0</v>
      </c>
      <c r="AJ1563" s="58" t="s">
        <v>2595</v>
      </c>
      <c r="AK1563" s="58">
        <v>0</v>
      </c>
      <c r="AL1563" s="58" t="s">
        <v>2595</v>
      </c>
      <c r="AM1563" s="58">
        <v>0</v>
      </c>
      <c r="AN1563" s="58">
        <v>0</v>
      </c>
      <c r="AO1563" s="56" t="s">
        <v>2595</v>
      </c>
    </row>
    <row r="1564" spans="1:41" ht="15.75" x14ac:dyDescent="0.2">
      <c r="A1564" s="56" t="s">
        <v>3057</v>
      </c>
      <c r="B1564" s="56" t="s">
        <v>739</v>
      </c>
      <c r="C1564" s="57" t="s">
        <v>56</v>
      </c>
      <c r="D1564" s="56" t="s">
        <v>2595</v>
      </c>
      <c r="E1564" s="57" t="s">
        <v>2595</v>
      </c>
      <c r="F1564" s="57" t="s">
        <v>2595</v>
      </c>
      <c r="G1564" s="57" t="s">
        <v>2595</v>
      </c>
      <c r="H1564" s="58" t="s">
        <v>2595</v>
      </c>
      <c r="I1564" s="58" t="s">
        <v>2595</v>
      </c>
      <c r="J1564" s="58">
        <v>0</v>
      </c>
      <c r="K1564" s="58">
        <v>0</v>
      </c>
      <c r="L1564" s="58">
        <v>0</v>
      </c>
      <c r="M1564" s="58">
        <v>0</v>
      </c>
      <c r="N1564" s="58">
        <v>0</v>
      </c>
      <c r="O1564" s="58">
        <v>0</v>
      </c>
      <c r="P1564" s="58">
        <v>0</v>
      </c>
      <c r="Q1564" s="58">
        <v>0</v>
      </c>
      <c r="R1564" s="58">
        <v>0</v>
      </c>
      <c r="S1564" s="58">
        <v>0</v>
      </c>
      <c r="T1564" s="58">
        <v>0</v>
      </c>
      <c r="U1564" s="58">
        <v>0</v>
      </c>
      <c r="V1564" s="58">
        <f t="shared" si="70"/>
        <v>0</v>
      </c>
      <c r="W1564" s="58">
        <f t="shared" si="71"/>
        <v>0</v>
      </c>
      <c r="X1564" s="58">
        <f t="shared" si="72"/>
        <v>0</v>
      </c>
      <c r="Y1564" s="58">
        <v>0</v>
      </c>
      <c r="Z1564" s="58">
        <v>0</v>
      </c>
      <c r="AA1564" s="58">
        <v>0</v>
      </c>
      <c r="AB1564" s="58">
        <v>0</v>
      </c>
      <c r="AC1564" s="58">
        <v>0</v>
      </c>
      <c r="AD1564" s="58">
        <v>0</v>
      </c>
      <c r="AE1564" s="58">
        <v>0</v>
      </c>
      <c r="AF1564" s="58">
        <v>0</v>
      </c>
      <c r="AG1564" s="58">
        <v>0</v>
      </c>
      <c r="AH1564" s="58">
        <v>0</v>
      </c>
      <c r="AI1564" s="58">
        <v>0</v>
      </c>
      <c r="AJ1564" s="58" t="s">
        <v>2595</v>
      </c>
      <c r="AK1564" s="58">
        <v>0</v>
      </c>
      <c r="AL1564" s="58" t="s">
        <v>2595</v>
      </c>
      <c r="AM1564" s="58">
        <v>0</v>
      </c>
      <c r="AN1564" s="58">
        <v>0</v>
      </c>
      <c r="AO1564" s="56" t="s">
        <v>2595</v>
      </c>
    </row>
    <row r="1565" spans="1:41" ht="15.75" x14ac:dyDescent="0.2">
      <c r="A1565" s="56" t="s">
        <v>3058</v>
      </c>
      <c r="B1565" s="56" t="s">
        <v>741</v>
      </c>
      <c r="C1565" s="57" t="s">
        <v>56</v>
      </c>
      <c r="D1565" s="56" t="s">
        <v>2595</v>
      </c>
      <c r="E1565" s="57" t="s">
        <v>2595</v>
      </c>
      <c r="F1565" s="57" t="s">
        <v>2595</v>
      </c>
      <c r="G1565" s="57" t="s">
        <v>2595</v>
      </c>
      <c r="H1565" s="58" t="s">
        <v>2595</v>
      </c>
      <c r="I1565" s="58" t="s">
        <v>2595</v>
      </c>
      <c r="J1565" s="58">
        <f>SUM($J$1566,$J$1567,$J$1568,$J$1569)</f>
        <v>0</v>
      </c>
      <c r="K1565" s="58">
        <f>SUM($K$1566,$K$1567,$K$1568,$K$1569)</f>
        <v>0</v>
      </c>
      <c r="L1565" s="58">
        <f>SUM($L$1566,$L$1567,$L$1568,$L$1569)</f>
        <v>0</v>
      </c>
      <c r="M1565" s="58">
        <f>SUM($M$1566,$M$1567,$M$1568,$M$1569)</f>
        <v>0</v>
      </c>
      <c r="N1565" s="58">
        <f>SUM($N$1566,$N$1567,$N$1568,$N$1569)</f>
        <v>0</v>
      </c>
      <c r="O1565" s="58">
        <f>SUM($O$1566,$O$1567,$O$1568,$O$1569)</f>
        <v>0</v>
      </c>
      <c r="P1565" s="58">
        <f>SUM($P$1566,$P$1567,$P$1568,$P$1569)</f>
        <v>0</v>
      </c>
      <c r="Q1565" s="58">
        <f>SUM($Q$1566,$Q$1567,$Q$1568,$Q$1569)</f>
        <v>0</v>
      </c>
      <c r="R1565" s="58">
        <f>SUM($R$1566,$R$1567,$R$1568,$R$1569)</f>
        <v>0</v>
      </c>
      <c r="S1565" s="58">
        <f>SUM($S$1566,$S$1567,$S$1568,$S$1569)</f>
        <v>0</v>
      </c>
      <c r="T1565" s="58">
        <f>SUM($T$1566,$T$1567,$T$1568,$T$1569)</f>
        <v>0</v>
      </c>
      <c r="U1565" s="58">
        <f>SUM($U$1566,$U$1567,$U$1568,$U$1569)</f>
        <v>0</v>
      </c>
      <c r="V1565" s="58">
        <f t="shared" si="70"/>
        <v>0</v>
      </c>
      <c r="W1565" s="58">
        <f t="shared" si="71"/>
        <v>0</v>
      </c>
      <c r="X1565" s="58">
        <f t="shared" si="72"/>
        <v>0</v>
      </c>
      <c r="Y1565" s="58">
        <f>SUM($Y$1566,$Y$1567,$Y$1568,$Y$1569)</f>
        <v>0</v>
      </c>
      <c r="Z1565" s="58">
        <f>SUM($Z$1566,$Z$1567,$Z$1568,$Z$1569)</f>
        <v>0</v>
      </c>
      <c r="AA1565" s="58">
        <f>SUM($AA$1566,$AA$1567,$AA$1568,$AA$1569)</f>
        <v>0</v>
      </c>
      <c r="AB1565" s="58">
        <f>SUM($AB$1566,$AB$1567,$AB$1568,$AB$1569)</f>
        <v>0</v>
      </c>
      <c r="AC1565" s="58">
        <f>SUM($AC$1566,$AC$1567,$AC$1568,$AC$1569)</f>
        <v>0</v>
      </c>
      <c r="AD1565" s="58">
        <f>SUM($AD$1566,$AD$1567,$AD$1568,$AD$1569)</f>
        <v>0</v>
      </c>
      <c r="AE1565" s="58">
        <f>SUM($AE$1566,$AE$1567,$AE$1568,$AE$1569)</f>
        <v>0</v>
      </c>
      <c r="AF1565" s="58">
        <f>SUM($AF$1566,$AF$1567,$AF$1568,$AF$1569)</f>
        <v>0</v>
      </c>
      <c r="AG1565" s="58">
        <f>SUM($AG$1566,$AG$1567,$AG$1568,$AG$1569)</f>
        <v>0</v>
      </c>
      <c r="AH1565" s="58">
        <f>SUM($AH$1566,$AH$1567,$AH$1568,$AH$1569)</f>
        <v>0</v>
      </c>
      <c r="AI1565" s="58">
        <f>SUM($AI$1566,$AI$1567,$AI$1568,$AI$1569)</f>
        <v>0</v>
      </c>
      <c r="AJ1565" s="58" t="s">
        <v>2595</v>
      </c>
      <c r="AK1565" s="58">
        <f>SUM($AK$1566,$AK$1567,$AK$1568,$AK$1569)</f>
        <v>0</v>
      </c>
      <c r="AL1565" s="58" t="s">
        <v>2595</v>
      </c>
      <c r="AM1565" s="58">
        <f>SUM($AM$1566,$AM$1567,$AM$1568,$AM$1569)</f>
        <v>0</v>
      </c>
      <c r="AN1565" s="58">
        <f>SUM($AN$1566,$AN$1567,$AN$1568,$AN$1569)</f>
        <v>0</v>
      </c>
      <c r="AO1565" s="56" t="s">
        <v>2595</v>
      </c>
    </row>
    <row r="1566" spans="1:41" ht="15.75" x14ac:dyDescent="0.2">
      <c r="A1566" s="56" t="s">
        <v>3059</v>
      </c>
      <c r="B1566" s="56" t="s">
        <v>743</v>
      </c>
      <c r="C1566" s="57" t="s">
        <v>56</v>
      </c>
      <c r="D1566" s="56" t="s">
        <v>2595</v>
      </c>
      <c r="E1566" s="57" t="s">
        <v>2595</v>
      </c>
      <c r="F1566" s="57" t="s">
        <v>2595</v>
      </c>
      <c r="G1566" s="57" t="s">
        <v>2595</v>
      </c>
      <c r="H1566" s="58" t="s">
        <v>2595</v>
      </c>
      <c r="I1566" s="58" t="s">
        <v>2595</v>
      </c>
      <c r="J1566" s="58">
        <v>0</v>
      </c>
      <c r="K1566" s="58">
        <v>0</v>
      </c>
      <c r="L1566" s="58">
        <v>0</v>
      </c>
      <c r="M1566" s="58">
        <v>0</v>
      </c>
      <c r="N1566" s="58">
        <v>0</v>
      </c>
      <c r="O1566" s="58">
        <v>0</v>
      </c>
      <c r="P1566" s="58">
        <v>0</v>
      </c>
      <c r="Q1566" s="58">
        <v>0</v>
      </c>
      <c r="R1566" s="58">
        <v>0</v>
      </c>
      <c r="S1566" s="58">
        <v>0</v>
      </c>
      <c r="T1566" s="58">
        <v>0</v>
      </c>
      <c r="U1566" s="58">
        <v>0</v>
      </c>
      <c r="V1566" s="58">
        <f t="shared" si="70"/>
        <v>0</v>
      </c>
      <c r="W1566" s="58">
        <f t="shared" si="71"/>
        <v>0</v>
      </c>
      <c r="X1566" s="58">
        <f t="shared" si="72"/>
        <v>0</v>
      </c>
      <c r="Y1566" s="58">
        <v>0</v>
      </c>
      <c r="Z1566" s="58">
        <v>0</v>
      </c>
      <c r="AA1566" s="58">
        <v>0</v>
      </c>
      <c r="AB1566" s="58">
        <v>0</v>
      </c>
      <c r="AC1566" s="58">
        <v>0</v>
      </c>
      <c r="AD1566" s="58">
        <v>0</v>
      </c>
      <c r="AE1566" s="58">
        <v>0</v>
      </c>
      <c r="AF1566" s="58">
        <v>0</v>
      </c>
      <c r="AG1566" s="58">
        <v>0</v>
      </c>
      <c r="AH1566" s="58">
        <v>0</v>
      </c>
      <c r="AI1566" s="58">
        <v>0</v>
      </c>
      <c r="AJ1566" s="58" t="s">
        <v>2595</v>
      </c>
      <c r="AK1566" s="58">
        <v>0</v>
      </c>
      <c r="AL1566" s="58" t="s">
        <v>2595</v>
      </c>
      <c r="AM1566" s="58">
        <v>0</v>
      </c>
      <c r="AN1566" s="58">
        <v>0</v>
      </c>
      <c r="AO1566" s="56" t="s">
        <v>2595</v>
      </c>
    </row>
    <row r="1567" spans="1:41" ht="31.5" x14ac:dyDescent="0.2">
      <c r="A1567" s="56" t="s">
        <v>3060</v>
      </c>
      <c r="B1567" s="56" t="s">
        <v>745</v>
      </c>
      <c r="C1567" s="57" t="s">
        <v>56</v>
      </c>
      <c r="D1567" s="56" t="s">
        <v>2595</v>
      </c>
      <c r="E1567" s="57" t="s">
        <v>2595</v>
      </c>
      <c r="F1567" s="57" t="s">
        <v>2595</v>
      </c>
      <c r="G1567" s="57" t="s">
        <v>2595</v>
      </c>
      <c r="H1567" s="58" t="s">
        <v>2595</v>
      </c>
      <c r="I1567" s="58" t="s">
        <v>2595</v>
      </c>
      <c r="J1567" s="58">
        <v>0</v>
      </c>
      <c r="K1567" s="58">
        <v>0</v>
      </c>
      <c r="L1567" s="58">
        <v>0</v>
      </c>
      <c r="M1567" s="58">
        <v>0</v>
      </c>
      <c r="N1567" s="58">
        <v>0</v>
      </c>
      <c r="O1567" s="58">
        <v>0</v>
      </c>
      <c r="P1567" s="58">
        <v>0</v>
      </c>
      <c r="Q1567" s="58">
        <v>0</v>
      </c>
      <c r="R1567" s="58">
        <v>0</v>
      </c>
      <c r="S1567" s="58">
        <v>0</v>
      </c>
      <c r="T1567" s="58">
        <v>0</v>
      </c>
      <c r="U1567" s="58">
        <v>0</v>
      </c>
      <c r="V1567" s="58">
        <f t="shared" si="70"/>
        <v>0</v>
      </c>
      <c r="W1567" s="58">
        <f t="shared" si="71"/>
        <v>0</v>
      </c>
      <c r="X1567" s="58">
        <f t="shared" si="72"/>
        <v>0</v>
      </c>
      <c r="Y1567" s="58">
        <v>0</v>
      </c>
      <c r="Z1567" s="58">
        <v>0</v>
      </c>
      <c r="AA1567" s="58">
        <v>0</v>
      </c>
      <c r="AB1567" s="58">
        <v>0</v>
      </c>
      <c r="AC1567" s="58">
        <v>0</v>
      </c>
      <c r="AD1567" s="58">
        <v>0</v>
      </c>
      <c r="AE1567" s="58">
        <v>0</v>
      </c>
      <c r="AF1567" s="58">
        <v>0</v>
      </c>
      <c r="AG1567" s="58">
        <v>0</v>
      </c>
      <c r="AH1567" s="58">
        <v>0</v>
      </c>
      <c r="AI1567" s="58">
        <v>0</v>
      </c>
      <c r="AJ1567" s="58" t="s">
        <v>2595</v>
      </c>
      <c r="AK1567" s="58">
        <v>0</v>
      </c>
      <c r="AL1567" s="58" t="s">
        <v>2595</v>
      </c>
      <c r="AM1567" s="58">
        <v>0</v>
      </c>
      <c r="AN1567" s="58">
        <v>0</v>
      </c>
      <c r="AO1567" s="56" t="s">
        <v>2595</v>
      </c>
    </row>
    <row r="1568" spans="1:41" ht="31.5" x14ac:dyDescent="0.2">
      <c r="A1568" s="56" t="s">
        <v>3061</v>
      </c>
      <c r="B1568" s="56" t="s">
        <v>747</v>
      </c>
      <c r="C1568" s="57" t="s">
        <v>56</v>
      </c>
      <c r="D1568" s="56" t="s">
        <v>2595</v>
      </c>
      <c r="E1568" s="57" t="s">
        <v>2595</v>
      </c>
      <c r="F1568" s="57" t="s">
        <v>2595</v>
      </c>
      <c r="G1568" s="57" t="s">
        <v>2595</v>
      </c>
      <c r="H1568" s="58" t="s">
        <v>2595</v>
      </c>
      <c r="I1568" s="58" t="s">
        <v>2595</v>
      </c>
      <c r="J1568" s="58">
        <v>0</v>
      </c>
      <c r="K1568" s="58">
        <v>0</v>
      </c>
      <c r="L1568" s="58">
        <v>0</v>
      </c>
      <c r="M1568" s="58">
        <v>0</v>
      </c>
      <c r="N1568" s="58">
        <v>0</v>
      </c>
      <c r="O1568" s="58">
        <v>0</v>
      </c>
      <c r="P1568" s="58">
        <v>0</v>
      </c>
      <c r="Q1568" s="58">
        <v>0</v>
      </c>
      <c r="R1568" s="58">
        <v>0</v>
      </c>
      <c r="S1568" s="58">
        <v>0</v>
      </c>
      <c r="T1568" s="58">
        <v>0</v>
      </c>
      <c r="U1568" s="58">
        <v>0</v>
      </c>
      <c r="V1568" s="58">
        <f t="shared" si="70"/>
        <v>0</v>
      </c>
      <c r="W1568" s="58">
        <f t="shared" si="71"/>
        <v>0</v>
      </c>
      <c r="X1568" s="58">
        <f t="shared" si="72"/>
        <v>0</v>
      </c>
      <c r="Y1568" s="58">
        <v>0</v>
      </c>
      <c r="Z1568" s="58">
        <v>0</v>
      </c>
      <c r="AA1568" s="58">
        <v>0</v>
      </c>
      <c r="AB1568" s="58">
        <v>0</v>
      </c>
      <c r="AC1568" s="58">
        <v>0</v>
      </c>
      <c r="AD1568" s="58">
        <v>0</v>
      </c>
      <c r="AE1568" s="58">
        <v>0</v>
      </c>
      <c r="AF1568" s="58">
        <v>0</v>
      </c>
      <c r="AG1568" s="58">
        <v>0</v>
      </c>
      <c r="AH1568" s="58">
        <v>0</v>
      </c>
      <c r="AI1568" s="58">
        <v>0</v>
      </c>
      <c r="AJ1568" s="58" t="s">
        <v>2595</v>
      </c>
      <c r="AK1568" s="58">
        <v>0</v>
      </c>
      <c r="AL1568" s="58" t="s">
        <v>2595</v>
      </c>
      <c r="AM1568" s="58">
        <v>0</v>
      </c>
      <c r="AN1568" s="58">
        <v>0</v>
      </c>
      <c r="AO1568" s="56" t="s">
        <v>2595</v>
      </c>
    </row>
    <row r="1569" spans="1:41" ht="31.5" x14ac:dyDescent="0.2">
      <c r="A1569" s="56" t="s">
        <v>3062</v>
      </c>
      <c r="B1569" s="56" t="s">
        <v>749</v>
      </c>
      <c r="C1569" s="57" t="s">
        <v>56</v>
      </c>
      <c r="D1569" s="56" t="s">
        <v>2595</v>
      </c>
      <c r="E1569" s="57" t="s">
        <v>2595</v>
      </c>
      <c r="F1569" s="57" t="s">
        <v>2595</v>
      </c>
      <c r="G1569" s="57" t="s">
        <v>2595</v>
      </c>
      <c r="H1569" s="58" t="s">
        <v>2595</v>
      </c>
      <c r="I1569" s="58" t="s">
        <v>2595</v>
      </c>
      <c r="J1569" s="58">
        <f>SUM($J$1570,$J$1571)</f>
        <v>0</v>
      </c>
      <c r="K1569" s="58">
        <f>SUM($K$1570,$K$1571)</f>
        <v>0</v>
      </c>
      <c r="L1569" s="58">
        <f>SUM($L$1570,$L$1571)</f>
        <v>0</v>
      </c>
      <c r="M1569" s="58">
        <f>SUM($M$1570,$M$1571)</f>
        <v>0</v>
      </c>
      <c r="N1569" s="58">
        <f>SUM($N$1570,$N$1571)</f>
        <v>0</v>
      </c>
      <c r="O1569" s="58">
        <f>SUM($O$1570,$O$1571)</f>
        <v>0</v>
      </c>
      <c r="P1569" s="58">
        <f>SUM($P$1570,$P$1571)</f>
        <v>0</v>
      </c>
      <c r="Q1569" s="58">
        <f>SUM($Q$1570,$Q$1571)</f>
        <v>0</v>
      </c>
      <c r="R1569" s="58">
        <f>SUM($R$1570,$R$1571)</f>
        <v>0</v>
      </c>
      <c r="S1569" s="58">
        <f>SUM($S$1570,$S$1571)</f>
        <v>0</v>
      </c>
      <c r="T1569" s="58">
        <f>SUM($T$1570,$T$1571)</f>
        <v>0</v>
      </c>
      <c r="U1569" s="58">
        <f>SUM($U$1570,$U$1571)</f>
        <v>0</v>
      </c>
      <c r="V1569" s="58">
        <f t="shared" si="70"/>
        <v>0</v>
      </c>
      <c r="W1569" s="58">
        <f t="shared" si="71"/>
        <v>0</v>
      </c>
      <c r="X1569" s="58">
        <f t="shared" si="72"/>
        <v>0</v>
      </c>
      <c r="Y1569" s="58">
        <f>SUM($Y$1570,$Y$1571)</f>
        <v>0</v>
      </c>
      <c r="Z1569" s="58">
        <f>SUM($Z$1570,$Z$1571)</f>
        <v>0</v>
      </c>
      <c r="AA1569" s="58">
        <f>SUM($AA$1570,$AA$1571)</f>
        <v>0</v>
      </c>
      <c r="AB1569" s="58">
        <f>SUM($AB$1570,$AB$1571)</f>
        <v>0</v>
      </c>
      <c r="AC1569" s="58">
        <f>SUM($AC$1570,$AC$1571)</f>
        <v>0</v>
      </c>
      <c r="AD1569" s="58">
        <f>SUM($AD$1570,$AD$1571)</f>
        <v>0</v>
      </c>
      <c r="AE1569" s="58">
        <f>SUM($AE$1570,$AE$1571)</f>
        <v>0</v>
      </c>
      <c r="AF1569" s="58">
        <f>SUM($AF$1570,$AF$1571)</f>
        <v>0</v>
      </c>
      <c r="AG1569" s="58">
        <f>SUM($AG$1570,$AG$1571)</f>
        <v>0</v>
      </c>
      <c r="AH1569" s="58">
        <f>SUM($AH$1570,$AH$1571)</f>
        <v>0</v>
      </c>
      <c r="AI1569" s="58">
        <f>SUM($AI$1570,$AI$1571)</f>
        <v>0</v>
      </c>
      <c r="AJ1569" s="58" t="s">
        <v>2595</v>
      </c>
      <c r="AK1569" s="58">
        <f>SUM($AK$1570,$AK$1571)</f>
        <v>0</v>
      </c>
      <c r="AL1569" s="58" t="s">
        <v>2595</v>
      </c>
      <c r="AM1569" s="58">
        <f>SUM($AM$1570,$AM$1571)</f>
        <v>0</v>
      </c>
      <c r="AN1569" s="58">
        <f>SUM($AN$1570,$AN$1571)</f>
        <v>0</v>
      </c>
      <c r="AO1569" s="56" t="s">
        <v>2595</v>
      </c>
    </row>
    <row r="1570" spans="1:41" ht="31.5" x14ac:dyDescent="0.2">
      <c r="A1570" s="56" t="s">
        <v>3063</v>
      </c>
      <c r="B1570" s="56" t="s">
        <v>751</v>
      </c>
      <c r="C1570" s="57" t="s">
        <v>56</v>
      </c>
      <c r="D1570" s="56" t="s">
        <v>2595</v>
      </c>
      <c r="E1570" s="57" t="s">
        <v>2595</v>
      </c>
      <c r="F1570" s="57" t="s">
        <v>2595</v>
      </c>
      <c r="G1570" s="57" t="s">
        <v>2595</v>
      </c>
      <c r="H1570" s="58" t="s">
        <v>2595</v>
      </c>
      <c r="I1570" s="58" t="s">
        <v>2595</v>
      </c>
      <c r="J1570" s="58">
        <v>0</v>
      </c>
      <c r="K1570" s="58">
        <v>0</v>
      </c>
      <c r="L1570" s="58">
        <v>0</v>
      </c>
      <c r="M1570" s="58">
        <v>0</v>
      </c>
      <c r="N1570" s="58">
        <v>0</v>
      </c>
      <c r="O1570" s="58">
        <v>0</v>
      </c>
      <c r="P1570" s="58">
        <v>0</v>
      </c>
      <c r="Q1570" s="58">
        <v>0</v>
      </c>
      <c r="R1570" s="58">
        <v>0</v>
      </c>
      <c r="S1570" s="58">
        <v>0</v>
      </c>
      <c r="T1570" s="58">
        <v>0</v>
      </c>
      <c r="U1570" s="58">
        <v>0</v>
      </c>
      <c r="V1570" s="58">
        <f t="shared" si="70"/>
        <v>0</v>
      </c>
      <c r="W1570" s="58">
        <f t="shared" si="71"/>
        <v>0</v>
      </c>
      <c r="X1570" s="58">
        <f t="shared" si="72"/>
        <v>0</v>
      </c>
      <c r="Y1570" s="58">
        <v>0</v>
      </c>
      <c r="Z1570" s="58">
        <v>0</v>
      </c>
      <c r="AA1570" s="58">
        <v>0</v>
      </c>
      <c r="AB1570" s="58">
        <v>0</v>
      </c>
      <c r="AC1570" s="58">
        <v>0</v>
      </c>
      <c r="AD1570" s="58">
        <v>0</v>
      </c>
      <c r="AE1570" s="58">
        <v>0</v>
      </c>
      <c r="AF1570" s="58">
        <v>0</v>
      </c>
      <c r="AG1570" s="58">
        <v>0</v>
      </c>
      <c r="AH1570" s="58">
        <v>0</v>
      </c>
      <c r="AI1570" s="58">
        <v>0</v>
      </c>
      <c r="AJ1570" s="58" t="s">
        <v>2595</v>
      </c>
      <c r="AK1570" s="58">
        <v>0</v>
      </c>
      <c r="AL1570" s="58" t="s">
        <v>2595</v>
      </c>
      <c r="AM1570" s="58">
        <v>0</v>
      </c>
      <c r="AN1570" s="58">
        <v>0</v>
      </c>
      <c r="AO1570" s="56" t="s">
        <v>2595</v>
      </c>
    </row>
    <row r="1571" spans="1:41" ht="31.5" x14ac:dyDescent="0.2">
      <c r="A1571" s="56" t="s">
        <v>3064</v>
      </c>
      <c r="B1571" s="56" t="s">
        <v>753</v>
      </c>
      <c r="C1571" s="57" t="s">
        <v>56</v>
      </c>
      <c r="D1571" s="56" t="s">
        <v>2595</v>
      </c>
      <c r="E1571" s="57" t="s">
        <v>2595</v>
      </c>
      <c r="F1571" s="57" t="s">
        <v>2595</v>
      </c>
      <c r="G1571" s="57" t="s">
        <v>2595</v>
      </c>
      <c r="H1571" s="58" t="s">
        <v>2595</v>
      </c>
      <c r="I1571" s="58" t="s">
        <v>2595</v>
      </c>
      <c r="J1571" s="58">
        <v>0</v>
      </c>
      <c r="K1571" s="58">
        <v>0</v>
      </c>
      <c r="L1571" s="58">
        <v>0</v>
      </c>
      <c r="M1571" s="58">
        <v>0</v>
      </c>
      <c r="N1571" s="58">
        <v>0</v>
      </c>
      <c r="O1571" s="58">
        <v>0</v>
      </c>
      <c r="P1571" s="58">
        <v>0</v>
      </c>
      <c r="Q1571" s="58">
        <v>0</v>
      </c>
      <c r="R1571" s="58">
        <v>0</v>
      </c>
      <c r="S1571" s="58">
        <v>0</v>
      </c>
      <c r="T1571" s="58">
        <v>0</v>
      </c>
      <c r="U1571" s="58">
        <v>0</v>
      </c>
      <c r="V1571" s="58">
        <f t="shared" si="70"/>
        <v>0</v>
      </c>
      <c r="W1571" s="58">
        <f t="shared" si="71"/>
        <v>0</v>
      </c>
      <c r="X1571" s="58">
        <f t="shared" si="72"/>
        <v>0</v>
      </c>
      <c r="Y1571" s="58">
        <v>0</v>
      </c>
      <c r="Z1571" s="58">
        <v>0</v>
      </c>
      <c r="AA1571" s="58">
        <v>0</v>
      </c>
      <c r="AB1571" s="58">
        <v>0</v>
      </c>
      <c r="AC1571" s="58">
        <v>0</v>
      </c>
      <c r="AD1571" s="58">
        <v>0</v>
      </c>
      <c r="AE1571" s="58">
        <v>0</v>
      </c>
      <c r="AF1571" s="58">
        <v>0</v>
      </c>
      <c r="AG1571" s="58">
        <v>0</v>
      </c>
      <c r="AH1571" s="58">
        <v>0</v>
      </c>
      <c r="AI1571" s="58">
        <v>0</v>
      </c>
      <c r="AJ1571" s="58" t="s">
        <v>2595</v>
      </c>
      <c r="AK1571" s="58">
        <v>0</v>
      </c>
      <c r="AL1571" s="58" t="s">
        <v>2595</v>
      </c>
      <c r="AM1571" s="58">
        <v>0</v>
      </c>
      <c r="AN1571" s="58">
        <v>0</v>
      </c>
      <c r="AO1571" s="56" t="s">
        <v>2595</v>
      </c>
    </row>
    <row r="1572" spans="1:41" ht="31.5" x14ac:dyDescent="0.2">
      <c r="A1572" s="56" t="s">
        <v>3065</v>
      </c>
      <c r="B1572" s="56" t="s">
        <v>508</v>
      </c>
      <c r="C1572" s="57" t="s">
        <v>56</v>
      </c>
      <c r="D1572" s="56" t="s">
        <v>2595</v>
      </c>
      <c r="E1572" s="57" t="s">
        <v>2595</v>
      </c>
      <c r="F1572" s="57" t="s">
        <v>2595</v>
      </c>
      <c r="G1572" s="57" t="s">
        <v>2595</v>
      </c>
      <c r="H1572" s="58" t="s">
        <v>2595</v>
      </c>
      <c r="I1572" s="58" t="s">
        <v>2595</v>
      </c>
      <c r="J1572" s="58">
        <v>0</v>
      </c>
      <c r="K1572" s="58">
        <v>0</v>
      </c>
      <c r="L1572" s="58">
        <v>0</v>
      </c>
      <c r="M1572" s="58">
        <v>0</v>
      </c>
      <c r="N1572" s="58">
        <v>0</v>
      </c>
      <c r="O1572" s="58">
        <v>0</v>
      </c>
      <c r="P1572" s="58">
        <v>0</v>
      </c>
      <c r="Q1572" s="58">
        <v>0</v>
      </c>
      <c r="R1572" s="58">
        <v>0</v>
      </c>
      <c r="S1572" s="58">
        <v>0</v>
      </c>
      <c r="T1572" s="58">
        <v>0</v>
      </c>
      <c r="U1572" s="58">
        <v>0</v>
      </c>
      <c r="V1572" s="58">
        <f t="shared" si="70"/>
        <v>0</v>
      </c>
      <c r="W1572" s="58">
        <f t="shared" si="71"/>
        <v>0</v>
      </c>
      <c r="X1572" s="58">
        <f t="shared" si="72"/>
        <v>0</v>
      </c>
      <c r="Y1572" s="58">
        <v>0</v>
      </c>
      <c r="Z1572" s="58">
        <v>0</v>
      </c>
      <c r="AA1572" s="58">
        <v>0</v>
      </c>
      <c r="AB1572" s="58">
        <v>0</v>
      </c>
      <c r="AC1572" s="58">
        <v>0</v>
      </c>
      <c r="AD1572" s="58">
        <v>0</v>
      </c>
      <c r="AE1572" s="58">
        <v>0</v>
      </c>
      <c r="AF1572" s="58">
        <v>0</v>
      </c>
      <c r="AG1572" s="58">
        <v>0</v>
      </c>
      <c r="AH1572" s="58">
        <v>0</v>
      </c>
      <c r="AI1572" s="58">
        <v>0</v>
      </c>
      <c r="AJ1572" s="58" t="s">
        <v>2595</v>
      </c>
      <c r="AK1572" s="58">
        <v>0</v>
      </c>
      <c r="AL1572" s="58" t="s">
        <v>2595</v>
      </c>
      <c r="AM1572" s="58">
        <v>0</v>
      </c>
      <c r="AN1572" s="58">
        <v>0</v>
      </c>
      <c r="AO1572" s="56" t="s">
        <v>2595</v>
      </c>
    </row>
    <row r="1573" spans="1:41" ht="15.75" x14ac:dyDescent="0.2">
      <c r="A1573" s="56" t="s">
        <v>3066</v>
      </c>
      <c r="B1573" s="56" t="s">
        <v>510</v>
      </c>
      <c r="C1573" s="57" t="s">
        <v>56</v>
      </c>
      <c r="D1573" s="56" t="s">
        <v>2595</v>
      </c>
      <c r="E1573" s="57" t="s">
        <v>2595</v>
      </c>
      <c r="F1573" s="57" t="s">
        <v>2595</v>
      </c>
      <c r="G1573" s="57" t="s">
        <v>2595</v>
      </c>
      <c r="H1573" s="58" t="s">
        <v>2595</v>
      </c>
      <c r="I1573" s="58" t="s">
        <v>2595</v>
      </c>
      <c r="J1573" s="58">
        <v>0</v>
      </c>
      <c r="K1573" s="58">
        <v>0</v>
      </c>
      <c r="L1573" s="58">
        <v>0</v>
      </c>
      <c r="M1573" s="58">
        <v>0</v>
      </c>
      <c r="N1573" s="58">
        <v>0</v>
      </c>
      <c r="O1573" s="58">
        <v>0</v>
      </c>
      <c r="P1573" s="58">
        <v>0</v>
      </c>
      <c r="Q1573" s="58">
        <v>0</v>
      </c>
      <c r="R1573" s="58">
        <v>0</v>
      </c>
      <c r="S1573" s="58">
        <v>0</v>
      </c>
      <c r="T1573" s="58">
        <v>0</v>
      </c>
      <c r="U1573" s="58">
        <v>0</v>
      </c>
      <c r="V1573" s="58">
        <f t="shared" si="70"/>
        <v>0</v>
      </c>
      <c r="W1573" s="58">
        <f t="shared" si="71"/>
        <v>0</v>
      </c>
      <c r="X1573" s="58">
        <f t="shared" si="72"/>
        <v>0</v>
      </c>
      <c r="Y1573" s="58">
        <v>0</v>
      </c>
      <c r="Z1573" s="58">
        <v>0</v>
      </c>
      <c r="AA1573" s="58">
        <v>0</v>
      </c>
      <c r="AB1573" s="58">
        <v>0</v>
      </c>
      <c r="AC1573" s="58">
        <v>0</v>
      </c>
      <c r="AD1573" s="58">
        <v>0</v>
      </c>
      <c r="AE1573" s="58">
        <v>0</v>
      </c>
      <c r="AF1573" s="58">
        <v>0</v>
      </c>
      <c r="AG1573" s="58">
        <v>0</v>
      </c>
      <c r="AH1573" s="58">
        <v>0</v>
      </c>
      <c r="AI1573" s="58">
        <v>0</v>
      </c>
      <c r="AJ1573" s="58" t="s">
        <v>2595</v>
      </c>
      <c r="AK1573" s="58">
        <v>0</v>
      </c>
      <c r="AL1573" s="58" t="s">
        <v>2595</v>
      </c>
      <c r="AM1573" s="58">
        <v>0</v>
      </c>
      <c r="AN1573" s="58">
        <v>0</v>
      </c>
      <c r="AO1573" s="56" t="s">
        <v>2595</v>
      </c>
    </row>
    <row r="1574" spans="1:41" ht="15.75" x14ac:dyDescent="0.2">
      <c r="A1574" s="56" t="s">
        <v>3067</v>
      </c>
      <c r="B1574" s="56" t="s">
        <v>757</v>
      </c>
      <c r="C1574" s="57" t="s">
        <v>56</v>
      </c>
      <c r="D1574" s="56" t="s">
        <v>2595</v>
      </c>
      <c r="E1574" s="57" t="s">
        <v>2595</v>
      </c>
      <c r="F1574" s="57" t="s">
        <v>2595</v>
      </c>
      <c r="G1574" s="57" t="s">
        <v>2595</v>
      </c>
      <c r="H1574" s="58" t="s">
        <v>2595</v>
      </c>
      <c r="I1574" s="58" t="s">
        <v>2595</v>
      </c>
      <c r="J1574" s="58">
        <v>0</v>
      </c>
      <c r="K1574" s="58">
        <v>0</v>
      </c>
      <c r="L1574" s="58">
        <v>0</v>
      </c>
      <c r="M1574" s="58">
        <v>0</v>
      </c>
      <c r="N1574" s="58">
        <v>0</v>
      </c>
      <c r="O1574" s="58">
        <v>0</v>
      </c>
      <c r="P1574" s="58">
        <v>0</v>
      </c>
      <c r="Q1574" s="58">
        <v>0</v>
      </c>
      <c r="R1574" s="58">
        <v>0</v>
      </c>
      <c r="S1574" s="58">
        <v>0</v>
      </c>
      <c r="T1574" s="58">
        <v>0</v>
      </c>
      <c r="U1574" s="58">
        <v>0</v>
      </c>
      <c r="V1574" s="58">
        <f t="shared" si="70"/>
        <v>0</v>
      </c>
      <c r="W1574" s="58">
        <f t="shared" si="71"/>
        <v>0</v>
      </c>
      <c r="X1574" s="58">
        <f t="shared" si="72"/>
        <v>0</v>
      </c>
      <c r="Y1574" s="58">
        <v>0</v>
      </c>
      <c r="Z1574" s="58">
        <v>0</v>
      </c>
      <c r="AA1574" s="58">
        <v>0</v>
      </c>
      <c r="AB1574" s="58">
        <v>0</v>
      </c>
      <c r="AC1574" s="58">
        <v>0</v>
      </c>
      <c r="AD1574" s="58">
        <v>0</v>
      </c>
      <c r="AE1574" s="58">
        <v>0</v>
      </c>
      <c r="AF1574" s="58">
        <v>0</v>
      </c>
      <c r="AG1574" s="58">
        <v>0</v>
      </c>
      <c r="AH1574" s="58">
        <v>0</v>
      </c>
      <c r="AI1574" s="58">
        <v>0</v>
      </c>
      <c r="AJ1574" s="58" t="s">
        <v>2595</v>
      </c>
      <c r="AK1574" s="58">
        <v>0</v>
      </c>
      <c r="AL1574" s="58" t="s">
        <v>2595</v>
      </c>
      <c r="AM1574" s="58">
        <v>0</v>
      </c>
      <c r="AN1574" s="58">
        <v>0</v>
      </c>
      <c r="AO1574" s="56" t="s">
        <v>2595</v>
      </c>
    </row>
    <row r="1575" spans="1:41" ht="15.75" x14ac:dyDescent="0.2">
      <c r="A1575" s="56" t="s">
        <v>3068</v>
      </c>
      <c r="B1575" s="56" t="s">
        <v>3069</v>
      </c>
      <c r="C1575" s="57" t="s">
        <v>56</v>
      </c>
      <c r="D1575" s="56" t="s">
        <v>2595</v>
      </c>
      <c r="E1575" s="57" t="s">
        <v>2595</v>
      </c>
      <c r="F1575" s="57" t="s">
        <v>2595</v>
      </c>
      <c r="G1575" s="57" t="s">
        <v>2595</v>
      </c>
      <c r="H1575" s="58">
        <v>191.653223101695</v>
      </c>
      <c r="I1575" s="58">
        <v>14.711517799999999</v>
      </c>
      <c r="J1575" s="58">
        <f>SUM($J$1576,$J$1751,$J$1790,$J$1813)</f>
        <v>1512.2668299700001</v>
      </c>
      <c r="K1575" s="58">
        <f>SUM($K$1576,$K$1751,$K$1790,$K$1813)</f>
        <v>3110.1421037749997</v>
      </c>
      <c r="L1575" s="58">
        <f>SUM($L$1576,$L$1751,$L$1790,$L$1813)</f>
        <v>219.1085083845</v>
      </c>
      <c r="M1575" s="58">
        <f>SUM($M$1576,$M$1751,$M$1790,$M$1813)</f>
        <v>2057.6351133182498</v>
      </c>
      <c r="N1575" s="58">
        <f>SUM($N$1576,$N$1751,$N$1790,$N$1813)</f>
        <v>464.04697332000001</v>
      </c>
      <c r="O1575" s="58">
        <f>SUM($O$1576,$O$1751,$O$1790,$O$1813)</f>
        <v>369.35150875225003</v>
      </c>
      <c r="P1575" s="58">
        <f>SUM($P$1576,$P$1751,$P$1790,$P$1813)</f>
        <v>5725.9691868718646</v>
      </c>
      <c r="Q1575" s="58">
        <f>SUM($Q$1576,$Q$1751,$Q$1790,$Q$1813)</f>
        <v>446.67591424766528</v>
      </c>
      <c r="R1575" s="58">
        <f>SUM($R$1576,$R$1751,$R$1790,$R$1813)</f>
        <v>2061.3313248247819</v>
      </c>
      <c r="S1575" s="58">
        <f>SUM($S$1576,$S$1751,$S$1790,$S$1813)</f>
        <v>2293.6745760599997</v>
      </c>
      <c r="T1575" s="58">
        <f>SUM($T$1576,$T$1751,$T$1790,$T$1813)</f>
        <v>924.28737173941886</v>
      </c>
      <c r="U1575" s="58">
        <f>SUM($U$1576,$U$1751,$U$1790,$U$1813)</f>
        <v>0</v>
      </c>
      <c r="V1575" s="58">
        <f t="shared" si="70"/>
        <v>1597.8752738049996</v>
      </c>
      <c r="W1575" s="58">
        <f t="shared" si="71"/>
        <v>0</v>
      </c>
      <c r="X1575" s="58">
        <f t="shared" si="72"/>
        <v>1597.8752738049996</v>
      </c>
      <c r="Y1575" s="58">
        <f>SUM($Y$1576,$Y$1751,$Y$1790,$Y$1813)</f>
        <v>0</v>
      </c>
      <c r="Z1575" s="58">
        <f>SUM($Z$1576,$Z$1751,$Z$1790,$Z$1813)</f>
        <v>4213.7023569018656</v>
      </c>
      <c r="AA1575" s="58">
        <f>SUM($AA$1576,$AA$1751,$AA$1790,$AA$1813)</f>
        <v>269.73976794587549</v>
      </c>
      <c r="AB1575" s="58">
        <f>SUM($AB$1576,$AB$1751,$AB$1790,$AB$1813)</f>
        <v>619.148229153182</v>
      </c>
      <c r="AC1575" s="58">
        <f>SUM($AC$1576,$AC$1751,$AC$1790,$AC$1813)</f>
        <v>232.82994093000002</v>
      </c>
      <c r="AD1575" s="58">
        <f>SUM($AD$1576,$AD$1751,$AD$1790,$AD$1813)</f>
        <v>563.56153011781601</v>
      </c>
      <c r="AE1575" s="58">
        <f>SUM($AE$1576,$AE$1751,$AE$1790,$AE$1813)</f>
        <v>292.37570949999997</v>
      </c>
      <c r="AF1575" s="58">
        <f>SUM($AF$1576,$AF$1751,$AF$1790,$AF$1813)</f>
        <v>458.18303681716822</v>
      </c>
      <c r="AG1575" s="58">
        <f>SUM($AG$1576,$AG$1751,$AG$1790,$AG$1813)</f>
        <v>442.14223332999995</v>
      </c>
      <c r="AH1575" s="58">
        <f>SUM($AH$1576,$AH$1751,$AH$1790,$AH$1813)</f>
        <v>619.58145208900896</v>
      </c>
      <c r="AI1575" s="58">
        <f>SUM($AI$1576,$AI$1751,$AI$1790,$AI$1813)</f>
        <v>610.27499750022696</v>
      </c>
      <c r="AJ1575" s="58" t="s">
        <v>2595</v>
      </c>
      <c r="AK1575" s="58">
        <f>SUM($AK$1576,$AK$1751,$AK$1790,$AK$1813)</f>
        <v>474.665595900227</v>
      </c>
      <c r="AL1575" s="58" t="s">
        <v>2595</v>
      </c>
      <c r="AM1575" s="58">
        <f>SUM($AM$1576,$AM$1751,$AM$1790,$AM$1813)</f>
        <v>967.34788375999983</v>
      </c>
      <c r="AN1575" s="58">
        <f>SUM($AN$1576,$AN$1751,$AN$1790,$AN$1813)</f>
        <v>2726.2666124244511</v>
      </c>
      <c r="AO1575" s="56" t="s">
        <v>2595</v>
      </c>
    </row>
    <row r="1576" spans="1:41" ht="47.25" x14ac:dyDescent="0.2">
      <c r="A1576" s="56" t="s">
        <v>3070</v>
      </c>
      <c r="B1576" s="56" t="s">
        <v>99</v>
      </c>
      <c r="C1576" s="57" t="s">
        <v>56</v>
      </c>
      <c r="D1576" s="56" t="s">
        <v>2595</v>
      </c>
      <c r="E1576" s="57" t="s">
        <v>2595</v>
      </c>
      <c r="F1576" s="57" t="s">
        <v>2595</v>
      </c>
      <c r="G1576" s="57" t="s">
        <v>2595</v>
      </c>
      <c r="H1576" s="58">
        <v>191.653223101695</v>
      </c>
      <c r="I1576" s="58">
        <v>14.711517799999999</v>
      </c>
      <c r="J1576" s="58">
        <f>SUM($J$1577,$J$1617,$J$1716,$J$1719,$J$1720,$J$1721)</f>
        <v>1512.2668299700001</v>
      </c>
      <c r="K1576" s="58">
        <f>SUM($K$1577,$K$1617,$K$1716,$K$1719,$K$1720,$K$1721)</f>
        <v>3110.1421037749997</v>
      </c>
      <c r="L1576" s="58">
        <f>SUM($L$1577,$L$1617,$L$1716,$L$1719,$L$1720,$L$1721)</f>
        <v>219.1085083845</v>
      </c>
      <c r="M1576" s="58">
        <f>SUM($M$1577,$M$1617,$M$1716,$M$1719,$M$1720,$M$1721)</f>
        <v>2057.6351133182498</v>
      </c>
      <c r="N1576" s="58">
        <f>SUM($N$1577,$N$1617,$N$1716,$N$1719,$N$1720,$N$1721)</f>
        <v>464.04697332000001</v>
      </c>
      <c r="O1576" s="58">
        <f>SUM($O$1577,$O$1617,$O$1716,$O$1719,$O$1720,$O$1721)</f>
        <v>369.35150875225003</v>
      </c>
      <c r="P1576" s="58">
        <f>SUM($P$1577,$P$1617,$P$1716,$P$1719,$P$1720,$P$1721)</f>
        <v>5725.9691868718646</v>
      </c>
      <c r="Q1576" s="58">
        <f>SUM($Q$1577,$Q$1617,$Q$1716,$Q$1719,$Q$1720,$Q$1721)</f>
        <v>446.67591424766528</v>
      </c>
      <c r="R1576" s="58">
        <f>SUM($R$1577,$R$1617,$R$1716,$R$1719,$R$1720,$R$1721)</f>
        <v>2061.3313248247819</v>
      </c>
      <c r="S1576" s="58">
        <f>SUM($S$1577,$S$1617,$S$1716,$S$1719,$S$1720,$S$1721)</f>
        <v>2293.6745760599997</v>
      </c>
      <c r="T1576" s="58">
        <f>SUM($T$1577,$T$1617,$T$1716,$T$1719,$T$1720,$T$1721)</f>
        <v>924.28737173941886</v>
      </c>
      <c r="U1576" s="58">
        <f>SUM($U$1577,$U$1617,$U$1716,$U$1719,$U$1720,$U$1721)</f>
        <v>0</v>
      </c>
      <c r="V1576" s="58">
        <f t="shared" si="70"/>
        <v>1597.8752738049996</v>
      </c>
      <c r="W1576" s="58">
        <f t="shared" si="71"/>
        <v>0</v>
      </c>
      <c r="X1576" s="58">
        <f t="shared" si="72"/>
        <v>1597.8752738049996</v>
      </c>
      <c r="Y1576" s="58">
        <f>SUM($Y$1577,$Y$1617,$Y$1716,$Y$1719,$Y$1720,$Y$1721)</f>
        <v>0</v>
      </c>
      <c r="Z1576" s="58">
        <f>SUM($Z$1577,$Z$1617,$Z$1716,$Z$1719,$Z$1720,$Z$1721)</f>
        <v>4213.7023569018656</v>
      </c>
      <c r="AA1576" s="58">
        <f>SUM($AA$1577,$AA$1617,$AA$1716,$AA$1719,$AA$1720,$AA$1721)</f>
        <v>269.73976794587549</v>
      </c>
      <c r="AB1576" s="58">
        <f>SUM($AB$1577,$AB$1617,$AB$1716,$AB$1719,$AB$1720,$AB$1721)</f>
        <v>619.148229153182</v>
      </c>
      <c r="AC1576" s="58">
        <f>SUM($AC$1577,$AC$1617,$AC$1716,$AC$1719,$AC$1720,$AC$1721)</f>
        <v>232.82994093000002</v>
      </c>
      <c r="AD1576" s="58">
        <f>SUM($AD$1577,$AD$1617,$AD$1716,$AD$1719,$AD$1720,$AD$1721)</f>
        <v>563.56153011781601</v>
      </c>
      <c r="AE1576" s="58">
        <f>SUM($AE$1577,$AE$1617,$AE$1716,$AE$1719,$AE$1720,$AE$1721)</f>
        <v>292.37570949999997</v>
      </c>
      <c r="AF1576" s="58">
        <f>SUM($AF$1577,$AF$1617,$AF$1716,$AF$1719,$AF$1720,$AF$1721)</f>
        <v>458.18303681716822</v>
      </c>
      <c r="AG1576" s="58">
        <f>SUM($AG$1577,$AG$1617,$AG$1716,$AG$1719,$AG$1720,$AG$1721)</f>
        <v>442.14223332999995</v>
      </c>
      <c r="AH1576" s="58">
        <f>SUM($AH$1577,$AH$1617,$AH$1716,$AH$1719,$AH$1720,$AH$1721)</f>
        <v>619.58145208900896</v>
      </c>
      <c r="AI1576" s="58">
        <f>SUM($AI$1577,$AI$1617,$AI$1716,$AI$1719,$AI$1720,$AI$1721)</f>
        <v>610.27499750022696</v>
      </c>
      <c r="AJ1576" s="58" t="s">
        <v>2595</v>
      </c>
      <c r="AK1576" s="58">
        <f>SUM($AK$1577,$AK$1617,$AK$1716,$AK$1719,$AK$1720,$AK$1721)</f>
        <v>474.665595900227</v>
      </c>
      <c r="AL1576" s="58" t="s">
        <v>2595</v>
      </c>
      <c r="AM1576" s="58">
        <f>SUM($AM$1577,$AM$1617,$AM$1716,$AM$1719,$AM$1720,$AM$1721)</f>
        <v>967.34788375999983</v>
      </c>
      <c r="AN1576" s="58">
        <f>SUM($AN$1577,$AN$1617,$AN$1716,$AN$1719,$AN$1720,$AN$1721)</f>
        <v>2726.2666124244511</v>
      </c>
      <c r="AO1576" s="56" t="s">
        <v>2595</v>
      </c>
    </row>
    <row r="1577" spans="1:41" ht="15.75" x14ac:dyDescent="0.2">
      <c r="A1577" s="56" t="s">
        <v>3071</v>
      </c>
      <c r="B1577" s="56" t="s">
        <v>101</v>
      </c>
      <c r="C1577" s="57" t="s">
        <v>56</v>
      </c>
      <c r="D1577" s="56" t="s">
        <v>2595</v>
      </c>
      <c r="E1577" s="57" t="s">
        <v>2595</v>
      </c>
      <c r="F1577" s="57" t="s">
        <v>2595</v>
      </c>
      <c r="G1577" s="57" t="s">
        <v>2595</v>
      </c>
      <c r="H1577" s="58" t="s">
        <v>2595</v>
      </c>
      <c r="I1577" s="58" t="s">
        <v>2595</v>
      </c>
      <c r="J1577" s="58">
        <f>SUM($J$1578,$J$1602,$J$1605,$J$1614)</f>
        <v>1363.4024080500001</v>
      </c>
      <c r="K1577" s="58">
        <f>SUM($K$1578,$K$1602,$K$1605,$K$1614)</f>
        <v>1764.1438464749999</v>
      </c>
      <c r="L1577" s="58">
        <f>SUM($L$1578,$L$1602,$L$1605,$L$1614)</f>
        <v>176.1293450945</v>
      </c>
      <c r="M1577" s="58">
        <f>SUM($M$1578,$M$1602,$M$1605,$M$1614)</f>
        <v>1216.01281247825</v>
      </c>
      <c r="N1577" s="58">
        <f>SUM($N$1578,$N$1602,$N$1605,$N$1614)</f>
        <v>104.10606111999999</v>
      </c>
      <c r="O1577" s="58">
        <f>SUM($O$1578,$O$1602,$O$1605,$O$1614)</f>
        <v>267.89562778225002</v>
      </c>
      <c r="P1577" s="58">
        <f>SUM($P$1578,$P$1602,$P$1605,$P$1614)</f>
        <v>3184.1480132249999</v>
      </c>
      <c r="Q1577" s="58">
        <f>SUM($Q$1578,$Q$1602,$Q$1605,$Q$1614)</f>
        <v>300.45893798999998</v>
      </c>
      <c r="R1577" s="58">
        <f>SUM($R$1578,$R$1602,$R$1605,$R$1614)</f>
        <v>1208.27553147</v>
      </c>
      <c r="S1577" s="58">
        <f>SUM($S$1578,$S$1602,$S$1605,$S$1614)</f>
        <v>904.96700152000005</v>
      </c>
      <c r="T1577" s="58">
        <f>SUM($T$1578,$T$1602,$T$1605,$T$1614)</f>
        <v>770.44654224500005</v>
      </c>
      <c r="U1577" s="58">
        <f>SUM($U$1578,$U$1602,$U$1605,$U$1614)</f>
        <v>0</v>
      </c>
      <c r="V1577" s="58">
        <f t="shared" si="70"/>
        <v>400.74143842499984</v>
      </c>
      <c r="W1577" s="58">
        <f t="shared" si="71"/>
        <v>0</v>
      </c>
      <c r="X1577" s="58">
        <f t="shared" si="72"/>
        <v>400.74143842499984</v>
      </c>
      <c r="Y1577" s="58">
        <f>SUM($Y$1578,$Y$1602,$Y$1605,$Y$1614)</f>
        <v>0</v>
      </c>
      <c r="Z1577" s="58">
        <f>SUM($Z$1578,$Z$1602,$Z$1605,$Z$1614)</f>
        <v>1820.745605175</v>
      </c>
      <c r="AA1577" s="58">
        <f>SUM($AA$1578,$AA$1602,$AA$1605,$AA$1614)</f>
        <v>168.74523565999999</v>
      </c>
      <c r="AB1577" s="58">
        <f>SUM($AB$1578,$AB$1602,$AB$1605,$AB$1614)</f>
        <v>329.77862709318197</v>
      </c>
      <c r="AC1577" s="58">
        <f>SUM($AC$1578,$AC$1602,$AC$1605,$AC$1614)</f>
        <v>162.34142167000002</v>
      </c>
      <c r="AD1577" s="58">
        <f>SUM($AD$1578,$AD$1602,$AD$1605,$AD$1614)</f>
        <v>363.58258195595016</v>
      </c>
      <c r="AE1577" s="58">
        <f>SUM($AE$1578,$AE$1602,$AE$1605,$AE$1614)</f>
        <v>161.24235106</v>
      </c>
      <c r="AF1577" s="58">
        <f>SUM($AF$1578,$AF$1602,$AF$1605,$AF$1614)</f>
        <v>312.41816975716824</v>
      </c>
      <c r="AG1577" s="58">
        <f>SUM($AG$1578,$AG$1602,$AG$1605,$AG$1614)</f>
        <v>150.75990723999999</v>
      </c>
      <c r="AH1577" s="58">
        <f>SUM($AH$1578,$AH$1602,$AH$1605,$AH$1614)</f>
        <v>287.88734886900897</v>
      </c>
      <c r="AI1577" s="58">
        <f>SUM($AI$1578,$AI$1602,$AI$1605,$AI$1614)</f>
        <v>290.658243780227</v>
      </c>
      <c r="AJ1577" s="58" t="s">
        <v>2595</v>
      </c>
      <c r="AK1577" s="58">
        <f>SUM($AK$1578,$AK$1602,$AK$1605,$AK$1614)</f>
        <v>236.42063372522699</v>
      </c>
      <c r="AL1577" s="58" t="s">
        <v>2595</v>
      </c>
      <c r="AM1577" s="58">
        <f>SUM($AM$1578,$AM$1602,$AM$1605,$AM$1614)</f>
        <v>474.34367996999998</v>
      </c>
      <c r="AN1577" s="58">
        <f>SUM($AN$1578,$AN$1602,$AN$1605,$AN$1614)</f>
        <v>1490.9669780875852</v>
      </c>
      <c r="AO1577" s="56" t="s">
        <v>2595</v>
      </c>
    </row>
    <row r="1578" spans="1:41" ht="31.5" x14ac:dyDescent="0.2">
      <c r="A1578" s="56" t="s">
        <v>3072</v>
      </c>
      <c r="B1578" s="56" t="s">
        <v>103</v>
      </c>
      <c r="C1578" s="57" t="s">
        <v>56</v>
      </c>
      <c r="D1578" s="56" t="s">
        <v>2595</v>
      </c>
      <c r="E1578" s="57" t="s">
        <v>2595</v>
      </c>
      <c r="F1578" s="57" t="s">
        <v>2595</v>
      </c>
      <c r="G1578" s="57" t="s">
        <v>2595</v>
      </c>
      <c r="H1578" s="58" t="s">
        <v>2595</v>
      </c>
      <c r="I1578" s="58" t="s">
        <v>2595</v>
      </c>
      <c r="J1578" s="58">
        <f>SUM($J$1579,$J$1580,$J$1581)</f>
        <v>1363.4024080500001</v>
      </c>
      <c r="K1578" s="58">
        <f>SUM($K$1579,$K$1580,$K$1581)</f>
        <v>1764.1438464749999</v>
      </c>
      <c r="L1578" s="58">
        <f>SUM($L$1579,$L$1580,$L$1581)</f>
        <v>176.1293450945</v>
      </c>
      <c r="M1578" s="58">
        <f>SUM($M$1579,$M$1580,$M$1581)</f>
        <v>1216.01281247825</v>
      </c>
      <c r="N1578" s="58">
        <f>SUM($N$1579,$N$1580,$N$1581)</f>
        <v>104.10606111999999</v>
      </c>
      <c r="O1578" s="58">
        <f>SUM($O$1579,$O$1580,$O$1581)</f>
        <v>267.89562778225002</v>
      </c>
      <c r="P1578" s="58">
        <f>SUM($P$1579,$P$1580,$P$1581)</f>
        <v>3184.1480132249999</v>
      </c>
      <c r="Q1578" s="58">
        <f>SUM($Q$1579,$Q$1580,$Q$1581)</f>
        <v>300.45893798999998</v>
      </c>
      <c r="R1578" s="58">
        <f>SUM($R$1579,$R$1580,$R$1581)</f>
        <v>1208.27553147</v>
      </c>
      <c r="S1578" s="58">
        <f>SUM($S$1579,$S$1580,$S$1581)</f>
        <v>904.96700152000005</v>
      </c>
      <c r="T1578" s="58">
        <f>SUM($T$1579,$T$1580,$T$1581)</f>
        <v>770.44654224500005</v>
      </c>
      <c r="U1578" s="58">
        <f>SUM($U$1579,$U$1580,$U$1581)</f>
        <v>0</v>
      </c>
      <c r="V1578" s="58">
        <f t="shared" si="70"/>
        <v>400.74143842499984</v>
      </c>
      <c r="W1578" s="58">
        <f t="shared" si="71"/>
        <v>0</v>
      </c>
      <c r="X1578" s="58">
        <f t="shared" si="72"/>
        <v>400.74143842499984</v>
      </c>
      <c r="Y1578" s="58">
        <f>SUM($Y$1579,$Y$1580,$Y$1581)</f>
        <v>0</v>
      </c>
      <c r="Z1578" s="58">
        <f>SUM($Z$1579,$Z$1580,$Z$1581)</f>
        <v>1820.745605175</v>
      </c>
      <c r="AA1578" s="58">
        <f>SUM($AA$1579,$AA$1580,$AA$1581)</f>
        <v>168.74523565999999</v>
      </c>
      <c r="AB1578" s="58">
        <f>SUM($AB$1579,$AB$1580,$AB$1581)</f>
        <v>329.77862709318197</v>
      </c>
      <c r="AC1578" s="58">
        <f>SUM($AC$1579,$AC$1580,$AC$1581)</f>
        <v>162.34142167000002</v>
      </c>
      <c r="AD1578" s="58">
        <f>SUM($AD$1579,$AD$1580,$AD$1581)</f>
        <v>363.58258195595016</v>
      </c>
      <c r="AE1578" s="58">
        <f>SUM($AE$1579,$AE$1580,$AE$1581)</f>
        <v>161.24235106</v>
      </c>
      <c r="AF1578" s="58">
        <f>SUM($AF$1579,$AF$1580,$AF$1581)</f>
        <v>312.41816975716824</v>
      </c>
      <c r="AG1578" s="58">
        <f>SUM($AG$1579,$AG$1580,$AG$1581)</f>
        <v>150.75990723999999</v>
      </c>
      <c r="AH1578" s="58">
        <f>SUM($AH$1579,$AH$1580,$AH$1581)</f>
        <v>287.88734886900897</v>
      </c>
      <c r="AI1578" s="58">
        <f>SUM($AI$1579,$AI$1580,$AI$1581)</f>
        <v>290.658243780227</v>
      </c>
      <c r="AJ1578" s="58" t="s">
        <v>2595</v>
      </c>
      <c r="AK1578" s="58">
        <f>SUM($AK$1579,$AK$1580,$AK$1581)</f>
        <v>236.42063372522699</v>
      </c>
      <c r="AL1578" s="58" t="s">
        <v>2595</v>
      </c>
      <c r="AM1578" s="58">
        <f>SUM($AM$1579,$AM$1580,$AM$1581)</f>
        <v>474.34367996999998</v>
      </c>
      <c r="AN1578" s="58">
        <f>SUM($AN$1579,$AN$1580,$AN$1581)</f>
        <v>1490.9669780875852</v>
      </c>
      <c r="AO1578" s="56" t="s">
        <v>2595</v>
      </c>
    </row>
    <row r="1579" spans="1:41" ht="31.5" x14ac:dyDescent="0.2">
      <c r="A1579" s="56" t="s">
        <v>3073</v>
      </c>
      <c r="B1579" s="56" t="s">
        <v>105</v>
      </c>
      <c r="C1579" s="57" t="s">
        <v>56</v>
      </c>
      <c r="D1579" s="56" t="s">
        <v>2595</v>
      </c>
      <c r="E1579" s="57" t="s">
        <v>2595</v>
      </c>
      <c r="F1579" s="57" t="s">
        <v>2595</v>
      </c>
      <c r="G1579" s="57" t="s">
        <v>2595</v>
      </c>
      <c r="H1579" s="58" t="s">
        <v>2595</v>
      </c>
      <c r="I1579" s="58" t="s">
        <v>2595</v>
      </c>
      <c r="J1579" s="58">
        <v>1104.4727189100001</v>
      </c>
      <c r="K1579" s="58">
        <v>1440.850684085</v>
      </c>
      <c r="L1579" s="58">
        <v>144.08506840850001</v>
      </c>
      <c r="M1579" s="58">
        <v>987.54037907224995</v>
      </c>
      <c r="N1579" s="58">
        <v>72.182702399999997</v>
      </c>
      <c r="O1579" s="58">
        <v>237.04253420424999</v>
      </c>
      <c r="P1579" s="58">
        <v>2647.7097596100002</v>
      </c>
      <c r="Q1579" s="58">
        <v>264.77097595999999</v>
      </c>
      <c r="R1579" s="58">
        <v>1059.0839038399999</v>
      </c>
      <c r="S1579" s="58">
        <v>794.31292787999996</v>
      </c>
      <c r="T1579" s="58">
        <v>529.54195192999998</v>
      </c>
      <c r="U1579" s="58">
        <v>0</v>
      </c>
      <c r="V1579" s="58">
        <f t="shared" si="70"/>
        <v>336.37796517499987</v>
      </c>
      <c r="W1579" s="58">
        <f t="shared" si="71"/>
        <v>0</v>
      </c>
      <c r="X1579" s="58">
        <f t="shared" si="72"/>
        <v>336.37796517499987</v>
      </c>
      <c r="Y1579" s="58">
        <v>0</v>
      </c>
      <c r="Z1579" s="58">
        <v>1543.2370407000001</v>
      </c>
      <c r="AA1579" s="58">
        <v>141.61919974</v>
      </c>
      <c r="AB1579" s="58">
        <v>281.21603719270701</v>
      </c>
      <c r="AC1579" s="58">
        <v>136.08687387000001</v>
      </c>
      <c r="AD1579" s="58">
        <v>242.77673926157198</v>
      </c>
      <c r="AE1579" s="58">
        <v>135.39779000000001</v>
      </c>
      <c r="AF1579" s="58">
        <v>243.35373796279001</v>
      </c>
      <c r="AG1579" s="58">
        <v>125.3</v>
      </c>
      <c r="AH1579" s="58">
        <v>274.66101783275599</v>
      </c>
      <c r="AI1579" s="58">
        <v>277.53355925397398</v>
      </c>
      <c r="AJ1579" s="58" t="s">
        <v>2595</v>
      </c>
      <c r="AK1579" s="58">
        <v>223.69594919897401</v>
      </c>
      <c r="AL1579" s="58" t="s">
        <v>2595</v>
      </c>
      <c r="AM1579" s="58">
        <v>396.78466386999997</v>
      </c>
      <c r="AN1579" s="58">
        <v>1262.0210035100699</v>
      </c>
      <c r="AO1579" s="56" t="s">
        <v>2595</v>
      </c>
    </row>
    <row r="1580" spans="1:41" ht="47.25" x14ac:dyDescent="0.2">
      <c r="A1580" s="56" t="s">
        <v>3074</v>
      </c>
      <c r="B1580" s="56" t="s">
        <v>107</v>
      </c>
      <c r="C1580" s="57" t="s">
        <v>56</v>
      </c>
      <c r="D1580" s="56" t="s">
        <v>2595</v>
      </c>
      <c r="E1580" s="57" t="s">
        <v>2595</v>
      </c>
      <c r="F1580" s="57" t="s">
        <v>2595</v>
      </c>
      <c r="G1580" s="57" t="s">
        <v>2595</v>
      </c>
      <c r="H1580" s="58" t="s">
        <v>2595</v>
      </c>
      <c r="I1580" s="58" t="s">
        <v>2595</v>
      </c>
      <c r="J1580" s="58">
        <v>258.81401341999998</v>
      </c>
      <c r="K1580" s="58">
        <v>317.20647736000001</v>
      </c>
      <c r="L1580" s="58">
        <v>31.720647736</v>
      </c>
      <c r="M1580" s="58">
        <v>224.42249735600001</v>
      </c>
      <c r="N1580" s="58">
        <v>31.203008399999998</v>
      </c>
      <c r="O1580" s="58">
        <v>29.860323867999998</v>
      </c>
      <c r="P1580" s="58">
        <v>348.27557790999998</v>
      </c>
      <c r="Q1580" s="58">
        <v>34.827557800000001</v>
      </c>
      <c r="R1580" s="58">
        <v>139.31023116</v>
      </c>
      <c r="S1580" s="58">
        <v>104.48267337</v>
      </c>
      <c r="T1580" s="58">
        <v>69.65511558</v>
      </c>
      <c r="U1580" s="58">
        <v>0</v>
      </c>
      <c r="V1580" s="58">
        <f t="shared" ref="V1580:V1643" si="73">K1580-J1580</f>
        <v>58.392463940000027</v>
      </c>
      <c r="W1580" s="58">
        <f t="shared" ref="W1580:W1643" si="74">U1580</f>
        <v>0</v>
      </c>
      <c r="X1580" s="58">
        <f t="shared" ref="X1580:X1643" si="75">V1580</f>
        <v>58.392463940000027</v>
      </c>
      <c r="Y1580" s="58">
        <v>0</v>
      </c>
      <c r="Z1580" s="58">
        <v>89.461564490000001</v>
      </c>
      <c r="AA1580" s="58">
        <v>26.316667730000002</v>
      </c>
      <c r="AB1580" s="58">
        <v>22.606668045474997</v>
      </c>
      <c r="AC1580" s="58">
        <v>26.254547800000001</v>
      </c>
      <c r="AD1580" s="58">
        <v>13.9404214343782</v>
      </c>
      <c r="AE1580" s="58">
        <v>25.84456106</v>
      </c>
      <c r="AF1580" s="58">
        <v>13.8387749243782</v>
      </c>
      <c r="AG1580" s="58">
        <v>25.45990724</v>
      </c>
      <c r="AH1580" s="58">
        <v>13.226331036252999</v>
      </c>
      <c r="AI1580" s="58">
        <v>13.124684526253001</v>
      </c>
      <c r="AJ1580" s="58" t="s">
        <v>2595</v>
      </c>
      <c r="AK1580" s="58">
        <v>12.724684526253</v>
      </c>
      <c r="AL1580" s="58" t="s">
        <v>2595</v>
      </c>
      <c r="AM1580" s="58">
        <v>77.559016099999994</v>
      </c>
      <c r="AN1580" s="58">
        <v>66.854896447515301</v>
      </c>
      <c r="AO1580" s="56" t="s">
        <v>2595</v>
      </c>
    </row>
    <row r="1581" spans="1:41" ht="31.5" x14ac:dyDescent="0.2">
      <c r="A1581" s="56" t="s">
        <v>3075</v>
      </c>
      <c r="B1581" s="56" t="s">
        <v>109</v>
      </c>
      <c r="C1581" s="57" t="s">
        <v>56</v>
      </c>
      <c r="D1581" s="56" t="s">
        <v>2595</v>
      </c>
      <c r="E1581" s="57" t="s">
        <v>2595</v>
      </c>
      <c r="F1581" s="57" t="s">
        <v>2595</v>
      </c>
      <c r="G1581" s="57" t="s">
        <v>2595</v>
      </c>
      <c r="H1581" s="58" t="s">
        <v>2595</v>
      </c>
      <c r="I1581" s="58" t="s">
        <v>2595</v>
      </c>
      <c r="J1581" s="58">
        <f>SUM($J$1582:$J$1601)</f>
        <v>0.11567572</v>
      </c>
      <c r="K1581" s="58">
        <f>SUM($K$1582:$K$1601)</f>
        <v>6.0866850299999999</v>
      </c>
      <c r="L1581" s="58">
        <f>SUM($L$1582:$L$1601)</f>
        <v>0.32362894999999997</v>
      </c>
      <c r="M1581" s="58">
        <f>SUM($M$1582:$M$1601)</f>
        <v>4.0499360500000003</v>
      </c>
      <c r="N1581" s="58">
        <f>SUM($N$1582:$N$1601)</f>
        <v>0.72035031999999999</v>
      </c>
      <c r="O1581" s="58">
        <f>SUM($O$1582:$O$1601)</f>
        <v>0.99276970999999992</v>
      </c>
      <c r="P1581" s="58">
        <f>SUM($P$1582:$P$1601)</f>
        <v>188.16267570499997</v>
      </c>
      <c r="Q1581" s="58">
        <f>SUM($Q$1582:$Q$1601)</f>
        <v>0.86040422999999999</v>
      </c>
      <c r="R1581" s="58">
        <f>SUM($R$1582:$R$1601)</f>
        <v>9.8813964699999985</v>
      </c>
      <c r="S1581" s="58">
        <f>SUM($S$1582:$S$1601)</f>
        <v>6.1714002699999995</v>
      </c>
      <c r="T1581" s="58">
        <f>SUM($T$1582:$T$1601)</f>
        <v>171.24947473500001</v>
      </c>
      <c r="U1581" s="58">
        <f>SUM($U$1582:$U$1601)</f>
        <v>0</v>
      </c>
      <c r="V1581" s="58">
        <f t="shared" si="73"/>
        <v>5.9710093100000003</v>
      </c>
      <c r="W1581" s="58">
        <f t="shared" si="74"/>
        <v>0</v>
      </c>
      <c r="X1581" s="58">
        <f t="shared" si="75"/>
        <v>5.9710093100000003</v>
      </c>
      <c r="Y1581" s="58">
        <f>SUM($Y$1582:$Y$1601)</f>
        <v>0</v>
      </c>
      <c r="Z1581" s="58">
        <f>SUM($Z$1582:$Z$1601)</f>
        <v>188.04699998499999</v>
      </c>
      <c r="AA1581" s="58">
        <f>SUM($AA$1582:$AA$1601)</f>
        <v>0.80936819000000004</v>
      </c>
      <c r="AB1581" s="58">
        <f>SUM($AB$1582:$AB$1601)</f>
        <v>25.955921855</v>
      </c>
      <c r="AC1581" s="58">
        <f>SUM($AC$1582:$AC$1601)</f>
        <v>0</v>
      </c>
      <c r="AD1581" s="58">
        <f>SUM($AD$1582:$AD$1601)</f>
        <v>106.86542126000001</v>
      </c>
      <c r="AE1581" s="58">
        <f>SUM($AE$1582:$AE$1601)</f>
        <v>0</v>
      </c>
      <c r="AF1581" s="58">
        <f>SUM($AF$1582:$AF$1601)</f>
        <v>55.225656870000002</v>
      </c>
      <c r="AG1581" s="58">
        <f>SUM($AG$1582:$AG$1601)</f>
        <v>0</v>
      </c>
      <c r="AH1581" s="58">
        <f>SUM($AH$1582:$AH$1601)</f>
        <v>0</v>
      </c>
      <c r="AI1581" s="58">
        <f>SUM($AI$1582:$AI$1601)</f>
        <v>0</v>
      </c>
      <c r="AJ1581" s="58" t="s">
        <v>2595</v>
      </c>
      <c r="AK1581" s="58">
        <f>SUM($AK$1582:$AK$1601)</f>
        <v>0</v>
      </c>
      <c r="AL1581" s="58" t="s">
        <v>2595</v>
      </c>
      <c r="AM1581" s="58">
        <f>SUM($AM$1582:$AM$1601)</f>
        <v>0</v>
      </c>
      <c r="AN1581" s="58">
        <f>SUM($AN$1582:$AN$1601)</f>
        <v>162.09107813</v>
      </c>
      <c r="AO1581" s="56" t="s">
        <v>2595</v>
      </c>
    </row>
    <row r="1582" spans="1:41" ht="110.25" x14ac:dyDescent="0.2">
      <c r="A1582" s="53" t="s">
        <v>3075</v>
      </c>
      <c r="B1582" s="53" t="s">
        <v>3076</v>
      </c>
      <c r="C1582" s="54" t="s">
        <v>3077</v>
      </c>
      <c r="D1582" s="53" t="s">
        <v>112</v>
      </c>
      <c r="E1582" s="54">
        <v>2022</v>
      </c>
      <c r="F1582" s="54">
        <v>2022</v>
      </c>
      <c r="G1582" s="54">
        <v>2022</v>
      </c>
      <c r="H1582" s="55" t="s">
        <v>2595</v>
      </c>
      <c r="I1582" s="55" t="s">
        <v>2595</v>
      </c>
      <c r="J1582" s="55">
        <v>0</v>
      </c>
      <c r="K1582" s="55">
        <v>0.28758135000000001</v>
      </c>
      <c r="L1582" s="55">
        <v>1.3531959999999999E-2</v>
      </c>
      <c r="M1582" s="55">
        <v>0.15401186</v>
      </c>
      <c r="N1582" s="55">
        <v>7.8204030000000008E-2</v>
      </c>
      <c r="O1582" s="55">
        <v>4.1833500000000003E-2</v>
      </c>
      <c r="P1582" s="55">
        <v>0.30669634000000001</v>
      </c>
      <c r="Q1582" s="55">
        <v>9.3027599999999985E-3</v>
      </c>
      <c r="R1582" s="55">
        <v>4.3178590000000003E-2</v>
      </c>
      <c r="S1582" s="55">
        <v>0.24331434999999998</v>
      </c>
      <c r="T1582" s="55">
        <v>1.090064E-2</v>
      </c>
      <c r="U1582" s="55">
        <v>0</v>
      </c>
      <c r="V1582" s="55">
        <f t="shared" si="73"/>
        <v>0.28758135000000001</v>
      </c>
      <c r="W1582" s="55">
        <f t="shared" si="74"/>
        <v>0</v>
      </c>
      <c r="X1582" s="55">
        <f t="shared" si="75"/>
        <v>0.28758135000000001</v>
      </c>
      <c r="Y1582" s="55">
        <v>0</v>
      </c>
      <c r="Z1582" s="55">
        <v>0.30669634000000001</v>
      </c>
      <c r="AA1582" s="55">
        <v>0.28758135000000001</v>
      </c>
      <c r="AB1582" s="55">
        <v>0.30669634000000001</v>
      </c>
      <c r="AC1582" s="55">
        <v>0</v>
      </c>
      <c r="AD1582" s="55">
        <v>0</v>
      </c>
      <c r="AE1582" s="55">
        <v>0</v>
      </c>
      <c r="AF1582" s="55">
        <v>0</v>
      </c>
      <c r="AG1582" s="55">
        <v>0</v>
      </c>
      <c r="AH1582" s="55">
        <v>0</v>
      </c>
      <c r="AI1582" s="55">
        <v>0</v>
      </c>
      <c r="AJ1582" s="55" t="s">
        <v>2595</v>
      </c>
      <c r="AK1582" s="55">
        <v>0</v>
      </c>
      <c r="AL1582" s="55" t="s">
        <v>2595</v>
      </c>
      <c r="AM1582" s="55">
        <v>0</v>
      </c>
      <c r="AN1582" s="55">
        <v>0</v>
      </c>
      <c r="AO1582" s="53" t="s">
        <v>3078</v>
      </c>
    </row>
    <row r="1583" spans="1:41" ht="110.25" x14ac:dyDescent="0.2">
      <c r="A1583" s="53" t="s">
        <v>3075</v>
      </c>
      <c r="B1583" s="53" t="s">
        <v>3079</v>
      </c>
      <c r="C1583" s="54" t="s">
        <v>3080</v>
      </c>
      <c r="D1583" s="53" t="s">
        <v>131</v>
      </c>
      <c r="E1583" s="54">
        <v>2022</v>
      </c>
      <c r="F1583" s="54">
        <v>2022</v>
      </c>
      <c r="G1583" s="54">
        <v>2022</v>
      </c>
      <c r="H1583" s="55" t="s">
        <v>2595</v>
      </c>
      <c r="I1583" s="55" t="s">
        <v>2595</v>
      </c>
      <c r="J1583" s="55">
        <v>0</v>
      </c>
      <c r="K1583" s="55">
        <v>0.24857989</v>
      </c>
      <c r="L1583" s="55">
        <v>1.1387919999999999E-2</v>
      </c>
      <c r="M1583" s="55">
        <v>0.12716683000000001</v>
      </c>
      <c r="N1583" s="55">
        <v>7.5891609999999998E-2</v>
      </c>
      <c r="O1583" s="55">
        <v>3.4133530000000002E-2</v>
      </c>
      <c r="P1583" s="55">
        <v>0.29627608999999999</v>
      </c>
      <c r="Q1583" s="55">
        <v>1.6026879999999997E-2</v>
      </c>
      <c r="R1583" s="55">
        <v>2.7488240000000001E-2</v>
      </c>
      <c r="S1583" s="55">
        <v>0.23788571</v>
      </c>
      <c r="T1583" s="55">
        <v>1.4875260000000001E-2</v>
      </c>
      <c r="U1583" s="55">
        <v>0</v>
      </c>
      <c r="V1583" s="55">
        <f t="shared" si="73"/>
        <v>0.24857989</v>
      </c>
      <c r="W1583" s="55">
        <f t="shared" si="74"/>
        <v>0</v>
      </c>
      <c r="X1583" s="55">
        <f t="shared" si="75"/>
        <v>0.24857989</v>
      </c>
      <c r="Y1583" s="55">
        <v>0</v>
      </c>
      <c r="Z1583" s="55">
        <v>0.29627608999999999</v>
      </c>
      <c r="AA1583" s="55">
        <v>0.24857989</v>
      </c>
      <c r="AB1583" s="55">
        <v>0.29627608999999999</v>
      </c>
      <c r="AC1583" s="55">
        <v>0</v>
      </c>
      <c r="AD1583" s="55">
        <v>0</v>
      </c>
      <c r="AE1583" s="55">
        <v>0</v>
      </c>
      <c r="AF1583" s="55">
        <v>0</v>
      </c>
      <c r="AG1583" s="55">
        <v>0</v>
      </c>
      <c r="AH1583" s="55">
        <v>0</v>
      </c>
      <c r="AI1583" s="55">
        <v>0</v>
      </c>
      <c r="AJ1583" s="55" t="s">
        <v>2595</v>
      </c>
      <c r="AK1583" s="55">
        <v>0</v>
      </c>
      <c r="AL1583" s="55" t="s">
        <v>2595</v>
      </c>
      <c r="AM1583" s="55">
        <v>0</v>
      </c>
      <c r="AN1583" s="55">
        <v>0</v>
      </c>
      <c r="AO1583" s="53" t="s">
        <v>3078</v>
      </c>
    </row>
    <row r="1584" spans="1:41" ht="110.25" x14ac:dyDescent="0.2">
      <c r="A1584" s="53" t="s">
        <v>3075</v>
      </c>
      <c r="B1584" s="53" t="s">
        <v>3081</v>
      </c>
      <c r="C1584" s="54" t="s">
        <v>3082</v>
      </c>
      <c r="D1584" s="53" t="s">
        <v>131</v>
      </c>
      <c r="E1584" s="54">
        <v>2022</v>
      </c>
      <c r="F1584" s="54">
        <v>2022</v>
      </c>
      <c r="G1584" s="54">
        <v>2022</v>
      </c>
      <c r="H1584" s="55" t="s">
        <v>2595</v>
      </c>
      <c r="I1584" s="55" t="s">
        <v>2595</v>
      </c>
      <c r="J1584" s="55">
        <v>0</v>
      </c>
      <c r="K1584" s="55">
        <v>0.27320695</v>
      </c>
      <c r="L1584" s="55">
        <v>1.3304420000000001E-2</v>
      </c>
      <c r="M1584" s="55">
        <v>0.13872201999999997</v>
      </c>
      <c r="N1584" s="55">
        <v>8.3269400000000007E-2</v>
      </c>
      <c r="O1584" s="55">
        <v>3.7911109999999998E-2</v>
      </c>
      <c r="P1584" s="55">
        <v>0.35207954999999996</v>
      </c>
      <c r="Q1584" s="55">
        <v>2.2577119999999999E-2</v>
      </c>
      <c r="R1584" s="55">
        <v>6.3274999999999998E-2</v>
      </c>
      <c r="S1584" s="55">
        <v>0.23578749999999998</v>
      </c>
      <c r="T1584" s="55">
        <v>3.043993E-2</v>
      </c>
      <c r="U1584" s="55">
        <v>0</v>
      </c>
      <c r="V1584" s="55">
        <f t="shared" si="73"/>
        <v>0.27320695</v>
      </c>
      <c r="W1584" s="55">
        <f t="shared" si="74"/>
        <v>0</v>
      </c>
      <c r="X1584" s="55">
        <f t="shared" si="75"/>
        <v>0.27320695</v>
      </c>
      <c r="Y1584" s="55">
        <v>0</v>
      </c>
      <c r="Z1584" s="55">
        <v>0.35207954999999996</v>
      </c>
      <c r="AA1584" s="55">
        <v>0.27320695</v>
      </c>
      <c r="AB1584" s="55">
        <v>0.35207954999999996</v>
      </c>
      <c r="AC1584" s="55">
        <v>0</v>
      </c>
      <c r="AD1584" s="55">
        <v>0</v>
      </c>
      <c r="AE1584" s="55">
        <v>0</v>
      </c>
      <c r="AF1584" s="55">
        <v>0</v>
      </c>
      <c r="AG1584" s="55">
        <v>0</v>
      </c>
      <c r="AH1584" s="55">
        <v>0</v>
      </c>
      <c r="AI1584" s="55">
        <v>0</v>
      </c>
      <c r="AJ1584" s="55" t="s">
        <v>2595</v>
      </c>
      <c r="AK1584" s="55">
        <v>0</v>
      </c>
      <c r="AL1584" s="55" t="s">
        <v>2595</v>
      </c>
      <c r="AM1584" s="55">
        <v>0</v>
      </c>
      <c r="AN1584" s="55">
        <v>0</v>
      </c>
      <c r="AO1584" s="53" t="s">
        <v>3078</v>
      </c>
    </row>
    <row r="1585" spans="1:41" ht="78.75" x14ac:dyDescent="0.2">
      <c r="A1585" s="53" t="s">
        <v>3075</v>
      </c>
      <c r="B1585" s="53" t="s">
        <v>3083</v>
      </c>
      <c r="C1585" s="54" t="s">
        <v>3084</v>
      </c>
      <c r="D1585" s="53" t="s">
        <v>112</v>
      </c>
      <c r="E1585" s="54">
        <v>2022</v>
      </c>
      <c r="F1585" s="54" t="s">
        <v>2595</v>
      </c>
      <c r="G1585" s="54">
        <v>2022</v>
      </c>
      <c r="H1585" s="55" t="s">
        <v>2595</v>
      </c>
      <c r="I1585" s="55" t="s">
        <v>2595</v>
      </c>
      <c r="J1585" s="55">
        <v>0</v>
      </c>
      <c r="K1585" s="55" t="s">
        <v>2595</v>
      </c>
      <c r="L1585" s="55" t="s">
        <v>2595</v>
      </c>
      <c r="M1585" s="55" t="s">
        <v>2595</v>
      </c>
      <c r="N1585" s="55" t="s">
        <v>2595</v>
      </c>
      <c r="O1585" s="55" t="s">
        <v>2595</v>
      </c>
      <c r="P1585" s="55">
        <v>0.35683474999999998</v>
      </c>
      <c r="Q1585" s="55">
        <v>1.9302759999999999E-2</v>
      </c>
      <c r="R1585" s="55">
        <v>5.3178589999999998E-2</v>
      </c>
      <c r="S1585" s="55">
        <v>0.26645276000000001</v>
      </c>
      <c r="T1585" s="55">
        <v>1.7900639999999999E-2</v>
      </c>
      <c r="U1585" s="55">
        <v>0</v>
      </c>
      <c r="V1585" s="55" t="e">
        <f t="shared" si="73"/>
        <v>#VALUE!</v>
      </c>
      <c r="W1585" s="55">
        <f t="shared" si="74"/>
        <v>0</v>
      </c>
      <c r="X1585" s="55" t="e">
        <f t="shared" si="75"/>
        <v>#VALUE!</v>
      </c>
      <c r="Y1585" s="55">
        <v>0</v>
      </c>
      <c r="Z1585" s="55">
        <v>0.35683474999999998</v>
      </c>
      <c r="AA1585" s="55" t="s">
        <v>2595</v>
      </c>
      <c r="AB1585" s="55">
        <v>0.35683474999999998</v>
      </c>
      <c r="AC1585" s="55" t="s">
        <v>2595</v>
      </c>
      <c r="AD1585" s="55">
        <v>0</v>
      </c>
      <c r="AE1585" s="55" t="s">
        <v>2595</v>
      </c>
      <c r="AF1585" s="55">
        <v>0</v>
      </c>
      <c r="AG1585" s="55" t="s">
        <v>2595</v>
      </c>
      <c r="AH1585" s="55">
        <v>0</v>
      </c>
      <c r="AI1585" s="55">
        <v>0</v>
      </c>
      <c r="AJ1585" s="55" t="s">
        <v>2595</v>
      </c>
      <c r="AK1585" s="55">
        <v>0</v>
      </c>
      <c r="AL1585" s="55" t="s">
        <v>2595</v>
      </c>
      <c r="AM1585" s="55">
        <v>0</v>
      </c>
      <c r="AN1585" s="55">
        <v>0</v>
      </c>
      <c r="AO1585" s="53" t="s">
        <v>3085</v>
      </c>
    </row>
    <row r="1586" spans="1:41" ht="63" x14ac:dyDescent="0.2">
      <c r="A1586" s="53" t="s">
        <v>3075</v>
      </c>
      <c r="B1586" s="53" t="s">
        <v>3086</v>
      </c>
      <c r="C1586" s="54" t="s">
        <v>3087</v>
      </c>
      <c r="D1586" s="53" t="s">
        <v>131</v>
      </c>
      <c r="E1586" s="54">
        <v>2022</v>
      </c>
      <c r="F1586" s="54" t="s">
        <v>2595</v>
      </c>
      <c r="G1586" s="54">
        <v>2022</v>
      </c>
      <c r="H1586" s="55" t="s">
        <v>2595</v>
      </c>
      <c r="I1586" s="55" t="s">
        <v>2595</v>
      </c>
      <c r="J1586" s="55">
        <v>0</v>
      </c>
      <c r="K1586" s="55" t="s">
        <v>2595</v>
      </c>
      <c r="L1586" s="55" t="s">
        <v>2595</v>
      </c>
      <c r="M1586" s="55" t="s">
        <v>2595</v>
      </c>
      <c r="N1586" s="55" t="s">
        <v>2595</v>
      </c>
      <c r="O1586" s="55" t="s">
        <v>2595</v>
      </c>
      <c r="P1586" s="55">
        <v>0.29627608999999999</v>
      </c>
      <c r="Q1586" s="55">
        <v>1.6026879999999997E-2</v>
      </c>
      <c r="R1586" s="55">
        <v>2.7488240000000001E-2</v>
      </c>
      <c r="S1586" s="55">
        <v>0.23788571</v>
      </c>
      <c r="T1586" s="55">
        <v>1.4875260000000001E-2</v>
      </c>
      <c r="U1586" s="55">
        <v>0</v>
      </c>
      <c r="V1586" s="55" t="e">
        <f t="shared" si="73"/>
        <v>#VALUE!</v>
      </c>
      <c r="W1586" s="55">
        <f t="shared" si="74"/>
        <v>0</v>
      </c>
      <c r="X1586" s="55" t="e">
        <f t="shared" si="75"/>
        <v>#VALUE!</v>
      </c>
      <c r="Y1586" s="55">
        <v>0</v>
      </c>
      <c r="Z1586" s="55">
        <v>0.29627608999999999</v>
      </c>
      <c r="AA1586" s="55" t="s">
        <v>2595</v>
      </c>
      <c r="AB1586" s="55">
        <v>0.29627608999999999</v>
      </c>
      <c r="AC1586" s="55" t="s">
        <v>2595</v>
      </c>
      <c r="AD1586" s="55">
        <v>0</v>
      </c>
      <c r="AE1586" s="55" t="s">
        <v>2595</v>
      </c>
      <c r="AF1586" s="55">
        <v>0</v>
      </c>
      <c r="AG1586" s="55" t="s">
        <v>2595</v>
      </c>
      <c r="AH1586" s="55">
        <v>0</v>
      </c>
      <c r="AI1586" s="55">
        <v>0</v>
      </c>
      <c r="AJ1586" s="55" t="s">
        <v>2595</v>
      </c>
      <c r="AK1586" s="55">
        <v>0</v>
      </c>
      <c r="AL1586" s="55" t="s">
        <v>2595</v>
      </c>
      <c r="AM1586" s="55">
        <v>0</v>
      </c>
      <c r="AN1586" s="55">
        <v>0</v>
      </c>
      <c r="AO1586" s="53" t="s">
        <v>3088</v>
      </c>
    </row>
    <row r="1587" spans="1:41" ht="63" x14ac:dyDescent="0.2">
      <c r="A1587" s="53" t="s">
        <v>3075</v>
      </c>
      <c r="B1587" s="53" t="s">
        <v>3089</v>
      </c>
      <c r="C1587" s="54" t="s">
        <v>3090</v>
      </c>
      <c r="D1587" s="53" t="s">
        <v>112</v>
      </c>
      <c r="E1587" s="54">
        <v>2022</v>
      </c>
      <c r="F1587" s="54" t="s">
        <v>2595</v>
      </c>
      <c r="G1587" s="54">
        <v>2022</v>
      </c>
      <c r="H1587" s="55" t="s">
        <v>2595</v>
      </c>
      <c r="I1587" s="55" t="s">
        <v>2595</v>
      </c>
      <c r="J1587" s="55">
        <v>0</v>
      </c>
      <c r="K1587" s="55" t="s">
        <v>2595</v>
      </c>
      <c r="L1587" s="55" t="s">
        <v>2595</v>
      </c>
      <c r="M1587" s="55" t="s">
        <v>2595</v>
      </c>
      <c r="N1587" s="55" t="s">
        <v>2595</v>
      </c>
      <c r="O1587" s="55" t="s">
        <v>2595</v>
      </c>
      <c r="P1587" s="55">
        <v>0.35683474999999998</v>
      </c>
      <c r="Q1587" s="55">
        <v>1.9302759999999999E-2</v>
      </c>
      <c r="R1587" s="55">
        <v>5.3178589999999998E-2</v>
      </c>
      <c r="S1587" s="55">
        <v>0.26645276000000001</v>
      </c>
      <c r="T1587" s="55">
        <v>1.7900639999999999E-2</v>
      </c>
      <c r="U1587" s="55">
        <v>0</v>
      </c>
      <c r="V1587" s="55" t="e">
        <f t="shared" si="73"/>
        <v>#VALUE!</v>
      </c>
      <c r="W1587" s="55">
        <f t="shared" si="74"/>
        <v>0</v>
      </c>
      <c r="X1587" s="55" t="e">
        <f t="shared" si="75"/>
        <v>#VALUE!</v>
      </c>
      <c r="Y1587" s="55">
        <v>0</v>
      </c>
      <c r="Z1587" s="55">
        <v>0.35683474999999998</v>
      </c>
      <c r="AA1587" s="55" t="s">
        <v>2595</v>
      </c>
      <c r="AB1587" s="55">
        <v>0.35683474999999998</v>
      </c>
      <c r="AC1587" s="55" t="s">
        <v>2595</v>
      </c>
      <c r="AD1587" s="55">
        <v>0</v>
      </c>
      <c r="AE1587" s="55" t="s">
        <v>2595</v>
      </c>
      <c r="AF1587" s="55">
        <v>0</v>
      </c>
      <c r="AG1587" s="55" t="s">
        <v>2595</v>
      </c>
      <c r="AH1587" s="55">
        <v>0</v>
      </c>
      <c r="AI1587" s="55">
        <v>0</v>
      </c>
      <c r="AJ1587" s="55" t="s">
        <v>2595</v>
      </c>
      <c r="AK1587" s="55">
        <v>0</v>
      </c>
      <c r="AL1587" s="55" t="s">
        <v>2595</v>
      </c>
      <c r="AM1587" s="55">
        <v>0</v>
      </c>
      <c r="AN1587" s="55">
        <v>0</v>
      </c>
      <c r="AO1587" s="53" t="s">
        <v>3091</v>
      </c>
    </row>
    <row r="1588" spans="1:41" ht="63" x14ac:dyDescent="0.2">
      <c r="A1588" s="53" t="s">
        <v>3075</v>
      </c>
      <c r="B1588" s="53" t="s">
        <v>3092</v>
      </c>
      <c r="C1588" s="54" t="s">
        <v>3093</v>
      </c>
      <c r="D1588" s="53" t="s">
        <v>131</v>
      </c>
      <c r="E1588" s="54">
        <v>2022</v>
      </c>
      <c r="F1588" s="54" t="s">
        <v>2595</v>
      </c>
      <c r="G1588" s="54">
        <v>2022</v>
      </c>
      <c r="H1588" s="55" t="s">
        <v>2595</v>
      </c>
      <c r="I1588" s="55" t="s">
        <v>2595</v>
      </c>
      <c r="J1588" s="55">
        <v>0</v>
      </c>
      <c r="K1588" s="55" t="s">
        <v>2595</v>
      </c>
      <c r="L1588" s="55" t="s">
        <v>2595</v>
      </c>
      <c r="M1588" s="55" t="s">
        <v>2595</v>
      </c>
      <c r="N1588" s="55" t="s">
        <v>2595</v>
      </c>
      <c r="O1588" s="55" t="s">
        <v>2595</v>
      </c>
      <c r="P1588" s="55">
        <v>0.29627608999999999</v>
      </c>
      <c r="Q1588" s="55">
        <v>1.6026879999999997E-2</v>
      </c>
      <c r="R1588" s="55">
        <v>2.7488240000000001E-2</v>
      </c>
      <c r="S1588" s="55">
        <v>0.23788571</v>
      </c>
      <c r="T1588" s="55">
        <v>1.4875260000000001E-2</v>
      </c>
      <c r="U1588" s="55">
        <v>0</v>
      </c>
      <c r="V1588" s="55" t="e">
        <f t="shared" si="73"/>
        <v>#VALUE!</v>
      </c>
      <c r="W1588" s="55">
        <f t="shared" si="74"/>
        <v>0</v>
      </c>
      <c r="X1588" s="55" t="e">
        <f t="shared" si="75"/>
        <v>#VALUE!</v>
      </c>
      <c r="Y1588" s="55">
        <v>0</v>
      </c>
      <c r="Z1588" s="55">
        <v>0.29627608999999999</v>
      </c>
      <c r="AA1588" s="55" t="s">
        <v>2595</v>
      </c>
      <c r="AB1588" s="55">
        <v>0.29627608999999999</v>
      </c>
      <c r="AC1588" s="55" t="s">
        <v>2595</v>
      </c>
      <c r="AD1588" s="55">
        <v>0</v>
      </c>
      <c r="AE1588" s="55" t="s">
        <v>2595</v>
      </c>
      <c r="AF1588" s="55">
        <v>0</v>
      </c>
      <c r="AG1588" s="55" t="s">
        <v>2595</v>
      </c>
      <c r="AH1588" s="55">
        <v>0</v>
      </c>
      <c r="AI1588" s="55">
        <v>0</v>
      </c>
      <c r="AJ1588" s="55" t="s">
        <v>2595</v>
      </c>
      <c r="AK1588" s="55">
        <v>0</v>
      </c>
      <c r="AL1588" s="55" t="s">
        <v>2595</v>
      </c>
      <c r="AM1588" s="55">
        <v>0</v>
      </c>
      <c r="AN1588" s="55">
        <v>0</v>
      </c>
      <c r="AO1588" s="53" t="s">
        <v>3094</v>
      </c>
    </row>
    <row r="1589" spans="1:41" ht="78.75" x14ac:dyDescent="0.2">
      <c r="A1589" s="53" t="s">
        <v>3075</v>
      </c>
      <c r="B1589" s="53" t="s">
        <v>3095</v>
      </c>
      <c r="C1589" s="54" t="s">
        <v>3096</v>
      </c>
      <c r="D1589" s="53" t="s">
        <v>112</v>
      </c>
      <c r="E1589" s="54">
        <v>2022</v>
      </c>
      <c r="F1589" s="54" t="s">
        <v>2595</v>
      </c>
      <c r="G1589" s="54">
        <v>2022</v>
      </c>
      <c r="H1589" s="55" t="s">
        <v>2595</v>
      </c>
      <c r="I1589" s="55" t="s">
        <v>2595</v>
      </c>
      <c r="J1589" s="55">
        <v>0</v>
      </c>
      <c r="K1589" s="55" t="s">
        <v>2595</v>
      </c>
      <c r="L1589" s="55" t="s">
        <v>2595</v>
      </c>
      <c r="M1589" s="55" t="s">
        <v>2595</v>
      </c>
      <c r="N1589" s="55" t="s">
        <v>2595</v>
      </c>
      <c r="O1589" s="55" t="s">
        <v>2595</v>
      </c>
      <c r="P1589" s="55">
        <v>0.37108226</v>
      </c>
      <c r="Q1589" s="55">
        <v>2.007347E-2</v>
      </c>
      <c r="R1589" s="55">
        <v>6.6023760000000001E-2</v>
      </c>
      <c r="S1589" s="55">
        <v>0.26645276000000001</v>
      </c>
      <c r="T1589" s="55">
        <v>1.853227E-2</v>
      </c>
      <c r="U1589" s="55">
        <v>0</v>
      </c>
      <c r="V1589" s="55" t="e">
        <f t="shared" si="73"/>
        <v>#VALUE!</v>
      </c>
      <c r="W1589" s="55">
        <f t="shared" si="74"/>
        <v>0</v>
      </c>
      <c r="X1589" s="55" t="e">
        <f t="shared" si="75"/>
        <v>#VALUE!</v>
      </c>
      <c r="Y1589" s="55">
        <v>0</v>
      </c>
      <c r="Z1589" s="55">
        <v>0.37108226</v>
      </c>
      <c r="AA1589" s="55" t="s">
        <v>2595</v>
      </c>
      <c r="AB1589" s="55">
        <v>0.37108226</v>
      </c>
      <c r="AC1589" s="55" t="s">
        <v>2595</v>
      </c>
      <c r="AD1589" s="55">
        <v>0</v>
      </c>
      <c r="AE1589" s="55" t="s">
        <v>2595</v>
      </c>
      <c r="AF1589" s="55">
        <v>0</v>
      </c>
      <c r="AG1589" s="55" t="s">
        <v>2595</v>
      </c>
      <c r="AH1589" s="55">
        <v>0</v>
      </c>
      <c r="AI1589" s="55">
        <v>0</v>
      </c>
      <c r="AJ1589" s="55" t="s">
        <v>2595</v>
      </c>
      <c r="AK1589" s="55">
        <v>0</v>
      </c>
      <c r="AL1589" s="55" t="s">
        <v>2595</v>
      </c>
      <c r="AM1589" s="55">
        <v>0</v>
      </c>
      <c r="AN1589" s="55">
        <v>0</v>
      </c>
      <c r="AO1589" s="53" t="s">
        <v>3097</v>
      </c>
    </row>
    <row r="1590" spans="1:41" ht="78.75" x14ac:dyDescent="0.2">
      <c r="A1590" s="53" t="s">
        <v>3075</v>
      </c>
      <c r="B1590" s="53" t="s">
        <v>3098</v>
      </c>
      <c r="C1590" s="54" t="s">
        <v>3099</v>
      </c>
      <c r="D1590" s="53" t="s">
        <v>112</v>
      </c>
      <c r="E1590" s="54">
        <v>2021</v>
      </c>
      <c r="F1590" s="54" t="s">
        <v>2595</v>
      </c>
      <c r="G1590" s="54">
        <v>2022</v>
      </c>
      <c r="H1590" s="55" t="s">
        <v>2595</v>
      </c>
      <c r="I1590" s="55" t="s">
        <v>2595</v>
      </c>
      <c r="J1590" s="55">
        <v>0.11567572</v>
      </c>
      <c r="K1590" s="55" t="s">
        <v>2595</v>
      </c>
      <c r="L1590" s="55" t="s">
        <v>2595</v>
      </c>
      <c r="M1590" s="55" t="s">
        <v>2595</v>
      </c>
      <c r="N1590" s="55" t="s">
        <v>2595</v>
      </c>
      <c r="O1590" s="55" t="s">
        <v>2595</v>
      </c>
      <c r="P1590" s="55">
        <v>4.0040495900000002</v>
      </c>
      <c r="Q1590" s="55">
        <v>0.11700000000000001</v>
      </c>
      <c r="R1590" s="55">
        <v>2.04737283</v>
      </c>
      <c r="S1590" s="55">
        <v>1.6076137000000001</v>
      </c>
      <c r="T1590" s="55">
        <v>0.23206306000000002</v>
      </c>
      <c r="U1590" s="55">
        <v>0</v>
      </c>
      <c r="V1590" s="55" t="e">
        <f t="shared" si="73"/>
        <v>#VALUE!</v>
      </c>
      <c r="W1590" s="55">
        <f t="shared" si="74"/>
        <v>0</v>
      </c>
      <c r="X1590" s="55" t="e">
        <f t="shared" si="75"/>
        <v>#VALUE!</v>
      </c>
      <c r="Y1590" s="55">
        <v>0</v>
      </c>
      <c r="Z1590" s="55">
        <v>3.8883738699999997</v>
      </c>
      <c r="AA1590" s="55" t="s">
        <v>2595</v>
      </c>
      <c r="AB1590" s="55">
        <v>3.8883738699999997</v>
      </c>
      <c r="AC1590" s="55" t="s">
        <v>2595</v>
      </c>
      <c r="AD1590" s="55">
        <v>0</v>
      </c>
      <c r="AE1590" s="55" t="s">
        <v>2595</v>
      </c>
      <c r="AF1590" s="55">
        <v>0</v>
      </c>
      <c r="AG1590" s="55" t="s">
        <v>2595</v>
      </c>
      <c r="AH1590" s="55">
        <v>0</v>
      </c>
      <c r="AI1590" s="55">
        <v>0</v>
      </c>
      <c r="AJ1590" s="55" t="s">
        <v>2595</v>
      </c>
      <c r="AK1590" s="55">
        <v>0</v>
      </c>
      <c r="AL1590" s="55" t="s">
        <v>2595</v>
      </c>
      <c r="AM1590" s="55">
        <v>0</v>
      </c>
      <c r="AN1590" s="55">
        <v>0</v>
      </c>
      <c r="AO1590" s="53" t="s">
        <v>3100</v>
      </c>
    </row>
    <row r="1591" spans="1:41" ht="78.75" x14ac:dyDescent="0.2">
      <c r="A1591" s="53" t="s">
        <v>3075</v>
      </c>
      <c r="B1591" s="53" t="s">
        <v>3101</v>
      </c>
      <c r="C1591" s="54" t="s">
        <v>3102</v>
      </c>
      <c r="D1591" s="53" t="s">
        <v>112</v>
      </c>
      <c r="E1591" s="54">
        <v>2022</v>
      </c>
      <c r="F1591" s="54">
        <v>2021</v>
      </c>
      <c r="G1591" s="54">
        <v>2022</v>
      </c>
      <c r="H1591" s="55" t="s">
        <v>2595</v>
      </c>
      <c r="I1591" s="55" t="s">
        <v>2595</v>
      </c>
      <c r="J1591" s="55">
        <v>0</v>
      </c>
      <c r="K1591" s="55">
        <v>0.20711457999999999</v>
      </c>
      <c r="L1591" s="55">
        <v>1.0190049999999999E-2</v>
      </c>
      <c r="M1591" s="55">
        <v>0.11035456</v>
      </c>
      <c r="N1591" s="55">
        <v>5.6534460000000002E-2</v>
      </c>
      <c r="O1591" s="55">
        <v>3.0035509999999998E-2</v>
      </c>
      <c r="P1591" s="55">
        <v>0.35683475499999995</v>
      </c>
      <c r="Q1591" s="55">
        <v>1.9302759999999999E-2</v>
      </c>
      <c r="R1591" s="55">
        <v>5.3178589999999998E-2</v>
      </c>
      <c r="S1591" s="55">
        <v>0.26645276000000001</v>
      </c>
      <c r="T1591" s="55">
        <v>1.7900645E-2</v>
      </c>
      <c r="U1591" s="55">
        <v>0</v>
      </c>
      <c r="V1591" s="55">
        <f t="shared" si="73"/>
        <v>0.20711457999999999</v>
      </c>
      <c r="W1591" s="55">
        <f t="shared" si="74"/>
        <v>0</v>
      </c>
      <c r="X1591" s="55">
        <f t="shared" si="75"/>
        <v>0.20711457999999999</v>
      </c>
      <c r="Y1591" s="55">
        <v>0</v>
      </c>
      <c r="Z1591" s="55">
        <v>0.35683475499999995</v>
      </c>
      <c r="AA1591" s="55">
        <v>0</v>
      </c>
      <c r="AB1591" s="55">
        <v>0.35683475499999995</v>
      </c>
      <c r="AC1591" s="55">
        <v>0</v>
      </c>
      <c r="AD1591" s="55">
        <v>0</v>
      </c>
      <c r="AE1591" s="55">
        <v>0</v>
      </c>
      <c r="AF1591" s="55">
        <v>0</v>
      </c>
      <c r="AG1591" s="55">
        <v>0</v>
      </c>
      <c r="AH1591" s="55">
        <v>0</v>
      </c>
      <c r="AI1591" s="55">
        <v>0</v>
      </c>
      <c r="AJ1591" s="55" t="s">
        <v>2595</v>
      </c>
      <c r="AK1591" s="55">
        <v>0</v>
      </c>
      <c r="AL1591" s="55" t="s">
        <v>2595</v>
      </c>
      <c r="AM1591" s="55">
        <v>0</v>
      </c>
      <c r="AN1591" s="55">
        <v>0</v>
      </c>
      <c r="AO1591" s="53" t="s">
        <v>3103</v>
      </c>
    </row>
    <row r="1592" spans="1:41" ht="94.5" x14ac:dyDescent="0.2">
      <c r="A1592" s="53" t="s">
        <v>3075</v>
      </c>
      <c r="B1592" s="53" t="s">
        <v>3104</v>
      </c>
      <c r="C1592" s="54" t="s">
        <v>3105</v>
      </c>
      <c r="D1592" s="53" t="s">
        <v>112</v>
      </c>
      <c r="E1592" s="54">
        <v>2022</v>
      </c>
      <c r="F1592" s="54" t="s">
        <v>2595</v>
      </c>
      <c r="G1592" s="54">
        <v>2022</v>
      </c>
      <c r="H1592" s="55" t="s">
        <v>2595</v>
      </c>
      <c r="I1592" s="55" t="s">
        <v>2595</v>
      </c>
      <c r="J1592" s="55">
        <v>0</v>
      </c>
      <c r="K1592" s="55" t="s">
        <v>2595</v>
      </c>
      <c r="L1592" s="55" t="s">
        <v>2595</v>
      </c>
      <c r="M1592" s="55" t="s">
        <v>2595</v>
      </c>
      <c r="N1592" s="55" t="s">
        <v>2595</v>
      </c>
      <c r="O1592" s="55" t="s">
        <v>2595</v>
      </c>
      <c r="P1592" s="55">
        <v>0.54231043999999995</v>
      </c>
      <c r="Q1592" s="55">
        <v>2.9335960000000001E-2</v>
      </c>
      <c r="R1592" s="55">
        <v>0.44594980000000001</v>
      </c>
      <c r="S1592" s="55">
        <v>3.1946479999999999E-2</v>
      </c>
      <c r="T1592" s="55">
        <v>3.5078200000000004E-2</v>
      </c>
      <c r="U1592" s="55">
        <v>0</v>
      </c>
      <c r="V1592" s="55" t="e">
        <f t="shared" si="73"/>
        <v>#VALUE!</v>
      </c>
      <c r="W1592" s="55">
        <f t="shared" si="74"/>
        <v>0</v>
      </c>
      <c r="X1592" s="55" t="e">
        <f t="shared" si="75"/>
        <v>#VALUE!</v>
      </c>
      <c r="Y1592" s="55">
        <v>0</v>
      </c>
      <c r="Z1592" s="55">
        <v>0.54231043999999995</v>
      </c>
      <c r="AA1592" s="55" t="s">
        <v>2595</v>
      </c>
      <c r="AB1592" s="55">
        <v>0.54231043999999995</v>
      </c>
      <c r="AC1592" s="55" t="s">
        <v>2595</v>
      </c>
      <c r="AD1592" s="55">
        <v>0</v>
      </c>
      <c r="AE1592" s="55" t="s">
        <v>2595</v>
      </c>
      <c r="AF1592" s="55">
        <v>0</v>
      </c>
      <c r="AG1592" s="55" t="s">
        <v>2595</v>
      </c>
      <c r="AH1592" s="55">
        <v>0</v>
      </c>
      <c r="AI1592" s="55">
        <v>0</v>
      </c>
      <c r="AJ1592" s="55" t="s">
        <v>2595</v>
      </c>
      <c r="AK1592" s="55">
        <v>0</v>
      </c>
      <c r="AL1592" s="55" t="s">
        <v>2595</v>
      </c>
      <c r="AM1592" s="55">
        <v>0</v>
      </c>
      <c r="AN1592" s="55">
        <v>0</v>
      </c>
      <c r="AO1592" s="53" t="s">
        <v>3106</v>
      </c>
    </row>
    <row r="1593" spans="1:41" ht="126" x14ac:dyDescent="0.2">
      <c r="A1593" s="53" t="s">
        <v>3075</v>
      </c>
      <c r="B1593" s="53" t="s">
        <v>3107</v>
      </c>
      <c r="C1593" s="54" t="s">
        <v>3108</v>
      </c>
      <c r="D1593" s="53" t="s">
        <v>112</v>
      </c>
      <c r="E1593" s="54">
        <v>2022</v>
      </c>
      <c r="F1593" s="54">
        <v>2021</v>
      </c>
      <c r="G1593" s="54">
        <v>2022</v>
      </c>
      <c r="H1593" s="55" t="s">
        <v>2595</v>
      </c>
      <c r="I1593" s="55" t="s">
        <v>2595</v>
      </c>
      <c r="J1593" s="55">
        <v>0</v>
      </c>
      <c r="K1593" s="55">
        <v>3.211191E-2</v>
      </c>
      <c r="L1593" s="55">
        <v>1.9299299999999998E-3</v>
      </c>
      <c r="M1593" s="55">
        <v>3.0181980000000001E-2</v>
      </c>
      <c r="N1593" s="55">
        <v>0</v>
      </c>
      <c r="O1593" s="55">
        <v>0</v>
      </c>
      <c r="P1593" s="55">
        <v>5.9423419999999998E-2</v>
      </c>
      <c r="Q1593" s="55">
        <v>3.4072399999999997E-3</v>
      </c>
      <c r="R1593" s="55">
        <v>5.1861350000000001E-2</v>
      </c>
      <c r="S1593" s="55">
        <v>0</v>
      </c>
      <c r="T1593" s="55">
        <v>4.15483E-3</v>
      </c>
      <c r="U1593" s="55">
        <v>0</v>
      </c>
      <c r="V1593" s="55">
        <f t="shared" si="73"/>
        <v>3.211191E-2</v>
      </c>
      <c r="W1593" s="55">
        <f t="shared" si="74"/>
        <v>0</v>
      </c>
      <c r="X1593" s="55">
        <f t="shared" si="75"/>
        <v>3.211191E-2</v>
      </c>
      <c r="Y1593" s="55">
        <v>0</v>
      </c>
      <c r="Z1593" s="55">
        <v>5.9423419999999998E-2</v>
      </c>
      <c r="AA1593" s="55">
        <v>0</v>
      </c>
      <c r="AB1593" s="55">
        <v>5.9423419999999998E-2</v>
      </c>
      <c r="AC1593" s="55">
        <v>0</v>
      </c>
      <c r="AD1593" s="55">
        <v>0</v>
      </c>
      <c r="AE1593" s="55">
        <v>0</v>
      </c>
      <c r="AF1593" s="55">
        <v>0</v>
      </c>
      <c r="AG1593" s="55">
        <v>0</v>
      </c>
      <c r="AH1593" s="55">
        <v>0</v>
      </c>
      <c r="AI1593" s="55">
        <v>0</v>
      </c>
      <c r="AJ1593" s="55" t="s">
        <v>2595</v>
      </c>
      <c r="AK1593" s="55">
        <v>0</v>
      </c>
      <c r="AL1593" s="55" t="s">
        <v>2595</v>
      </c>
      <c r="AM1593" s="55">
        <v>0</v>
      </c>
      <c r="AN1593" s="55">
        <v>0</v>
      </c>
      <c r="AO1593" s="53" t="s">
        <v>3109</v>
      </c>
    </row>
    <row r="1594" spans="1:41" ht="63" x14ac:dyDescent="0.2">
      <c r="A1594" s="53" t="s">
        <v>3075</v>
      </c>
      <c r="B1594" s="53" t="s">
        <v>3110</v>
      </c>
      <c r="C1594" s="54" t="s">
        <v>3111</v>
      </c>
      <c r="D1594" s="53" t="s">
        <v>131</v>
      </c>
      <c r="E1594" s="54">
        <v>2022</v>
      </c>
      <c r="F1594" s="54" t="s">
        <v>2595</v>
      </c>
      <c r="G1594" s="54">
        <v>2022</v>
      </c>
      <c r="H1594" s="55" t="s">
        <v>2595</v>
      </c>
      <c r="I1594" s="55" t="s">
        <v>2595</v>
      </c>
      <c r="J1594" s="55">
        <v>0</v>
      </c>
      <c r="K1594" s="55" t="s">
        <v>2595</v>
      </c>
      <c r="L1594" s="55" t="s">
        <v>2595</v>
      </c>
      <c r="M1594" s="55" t="s">
        <v>2595</v>
      </c>
      <c r="N1594" s="55" t="s">
        <v>2595</v>
      </c>
      <c r="O1594" s="55" t="s">
        <v>2595</v>
      </c>
      <c r="P1594" s="55">
        <v>0.29627608999999999</v>
      </c>
      <c r="Q1594" s="55">
        <v>1.6026879999999997E-2</v>
      </c>
      <c r="R1594" s="55">
        <v>2.7488240000000001E-2</v>
      </c>
      <c r="S1594" s="55">
        <v>0.23788571</v>
      </c>
      <c r="T1594" s="55">
        <v>1.4875260000000001E-2</v>
      </c>
      <c r="U1594" s="55">
        <v>0</v>
      </c>
      <c r="V1594" s="55" t="e">
        <f t="shared" si="73"/>
        <v>#VALUE!</v>
      </c>
      <c r="W1594" s="55">
        <f t="shared" si="74"/>
        <v>0</v>
      </c>
      <c r="X1594" s="55" t="e">
        <f t="shared" si="75"/>
        <v>#VALUE!</v>
      </c>
      <c r="Y1594" s="55">
        <v>0</v>
      </c>
      <c r="Z1594" s="55">
        <v>0.29627608999999999</v>
      </c>
      <c r="AA1594" s="55" t="s">
        <v>2595</v>
      </c>
      <c r="AB1594" s="55">
        <v>0.29627608999999999</v>
      </c>
      <c r="AC1594" s="55" t="s">
        <v>2595</v>
      </c>
      <c r="AD1594" s="55">
        <v>0</v>
      </c>
      <c r="AE1594" s="55" t="s">
        <v>2595</v>
      </c>
      <c r="AF1594" s="55">
        <v>0</v>
      </c>
      <c r="AG1594" s="55" t="s">
        <v>2595</v>
      </c>
      <c r="AH1594" s="55">
        <v>0</v>
      </c>
      <c r="AI1594" s="55">
        <v>0</v>
      </c>
      <c r="AJ1594" s="55" t="s">
        <v>2595</v>
      </c>
      <c r="AK1594" s="55">
        <v>0</v>
      </c>
      <c r="AL1594" s="55" t="s">
        <v>2595</v>
      </c>
      <c r="AM1594" s="55">
        <v>0</v>
      </c>
      <c r="AN1594" s="55">
        <v>0</v>
      </c>
      <c r="AO1594" s="53" t="s">
        <v>3112</v>
      </c>
    </row>
    <row r="1595" spans="1:41" ht="94.5" x14ac:dyDescent="0.2">
      <c r="A1595" s="53" t="s">
        <v>3075</v>
      </c>
      <c r="B1595" s="53" t="s">
        <v>3113</v>
      </c>
      <c r="C1595" s="54" t="s">
        <v>3114</v>
      </c>
      <c r="D1595" s="53" t="s">
        <v>112</v>
      </c>
      <c r="E1595" s="54">
        <v>2022</v>
      </c>
      <c r="F1595" s="54" t="s">
        <v>2595</v>
      </c>
      <c r="G1595" s="54">
        <v>2023</v>
      </c>
      <c r="H1595" s="55" t="s">
        <v>2595</v>
      </c>
      <c r="I1595" s="55" t="s">
        <v>2595</v>
      </c>
      <c r="J1595" s="55">
        <v>0</v>
      </c>
      <c r="K1595" s="55" t="s">
        <v>2595</v>
      </c>
      <c r="L1595" s="55" t="s">
        <v>2595</v>
      </c>
      <c r="M1595" s="55" t="s">
        <v>2595</v>
      </c>
      <c r="N1595" s="55" t="s">
        <v>2595</v>
      </c>
      <c r="O1595" s="55" t="s">
        <v>2595</v>
      </c>
      <c r="P1595" s="55">
        <v>0.89350472000000003</v>
      </c>
      <c r="Q1595" s="55">
        <v>4.8333609999999999E-2</v>
      </c>
      <c r="R1595" s="55">
        <v>0.53242672000000002</v>
      </c>
      <c r="S1595" s="55">
        <v>0.26645276000000001</v>
      </c>
      <c r="T1595" s="55">
        <v>4.629163E-2</v>
      </c>
      <c r="U1595" s="55">
        <v>0</v>
      </c>
      <c r="V1595" s="55" t="e">
        <f t="shared" si="73"/>
        <v>#VALUE!</v>
      </c>
      <c r="W1595" s="55">
        <f t="shared" si="74"/>
        <v>0</v>
      </c>
      <c r="X1595" s="55" t="e">
        <f t="shared" si="75"/>
        <v>#VALUE!</v>
      </c>
      <c r="Y1595" s="55">
        <v>0</v>
      </c>
      <c r="Z1595" s="55">
        <v>0.89350472000000003</v>
      </c>
      <c r="AA1595" s="55" t="s">
        <v>2595</v>
      </c>
      <c r="AB1595" s="55">
        <v>4.8333609999999999E-2</v>
      </c>
      <c r="AC1595" s="55" t="s">
        <v>2595</v>
      </c>
      <c r="AD1595" s="55">
        <v>0.84517111</v>
      </c>
      <c r="AE1595" s="55" t="s">
        <v>2595</v>
      </c>
      <c r="AF1595" s="55">
        <v>0</v>
      </c>
      <c r="AG1595" s="55" t="s">
        <v>2595</v>
      </c>
      <c r="AH1595" s="55">
        <v>0</v>
      </c>
      <c r="AI1595" s="55">
        <v>0</v>
      </c>
      <c r="AJ1595" s="55" t="s">
        <v>2595</v>
      </c>
      <c r="AK1595" s="55">
        <v>0</v>
      </c>
      <c r="AL1595" s="55" t="s">
        <v>2595</v>
      </c>
      <c r="AM1595" s="55">
        <v>0</v>
      </c>
      <c r="AN1595" s="55">
        <v>0.84517111</v>
      </c>
      <c r="AO1595" s="53" t="s">
        <v>3115</v>
      </c>
    </row>
    <row r="1596" spans="1:41" ht="110.25" x14ac:dyDescent="0.2">
      <c r="A1596" s="53" t="s">
        <v>3075</v>
      </c>
      <c r="B1596" s="53" t="s">
        <v>3116</v>
      </c>
      <c r="C1596" s="54" t="s">
        <v>3117</v>
      </c>
      <c r="D1596" s="53" t="s">
        <v>112</v>
      </c>
      <c r="E1596" s="54">
        <v>2022</v>
      </c>
      <c r="F1596" s="54" t="s">
        <v>2595</v>
      </c>
      <c r="G1596" s="54">
        <v>2022</v>
      </c>
      <c r="H1596" s="55" t="s">
        <v>2595</v>
      </c>
      <c r="I1596" s="55" t="s">
        <v>2595</v>
      </c>
      <c r="J1596" s="55">
        <v>0</v>
      </c>
      <c r="K1596" s="55" t="s">
        <v>2595</v>
      </c>
      <c r="L1596" s="55" t="s">
        <v>2595</v>
      </c>
      <c r="M1596" s="55" t="s">
        <v>2595</v>
      </c>
      <c r="N1596" s="55" t="s">
        <v>2595</v>
      </c>
      <c r="O1596" s="55" t="s">
        <v>2595</v>
      </c>
      <c r="P1596" s="55">
        <v>5.0042281400000004</v>
      </c>
      <c r="Q1596" s="55">
        <v>0.27070075000000005</v>
      </c>
      <c r="R1596" s="55">
        <v>3.46429221</v>
      </c>
      <c r="S1596" s="55">
        <v>0.94959408000000001</v>
      </c>
      <c r="T1596" s="55">
        <v>0.31964110000000001</v>
      </c>
      <c r="U1596" s="55">
        <v>0</v>
      </c>
      <c r="V1596" s="55" t="e">
        <f t="shared" si="73"/>
        <v>#VALUE!</v>
      </c>
      <c r="W1596" s="55">
        <f t="shared" si="74"/>
        <v>0</v>
      </c>
      <c r="X1596" s="55" t="e">
        <f t="shared" si="75"/>
        <v>#VALUE!</v>
      </c>
      <c r="Y1596" s="55">
        <v>0</v>
      </c>
      <c r="Z1596" s="55">
        <v>5.0042281400000004</v>
      </c>
      <c r="AA1596" s="55" t="s">
        <v>2595</v>
      </c>
      <c r="AB1596" s="55">
        <v>5.0042281400000004</v>
      </c>
      <c r="AC1596" s="55" t="s">
        <v>2595</v>
      </c>
      <c r="AD1596" s="55">
        <v>0</v>
      </c>
      <c r="AE1596" s="55" t="s">
        <v>2595</v>
      </c>
      <c r="AF1596" s="55">
        <v>0</v>
      </c>
      <c r="AG1596" s="55" t="s">
        <v>2595</v>
      </c>
      <c r="AH1596" s="55">
        <v>0</v>
      </c>
      <c r="AI1596" s="55">
        <v>0</v>
      </c>
      <c r="AJ1596" s="55" t="s">
        <v>2595</v>
      </c>
      <c r="AK1596" s="55">
        <v>0</v>
      </c>
      <c r="AL1596" s="55" t="s">
        <v>2595</v>
      </c>
      <c r="AM1596" s="55">
        <v>0</v>
      </c>
      <c r="AN1596" s="55">
        <v>0</v>
      </c>
      <c r="AO1596" s="53" t="s">
        <v>3118</v>
      </c>
    </row>
    <row r="1597" spans="1:41" ht="78.75" x14ac:dyDescent="0.2">
      <c r="A1597" s="53" t="s">
        <v>3075</v>
      </c>
      <c r="B1597" s="53" t="s">
        <v>3119</v>
      </c>
      <c r="C1597" s="54" t="s">
        <v>3120</v>
      </c>
      <c r="D1597" s="53" t="s">
        <v>112</v>
      </c>
      <c r="E1597" s="54">
        <v>2022</v>
      </c>
      <c r="F1597" s="54" t="s">
        <v>2595</v>
      </c>
      <c r="G1597" s="54">
        <v>2022</v>
      </c>
      <c r="H1597" s="55" t="s">
        <v>2595</v>
      </c>
      <c r="I1597" s="55" t="s">
        <v>2595</v>
      </c>
      <c r="J1597" s="55">
        <v>0</v>
      </c>
      <c r="K1597" s="55" t="s">
        <v>2595</v>
      </c>
      <c r="L1597" s="55" t="s">
        <v>2595</v>
      </c>
      <c r="M1597" s="55" t="s">
        <v>2595</v>
      </c>
      <c r="N1597" s="55" t="s">
        <v>2595</v>
      </c>
      <c r="O1597" s="55" t="s">
        <v>2595</v>
      </c>
      <c r="P1597" s="55">
        <v>0.35683474999999998</v>
      </c>
      <c r="Q1597" s="55">
        <v>1.9302759999999999E-2</v>
      </c>
      <c r="R1597" s="55">
        <v>5.3178589999999998E-2</v>
      </c>
      <c r="S1597" s="55">
        <v>0.26645276000000001</v>
      </c>
      <c r="T1597" s="55">
        <v>1.7900639999999999E-2</v>
      </c>
      <c r="U1597" s="55">
        <v>0</v>
      </c>
      <c r="V1597" s="55" t="e">
        <f t="shared" si="73"/>
        <v>#VALUE!</v>
      </c>
      <c r="W1597" s="55">
        <f t="shared" si="74"/>
        <v>0</v>
      </c>
      <c r="X1597" s="55" t="e">
        <f t="shared" si="75"/>
        <v>#VALUE!</v>
      </c>
      <c r="Y1597" s="55">
        <v>0</v>
      </c>
      <c r="Z1597" s="55">
        <v>0.35683474999999998</v>
      </c>
      <c r="AA1597" s="55" t="s">
        <v>2595</v>
      </c>
      <c r="AB1597" s="55">
        <v>0.35683474999999998</v>
      </c>
      <c r="AC1597" s="55" t="s">
        <v>2595</v>
      </c>
      <c r="AD1597" s="55">
        <v>0</v>
      </c>
      <c r="AE1597" s="55" t="s">
        <v>2595</v>
      </c>
      <c r="AF1597" s="55">
        <v>0</v>
      </c>
      <c r="AG1597" s="55" t="s">
        <v>2595</v>
      </c>
      <c r="AH1597" s="55">
        <v>0</v>
      </c>
      <c r="AI1597" s="55">
        <v>0</v>
      </c>
      <c r="AJ1597" s="55" t="s">
        <v>2595</v>
      </c>
      <c r="AK1597" s="55">
        <v>0</v>
      </c>
      <c r="AL1597" s="55" t="s">
        <v>2595</v>
      </c>
      <c r="AM1597" s="55">
        <v>0</v>
      </c>
      <c r="AN1597" s="55">
        <v>0</v>
      </c>
      <c r="AO1597" s="53" t="s">
        <v>3121</v>
      </c>
    </row>
    <row r="1598" spans="1:41" ht="157.5" x14ac:dyDescent="0.2">
      <c r="A1598" s="53" t="s">
        <v>3075</v>
      </c>
      <c r="B1598" s="53" t="s">
        <v>3122</v>
      </c>
      <c r="C1598" s="54" t="s">
        <v>3123</v>
      </c>
      <c r="D1598" s="53" t="s">
        <v>112</v>
      </c>
      <c r="E1598" s="54">
        <v>2022</v>
      </c>
      <c r="F1598" s="54" t="s">
        <v>2595</v>
      </c>
      <c r="G1598" s="54">
        <v>2024</v>
      </c>
      <c r="H1598" s="55" t="s">
        <v>2595</v>
      </c>
      <c r="I1598" s="55" t="s">
        <v>2595</v>
      </c>
      <c r="J1598" s="55">
        <v>0</v>
      </c>
      <c r="K1598" s="55" t="s">
        <v>2595</v>
      </c>
      <c r="L1598" s="55" t="s">
        <v>2595</v>
      </c>
      <c r="M1598" s="55" t="s">
        <v>2595</v>
      </c>
      <c r="N1598" s="55" t="s">
        <v>2595</v>
      </c>
      <c r="O1598" s="55" t="s">
        <v>2595</v>
      </c>
      <c r="P1598" s="55">
        <v>170.37303383</v>
      </c>
      <c r="Q1598" s="55">
        <v>0</v>
      </c>
      <c r="R1598" s="55">
        <v>0</v>
      </c>
      <c r="S1598" s="55">
        <v>0</v>
      </c>
      <c r="T1598" s="55">
        <v>170.37303383</v>
      </c>
      <c r="U1598" s="55">
        <v>0</v>
      </c>
      <c r="V1598" s="55" t="e">
        <f t="shared" si="73"/>
        <v>#VALUE!</v>
      </c>
      <c r="W1598" s="55">
        <f t="shared" si="74"/>
        <v>0</v>
      </c>
      <c r="X1598" s="55" t="e">
        <f t="shared" si="75"/>
        <v>#VALUE!</v>
      </c>
      <c r="Y1598" s="55">
        <v>0</v>
      </c>
      <c r="Z1598" s="55">
        <v>170.37303383</v>
      </c>
      <c r="AA1598" s="55" t="s">
        <v>2595</v>
      </c>
      <c r="AB1598" s="55">
        <v>9.12712681</v>
      </c>
      <c r="AC1598" s="55" t="s">
        <v>2595</v>
      </c>
      <c r="AD1598" s="55">
        <v>106.02025015000001</v>
      </c>
      <c r="AE1598" s="55" t="s">
        <v>2595</v>
      </c>
      <c r="AF1598" s="55">
        <v>55.225656870000002</v>
      </c>
      <c r="AG1598" s="55" t="s">
        <v>2595</v>
      </c>
      <c r="AH1598" s="55">
        <v>0</v>
      </c>
      <c r="AI1598" s="55">
        <v>0</v>
      </c>
      <c r="AJ1598" s="55" t="s">
        <v>2595</v>
      </c>
      <c r="AK1598" s="55">
        <v>0</v>
      </c>
      <c r="AL1598" s="55" t="s">
        <v>2595</v>
      </c>
      <c r="AM1598" s="55">
        <v>0</v>
      </c>
      <c r="AN1598" s="55">
        <v>161.24590702</v>
      </c>
      <c r="AO1598" s="53" t="s">
        <v>3124</v>
      </c>
    </row>
    <row r="1599" spans="1:41" ht="78.75" x14ac:dyDescent="0.2">
      <c r="A1599" s="53" t="s">
        <v>3075</v>
      </c>
      <c r="B1599" s="53" t="s">
        <v>3125</v>
      </c>
      <c r="C1599" s="54" t="s">
        <v>3126</v>
      </c>
      <c r="D1599" s="53" t="s">
        <v>112</v>
      </c>
      <c r="E1599" s="54">
        <v>2022</v>
      </c>
      <c r="F1599" s="54" t="s">
        <v>2595</v>
      </c>
      <c r="G1599" s="54">
        <v>2022</v>
      </c>
      <c r="H1599" s="55" t="s">
        <v>2595</v>
      </c>
      <c r="I1599" s="55" t="s">
        <v>2595</v>
      </c>
      <c r="J1599" s="55">
        <v>0</v>
      </c>
      <c r="K1599" s="55" t="s">
        <v>2595</v>
      </c>
      <c r="L1599" s="55" t="s">
        <v>2595</v>
      </c>
      <c r="M1599" s="55" t="s">
        <v>2595</v>
      </c>
      <c r="N1599" s="55" t="s">
        <v>2595</v>
      </c>
      <c r="O1599" s="55" t="s">
        <v>2595</v>
      </c>
      <c r="P1599" s="55">
        <v>0.35683474999999998</v>
      </c>
      <c r="Q1599" s="55">
        <v>1.9302759999999999E-2</v>
      </c>
      <c r="R1599" s="55">
        <v>5.3178589999999998E-2</v>
      </c>
      <c r="S1599" s="55">
        <v>0.26645276000000001</v>
      </c>
      <c r="T1599" s="55">
        <v>1.7900639999999999E-2</v>
      </c>
      <c r="U1599" s="55">
        <v>0</v>
      </c>
      <c r="V1599" s="55" t="e">
        <f t="shared" si="73"/>
        <v>#VALUE!</v>
      </c>
      <c r="W1599" s="55">
        <f t="shared" si="74"/>
        <v>0</v>
      </c>
      <c r="X1599" s="55" t="e">
        <f t="shared" si="75"/>
        <v>#VALUE!</v>
      </c>
      <c r="Y1599" s="55">
        <v>0</v>
      </c>
      <c r="Z1599" s="55">
        <v>0.35683474999999998</v>
      </c>
      <c r="AA1599" s="55" t="s">
        <v>2595</v>
      </c>
      <c r="AB1599" s="55">
        <v>0.35683474999999998</v>
      </c>
      <c r="AC1599" s="55" t="s">
        <v>2595</v>
      </c>
      <c r="AD1599" s="55">
        <v>0</v>
      </c>
      <c r="AE1599" s="55" t="s">
        <v>2595</v>
      </c>
      <c r="AF1599" s="55">
        <v>0</v>
      </c>
      <c r="AG1599" s="55" t="s">
        <v>2595</v>
      </c>
      <c r="AH1599" s="55">
        <v>0</v>
      </c>
      <c r="AI1599" s="55">
        <v>0</v>
      </c>
      <c r="AJ1599" s="55" t="s">
        <v>2595</v>
      </c>
      <c r="AK1599" s="55">
        <v>0</v>
      </c>
      <c r="AL1599" s="55" t="s">
        <v>2595</v>
      </c>
      <c r="AM1599" s="55">
        <v>0</v>
      </c>
      <c r="AN1599" s="55">
        <v>0</v>
      </c>
      <c r="AO1599" s="53" t="s">
        <v>3127</v>
      </c>
    </row>
    <row r="1600" spans="1:41" ht="63" x14ac:dyDescent="0.2">
      <c r="A1600" s="53" t="s">
        <v>3075</v>
      </c>
      <c r="B1600" s="53" t="s">
        <v>3128</v>
      </c>
      <c r="C1600" s="54" t="s">
        <v>3129</v>
      </c>
      <c r="D1600" s="53" t="s">
        <v>112</v>
      </c>
      <c r="E1600" s="54">
        <v>2022</v>
      </c>
      <c r="F1600" s="54">
        <v>2021</v>
      </c>
      <c r="G1600" s="54">
        <v>2022</v>
      </c>
      <c r="H1600" s="55" t="s">
        <v>2595</v>
      </c>
      <c r="I1600" s="55" t="s">
        <v>2595</v>
      </c>
      <c r="J1600" s="55">
        <v>0</v>
      </c>
      <c r="K1600" s="55">
        <v>3.1408474000000002</v>
      </c>
      <c r="L1600" s="55">
        <v>0.17853085999999999</v>
      </c>
      <c r="M1600" s="55">
        <v>2.2043490600000002</v>
      </c>
      <c r="N1600" s="55">
        <v>0.22377592000000002</v>
      </c>
      <c r="O1600" s="55">
        <v>0.53419156000000001</v>
      </c>
      <c r="P1600" s="55">
        <v>3.2869893000000001</v>
      </c>
      <c r="Q1600" s="55">
        <v>0.17905199999999999</v>
      </c>
      <c r="R1600" s="55">
        <v>2.7911703000000001</v>
      </c>
      <c r="S1600" s="55">
        <v>0.28643200000000002</v>
      </c>
      <c r="T1600" s="55">
        <v>3.0335000000000001E-2</v>
      </c>
      <c r="U1600" s="55">
        <v>0</v>
      </c>
      <c r="V1600" s="55">
        <f t="shared" si="73"/>
        <v>3.1408474000000002</v>
      </c>
      <c r="W1600" s="55">
        <f t="shared" si="74"/>
        <v>0</v>
      </c>
      <c r="X1600" s="55">
        <f t="shared" si="75"/>
        <v>3.1408474000000002</v>
      </c>
      <c r="Y1600" s="55">
        <v>0</v>
      </c>
      <c r="Z1600" s="55">
        <v>3.2869893000000001</v>
      </c>
      <c r="AA1600" s="55">
        <v>0</v>
      </c>
      <c r="AB1600" s="55">
        <v>3.2869893000000001</v>
      </c>
      <c r="AC1600" s="55">
        <v>0</v>
      </c>
      <c r="AD1600" s="55">
        <v>0</v>
      </c>
      <c r="AE1600" s="55">
        <v>0</v>
      </c>
      <c r="AF1600" s="55">
        <v>0</v>
      </c>
      <c r="AG1600" s="55">
        <v>0</v>
      </c>
      <c r="AH1600" s="55">
        <v>0</v>
      </c>
      <c r="AI1600" s="55">
        <v>0</v>
      </c>
      <c r="AJ1600" s="55" t="s">
        <v>2595</v>
      </c>
      <c r="AK1600" s="55">
        <v>0</v>
      </c>
      <c r="AL1600" s="55" t="s">
        <v>2595</v>
      </c>
      <c r="AM1600" s="55">
        <v>0</v>
      </c>
      <c r="AN1600" s="55">
        <v>0</v>
      </c>
      <c r="AO1600" s="53" t="s">
        <v>3130</v>
      </c>
    </row>
    <row r="1601" spans="1:41" ht="78.75" x14ac:dyDescent="0.2">
      <c r="A1601" s="53" t="s">
        <v>3075</v>
      </c>
      <c r="B1601" s="53" t="s">
        <v>3131</v>
      </c>
      <c r="C1601" s="54" t="s">
        <v>3132</v>
      </c>
      <c r="D1601" s="53" t="s">
        <v>112</v>
      </c>
      <c r="E1601" s="54" t="s">
        <v>2595</v>
      </c>
      <c r="F1601" s="54">
        <v>2022</v>
      </c>
      <c r="G1601" s="54" t="s">
        <v>2595</v>
      </c>
      <c r="H1601" s="55" t="s">
        <v>2595</v>
      </c>
      <c r="I1601" s="55" t="s">
        <v>2595</v>
      </c>
      <c r="J1601" s="55">
        <v>0</v>
      </c>
      <c r="K1601" s="55">
        <v>1.8972429500000001</v>
      </c>
      <c r="L1601" s="55">
        <v>9.4753810000000008E-2</v>
      </c>
      <c r="M1601" s="55">
        <v>1.28514974</v>
      </c>
      <c r="N1601" s="55">
        <v>0.20267490000000002</v>
      </c>
      <c r="O1601" s="55">
        <v>0.31466449999999996</v>
      </c>
      <c r="P1601" s="55">
        <v>0</v>
      </c>
      <c r="Q1601" s="55">
        <v>0</v>
      </c>
      <c r="R1601" s="55">
        <v>0</v>
      </c>
      <c r="S1601" s="55">
        <v>0</v>
      </c>
      <c r="T1601" s="55">
        <v>0</v>
      </c>
      <c r="U1601" s="55">
        <v>0</v>
      </c>
      <c r="V1601" s="55">
        <f t="shared" si="73"/>
        <v>1.8972429500000001</v>
      </c>
      <c r="W1601" s="55">
        <f t="shared" si="74"/>
        <v>0</v>
      </c>
      <c r="X1601" s="55">
        <f t="shared" si="75"/>
        <v>1.8972429500000001</v>
      </c>
      <c r="Y1601" s="55">
        <v>0</v>
      </c>
      <c r="Z1601" s="55">
        <v>0</v>
      </c>
      <c r="AA1601" s="55">
        <v>0</v>
      </c>
      <c r="AB1601" s="55">
        <v>0</v>
      </c>
      <c r="AC1601" s="55">
        <v>0</v>
      </c>
      <c r="AD1601" s="55">
        <v>0</v>
      </c>
      <c r="AE1601" s="55">
        <v>0</v>
      </c>
      <c r="AF1601" s="55">
        <v>0</v>
      </c>
      <c r="AG1601" s="55">
        <v>0</v>
      </c>
      <c r="AH1601" s="55">
        <v>0</v>
      </c>
      <c r="AI1601" s="55">
        <v>0</v>
      </c>
      <c r="AJ1601" s="55" t="s">
        <v>2595</v>
      </c>
      <c r="AK1601" s="55">
        <v>0</v>
      </c>
      <c r="AL1601" s="55" t="s">
        <v>2595</v>
      </c>
      <c r="AM1601" s="55">
        <v>0</v>
      </c>
      <c r="AN1601" s="55">
        <v>0</v>
      </c>
      <c r="AO1601" s="53" t="s">
        <v>3133</v>
      </c>
    </row>
    <row r="1602" spans="1:41" ht="31.5" x14ac:dyDescent="0.2">
      <c r="A1602" s="56" t="s">
        <v>3134</v>
      </c>
      <c r="B1602" s="56" t="s">
        <v>137</v>
      </c>
      <c r="C1602" s="57" t="s">
        <v>56</v>
      </c>
      <c r="D1602" s="56" t="s">
        <v>2595</v>
      </c>
      <c r="E1602" s="57" t="s">
        <v>2595</v>
      </c>
      <c r="F1602" s="57" t="s">
        <v>2595</v>
      </c>
      <c r="G1602" s="57" t="s">
        <v>2595</v>
      </c>
      <c r="H1602" s="58" t="s">
        <v>2595</v>
      </c>
      <c r="I1602" s="58" t="s">
        <v>2595</v>
      </c>
      <c r="J1602" s="58">
        <f>SUM($J$1603,$J$1604)</f>
        <v>0</v>
      </c>
      <c r="K1602" s="58">
        <f>SUM($K$1603,$K$1604)</f>
        <v>0</v>
      </c>
      <c r="L1602" s="58">
        <f>SUM($L$1603,$L$1604)</f>
        <v>0</v>
      </c>
      <c r="M1602" s="58">
        <f>SUM($M$1603,$M$1604)</f>
        <v>0</v>
      </c>
      <c r="N1602" s="58">
        <f>SUM($N$1603,$N$1604)</f>
        <v>0</v>
      </c>
      <c r="O1602" s="58">
        <f>SUM($O$1603,$O$1604)</f>
        <v>0</v>
      </c>
      <c r="P1602" s="58">
        <f>SUM($P$1603,$P$1604)</f>
        <v>0</v>
      </c>
      <c r="Q1602" s="58">
        <f>SUM($Q$1603,$Q$1604)</f>
        <v>0</v>
      </c>
      <c r="R1602" s="58">
        <f>SUM($R$1603,$R$1604)</f>
        <v>0</v>
      </c>
      <c r="S1602" s="58">
        <f>SUM($S$1603,$S$1604)</f>
        <v>0</v>
      </c>
      <c r="T1602" s="58">
        <f>SUM($T$1603,$T$1604)</f>
        <v>0</v>
      </c>
      <c r="U1602" s="58">
        <f>SUM($U$1603,$U$1604)</f>
        <v>0</v>
      </c>
      <c r="V1602" s="58">
        <f t="shared" si="73"/>
        <v>0</v>
      </c>
      <c r="W1602" s="58">
        <f t="shared" si="74"/>
        <v>0</v>
      </c>
      <c r="X1602" s="58">
        <f t="shared" si="75"/>
        <v>0</v>
      </c>
      <c r="Y1602" s="58">
        <f>SUM($Y$1603,$Y$1604)</f>
        <v>0</v>
      </c>
      <c r="Z1602" s="58">
        <f>SUM($Z$1603,$Z$1604)</f>
        <v>0</v>
      </c>
      <c r="AA1602" s="58">
        <f>SUM($AA$1603,$AA$1604)</f>
        <v>0</v>
      </c>
      <c r="AB1602" s="58">
        <f>SUM($AB$1603,$AB$1604)</f>
        <v>0</v>
      </c>
      <c r="AC1602" s="58">
        <f>SUM($AC$1603,$AC$1604)</f>
        <v>0</v>
      </c>
      <c r="AD1602" s="58">
        <f>SUM($AD$1603,$AD$1604)</f>
        <v>0</v>
      </c>
      <c r="AE1602" s="58">
        <f>SUM($AE$1603,$AE$1604)</f>
        <v>0</v>
      </c>
      <c r="AF1602" s="58">
        <f>SUM($AF$1603,$AF$1604)</f>
        <v>0</v>
      </c>
      <c r="AG1602" s="58">
        <f>SUM($AG$1603,$AG$1604)</f>
        <v>0</v>
      </c>
      <c r="AH1602" s="58">
        <f>SUM($AH$1603,$AH$1604)</f>
        <v>0</v>
      </c>
      <c r="AI1602" s="58">
        <f>SUM($AI$1603,$AI$1604)</f>
        <v>0</v>
      </c>
      <c r="AJ1602" s="58" t="s">
        <v>2595</v>
      </c>
      <c r="AK1602" s="58">
        <f>SUM($AK$1603,$AK$1604)</f>
        <v>0</v>
      </c>
      <c r="AL1602" s="58" t="s">
        <v>2595</v>
      </c>
      <c r="AM1602" s="58">
        <f>SUM($AM$1603,$AM$1604)</f>
        <v>0</v>
      </c>
      <c r="AN1602" s="58">
        <f>SUM($AN$1603,$AN$1604)</f>
        <v>0</v>
      </c>
      <c r="AO1602" s="56" t="s">
        <v>2595</v>
      </c>
    </row>
    <row r="1603" spans="1:41" ht="47.25" x14ac:dyDescent="0.2">
      <c r="A1603" s="56" t="s">
        <v>3135</v>
      </c>
      <c r="B1603" s="56" t="s">
        <v>139</v>
      </c>
      <c r="C1603" s="57" t="s">
        <v>56</v>
      </c>
      <c r="D1603" s="56" t="s">
        <v>2595</v>
      </c>
      <c r="E1603" s="57" t="s">
        <v>2595</v>
      </c>
      <c r="F1603" s="57" t="s">
        <v>2595</v>
      </c>
      <c r="G1603" s="57" t="s">
        <v>2595</v>
      </c>
      <c r="H1603" s="58" t="s">
        <v>2595</v>
      </c>
      <c r="I1603" s="58" t="s">
        <v>2595</v>
      </c>
      <c r="J1603" s="58">
        <v>0</v>
      </c>
      <c r="K1603" s="58">
        <v>0</v>
      </c>
      <c r="L1603" s="58">
        <v>0</v>
      </c>
      <c r="M1603" s="58">
        <v>0</v>
      </c>
      <c r="N1603" s="58">
        <v>0</v>
      </c>
      <c r="O1603" s="58">
        <v>0</v>
      </c>
      <c r="P1603" s="58">
        <v>0</v>
      </c>
      <c r="Q1603" s="58">
        <v>0</v>
      </c>
      <c r="R1603" s="58">
        <v>0</v>
      </c>
      <c r="S1603" s="58">
        <v>0</v>
      </c>
      <c r="T1603" s="58">
        <v>0</v>
      </c>
      <c r="U1603" s="58">
        <v>0</v>
      </c>
      <c r="V1603" s="58">
        <f t="shared" si="73"/>
        <v>0</v>
      </c>
      <c r="W1603" s="58">
        <f t="shared" si="74"/>
        <v>0</v>
      </c>
      <c r="X1603" s="58">
        <f t="shared" si="75"/>
        <v>0</v>
      </c>
      <c r="Y1603" s="58">
        <v>0</v>
      </c>
      <c r="Z1603" s="58">
        <v>0</v>
      </c>
      <c r="AA1603" s="58">
        <v>0</v>
      </c>
      <c r="AB1603" s="58">
        <v>0</v>
      </c>
      <c r="AC1603" s="58">
        <v>0</v>
      </c>
      <c r="AD1603" s="58">
        <v>0</v>
      </c>
      <c r="AE1603" s="58">
        <v>0</v>
      </c>
      <c r="AF1603" s="58">
        <v>0</v>
      </c>
      <c r="AG1603" s="58">
        <v>0</v>
      </c>
      <c r="AH1603" s="58">
        <v>0</v>
      </c>
      <c r="AI1603" s="58">
        <v>0</v>
      </c>
      <c r="AJ1603" s="58" t="s">
        <v>2595</v>
      </c>
      <c r="AK1603" s="58">
        <v>0</v>
      </c>
      <c r="AL1603" s="58" t="s">
        <v>2595</v>
      </c>
      <c r="AM1603" s="58">
        <v>0</v>
      </c>
      <c r="AN1603" s="58">
        <v>0</v>
      </c>
      <c r="AO1603" s="56" t="s">
        <v>2595</v>
      </c>
    </row>
    <row r="1604" spans="1:41" ht="31.5" x14ac:dyDescent="0.2">
      <c r="A1604" s="56" t="s">
        <v>3136</v>
      </c>
      <c r="B1604" s="56" t="s">
        <v>141</v>
      </c>
      <c r="C1604" s="57" t="s">
        <v>56</v>
      </c>
      <c r="D1604" s="56" t="s">
        <v>2595</v>
      </c>
      <c r="E1604" s="57" t="s">
        <v>2595</v>
      </c>
      <c r="F1604" s="57" t="s">
        <v>2595</v>
      </c>
      <c r="G1604" s="57" t="s">
        <v>2595</v>
      </c>
      <c r="H1604" s="58" t="s">
        <v>2595</v>
      </c>
      <c r="I1604" s="58" t="s">
        <v>2595</v>
      </c>
      <c r="J1604" s="58">
        <v>0</v>
      </c>
      <c r="K1604" s="58">
        <v>0</v>
      </c>
      <c r="L1604" s="58">
        <v>0</v>
      </c>
      <c r="M1604" s="58">
        <v>0</v>
      </c>
      <c r="N1604" s="58">
        <v>0</v>
      </c>
      <c r="O1604" s="58">
        <v>0</v>
      </c>
      <c r="P1604" s="58">
        <v>0</v>
      </c>
      <c r="Q1604" s="58">
        <v>0</v>
      </c>
      <c r="R1604" s="58">
        <v>0</v>
      </c>
      <c r="S1604" s="58">
        <v>0</v>
      </c>
      <c r="T1604" s="58">
        <v>0</v>
      </c>
      <c r="U1604" s="58">
        <v>0</v>
      </c>
      <c r="V1604" s="58">
        <f t="shared" si="73"/>
        <v>0</v>
      </c>
      <c r="W1604" s="58">
        <f t="shared" si="74"/>
        <v>0</v>
      </c>
      <c r="X1604" s="58">
        <f t="shared" si="75"/>
        <v>0</v>
      </c>
      <c r="Y1604" s="58">
        <v>0</v>
      </c>
      <c r="Z1604" s="58">
        <v>0</v>
      </c>
      <c r="AA1604" s="58">
        <v>0</v>
      </c>
      <c r="AB1604" s="58">
        <v>0</v>
      </c>
      <c r="AC1604" s="58">
        <v>0</v>
      </c>
      <c r="AD1604" s="58">
        <v>0</v>
      </c>
      <c r="AE1604" s="58">
        <v>0</v>
      </c>
      <c r="AF1604" s="58">
        <v>0</v>
      </c>
      <c r="AG1604" s="58">
        <v>0</v>
      </c>
      <c r="AH1604" s="58">
        <v>0</v>
      </c>
      <c r="AI1604" s="58">
        <v>0</v>
      </c>
      <c r="AJ1604" s="58" t="s">
        <v>2595</v>
      </c>
      <c r="AK1604" s="58">
        <v>0</v>
      </c>
      <c r="AL1604" s="58" t="s">
        <v>2595</v>
      </c>
      <c r="AM1604" s="58">
        <v>0</v>
      </c>
      <c r="AN1604" s="58">
        <v>0</v>
      </c>
      <c r="AO1604" s="56" t="s">
        <v>2595</v>
      </c>
    </row>
    <row r="1605" spans="1:41" ht="31.5" x14ac:dyDescent="0.2">
      <c r="A1605" s="56" t="s">
        <v>3137</v>
      </c>
      <c r="B1605" s="56" t="s">
        <v>143</v>
      </c>
      <c r="C1605" s="57" t="s">
        <v>56</v>
      </c>
      <c r="D1605" s="56" t="s">
        <v>2595</v>
      </c>
      <c r="E1605" s="57" t="s">
        <v>2595</v>
      </c>
      <c r="F1605" s="57" t="s">
        <v>2595</v>
      </c>
      <c r="G1605" s="57" t="s">
        <v>2595</v>
      </c>
      <c r="H1605" s="58" t="s">
        <v>2595</v>
      </c>
      <c r="I1605" s="58" t="s">
        <v>2595</v>
      </c>
      <c r="J1605" s="58">
        <f>SUM($J$1606,$J$1610)</f>
        <v>0</v>
      </c>
      <c r="K1605" s="58">
        <f>SUM($K$1606,$K$1610)</f>
        <v>0</v>
      </c>
      <c r="L1605" s="58">
        <f>SUM($L$1606,$L$1610)</f>
        <v>0</v>
      </c>
      <c r="M1605" s="58">
        <f>SUM($M$1606,$M$1610)</f>
        <v>0</v>
      </c>
      <c r="N1605" s="58">
        <f>SUM($N$1606,$N$1610)</f>
        <v>0</v>
      </c>
      <c r="O1605" s="58">
        <f>SUM($O$1606,$O$1610)</f>
        <v>0</v>
      </c>
      <c r="P1605" s="58">
        <f>SUM($P$1606,$P$1610)</f>
        <v>0</v>
      </c>
      <c r="Q1605" s="58">
        <f>SUM($Q$1606,$Q$1610)</f>
        <v>0</v>
      </c>
      <c r="R1605" s="58">
        <f>SUM($R$1606,$R$1610)</f>
        <v>0</v>
      </c>
      <c r="S1605" s="58">
        <f>SUM($S$1606,$S$1610)</f>
        <v>0</v>
      </c>
      <c r="T1605" s="58">
        <f>SUM($T$1606,$T$1610)</f>
        <v>0</v>
      </c>
      <c r="U1605" s="58">
        <f>SUM($U$1606,$U$1610)</f>
        <v>0</v>
      </c>
      <c r="V1605" s="58">
        <f t="shared" si="73"/>
        <v>0</v>
      </c>
      <c r="W1605" s="58">
        <f t="shared" si="74"/>
        <v>0</v>
      </c>
      <c r="X1605" s="58">
        <f t="shared" si="75"/>
        <v>0</v>
      </c>
      <c r="Y1605" s="58">
        <f>SUM($Y$1606,$Y$1610)</f>
        <v>0</v>
      </c>
      <c r="Z1605" s="58">
        <f>SUM($Z$1606,$Z$1610)</f>
        <v>0</v>
      </c>
      <c r="AA1605" s="58">
        <f>SUM($AA$1606,$AA$1610)</f>
        <v>0</v>
      </c>
      <c r="AB1605" s="58">
        <f>SUM($AB$1606,$AB$1610)</f>
        <v>0</v>
      </c>
      <c r="AC1605" s="58">
        <f>SUM($AC$1606,$AC$1610)</f>
        <v>0</v>
      </c>
      <c r="AD1605" s="58">
        <f>SUM($AD$1606,$AD$1610)</f>
        <v>0</v>
      </c>
      <c r="AE1605" s="58">
        <f>SUM($AE$1606,$AE$1610)</f>
        <v>0</v>
      </c>
      <c r="AF1605" s="58">
        <f>SUM($AF$1606,$AF$1610)</f>
        <v>0</v>
      </c>
      <c r="AG1605" s="58">
        <f>SUM($AG$1606,$AG$1610)</f>
        <v>0</v>
      </c>
      <c r="AH1605" s="58">
        <f>SUM($AH$1606,$AH$1610)</f>
        <v>0</v>
      </c>
      <c r="AI1605" s="58">
        <f>SUM($AI$1606,$AI$1610)</f>
        <v>0</v>
      </c>
      <c r="AJ1605" s="58" t="s">
        <v>2595</v>
      </c>
      <c r="AK1605" s="58">
        <f>SUM($AK$1606,$AK$1610)</f>
        <v>0</v>
      </c>
      <c r="AL1605" s="58" t="s">
        <v>2595</v>
      </c>
      <c r="AM1605" s="58">
        <f>SUM($AM$1606,$AM$1610)</f>
        <v>0</v>
      </c>
      <c r="AN1605" s="58">
        <f>SUM($AN$1606,$AN$1610)</f>
        <v>0</v>
      </c>
      <c r="AO1605" s="56" t="s">
        <v>2595</v>
      </c>
    </row>
    <row r="1606" spans="1:41" ht="31.5" x14ac:dyDescent="0.2">
      <c r="A1606" s="56" t="s">
        <v>3138</v>
      </c>
      <c r="B1606" s="56" t="s">
        <v>145</v>
      </c>
      <c r="C1606" s="57" t="s">
        <v>56</v>
      </c>
      <c r="D1606" s="56" t="s">
        <v>2595</v>
      </c>
      <c r="E1606" s="57" t="s">
        <v>2595</v>
      </c>
      <c r="F1606" s="57" t="s">
        <v>2595</v>
      </c>
      <c r="G1606" s="57" t="s">
        <v>2595</v>
      </c>
      <c r="H1606" s="58" t="s">
        <v>2595</v>
      </c>
      <c r="I1606" s="58" t="s">
        <v>2595</v>
      </c>
      <c r="J1606" s="58">
        <f>SUM($J$1607:$J$1609)</f>
        <v>0</v>
      </c>
      <c r="K1606" s="58">
        <f>SUM($K$1607:$K$1609)</f>
        <v>0</v>
      </c>
      <c r="L1606" s="58">
        <f>SUM($L$1607:$L$1609)</f>
        <v>0</v>
      </c>
      <c r="M1606" s="58">
        <f>SUM($M$1607:$M$1609)</f>
        <v>0</v>
      </c>
      <c r="N1606" s="58">
        <f>SUM($N$1607:$N$1609)</f>
        <v>0</v>
      </c>
      <c r="O1606" s="58">
        <f>SUM($O$1607:$O$1609)</f>
        <v>0</v>
      </c>
      <c r="P1606" s="58">
        <f>SUM($P$1607:$P$1609)</f>
        <v>0</v>
      </c>
      <c r="Q1606" s="58">
        <f>SUM($Q$1607:$Q$1609)</f>
        <v>0</v>
      </c>
      <c r="R1606" s="58">
        <f>SUM($R$1607:$R$1609)</f>
        <v>0</v>
      </c>
      <c r="S1606" s="58">
        <f>SUM($S$1607:$S$1609)</f>
        <v>0</v>
      </c>
      <c r="T1606" s="58">
        <f>SUM($T$1607:$T$1609)</f>
        <v>0</v>
      </c>
      <c r="U1606" s="58">
        <f>SUM($U$1607:$U$1609)</f>
        <v>0</v>
      </c>
      <c r="V1606" s="58">
        <f t="shared" si="73"/>
        <v>0</v>
      </c>
      <c r="W1606" s="58">
        <f t="shared" si="74"/>
        <v>0</v>
      </c>
      <c r="X1606" s="58">
        <f t="shared" si="75"/>
        <v>0</v>
      </c>
      <c r="Y1606" s="58">
        <f>SUM($Y$1607:$Y$1609)</f>
        <v>0</v>
      </c>
      <c r="Z1606" s="58">
        <f>SUM($Z$1607:$Z$1609)</f>
        <v>0</v>
      </c>
      <c r="AA1606" s="58">
        <f>SUM($AA$1607:$AA$1609)</f>
        <v>0</v>
      </c>
      <c r="AB1606" s="58">
        <f>SUM($AB$1607:$AB$1609)</f>
        <v>0</v>
      </c>
      <c r="AC1606" s="58">
        <f>SUM($AC$1607:$AC$1609)</f>
        <v>0</v>
      </c>
      <c r="AD1606" s="58">
        <f>SUM($AD$1607:$AD$1609)</f>
        <v>0</v>
      </c>
      <c r="AE1606" s="58">
        <f>SUM($AE$1607:$AE$1609)</f>
        <v>0</v>
      </c>
      <c r="AF1606" s="58">
        <f>SUM($AF$1607:$AF$1609)</f>
        <v>0</v>
      </c>
      <c r="AG1606" s="58">
        <f>SUM($AG$1607:$AG$1609)</f>
        <v>0</v>
      </c>
      <c r="AH1606" s="58">
        <f>SUM($AH$1607:$AH$1609)</f>
        <v>0</v>
      </c>
      <c r="AI1606" s="58">
        <f>SUM($AI$1607:$AI$1609)</f>
        <v>0</v>
      </c>
      <c r="AJ1606" s="58" t="s">
        <v>2595</v>
      </c>
      <c r="AK1606" s="58">
        <f>SUM($AK$1607:$AK$1609)</f>
        <v>0</v>
      </c>
      <c r="AL1606" s="58" t="s">
        <v>2595</v>
      </c>
      <c r="AM1606" s="58">
        <f>SUM($AM$1607:$AM$1609)</f>
        <v>0</v>
      </c>
      <c r="AN1606" s="58">
        <f>SUM($AN$1607:$AN$1609)</f>
        <v>0</v>
      </c>
      <c r="AO1606" s="56" t="s">
        <v>2595</v>
      </c>
    </row>
    <row r="1607" spans="1:41" ht="63" x14ac:dyDescent="0.2">
      <c r="A1607" s="56" t="s">
        <v>3138</v>
      </c>
      <c r="B1607" s="56" t="s">
        <v>146</v>
      </c>
      <c r="C1607" s="57" t="s">
        <v>56</v>
      </c>
      <c r="D1607" s="56" t="s">
        <v>2595</v>
      </c>
      <c r="E1607" s="57" t="s">
        <v>2595</v>
      </c>
      <c r="F1607" s="57" t="s">
        <v>2595</v>
      </c>
      <c r="G1607" s="57" t="s">
        <v>2595</v>
      </c>
      <c r="H1607" s="58" t="s">
        <v>2595</v>
      </c>
      <c r="I1607" s="58" t="s">
        <v>2595</v>
      </c>
      <c r="J1607" s="58">
        <v>0</v>
      </c>
      <c r="K1607" s="58">
        <v>0</v>
      </c>
      <c r="L1607" s="58">
        <v>0</v>
      </c>
      <c r="M1607" s="58">
        <v>0</v>
      </c>
      <c r="N1607" s="58">
        <v>0</v>
      </c>
      <c r="O1607" s="58">
        <v>0</v>
      </c>
      <c r="P1607" s="58">
        <v>0</v>
      </c>
      <c r="Q1607" s="58">
        <v>0</v>
      </c>
      <c r="R1607" s="58">
        <v>0</v>
      </c>
      <c r="S1607" s="58">
        <v>0</v>
      </c>
      <c r="T1607" s="58">
        <v>0</v>
      </c>
      <c r="U1607" s="58">
        <v>0</v>
      </c>
      <c r="V1607" s="58">
        <f t="shared" si="73"/>
        <v>0</v>
      </c>
      <c r="W1607" s="58">
        <f t="shared" si="74"/>
        <v>0</v>
      </c>
      <c r="X1607" s="58">
        <f t="shared" si="75"/>
        <v>0</v>
      </c>
      <c r="Y1607" s="58">
        <v>0</v>
      </c>
      <c r="Z1607" s="58">
        <v>0</v>
      </c>
      <c r="AA1607" s="58">
        <v>0</v>
      </c>
      <c r="AB1607" s="58">
        <v>0</v>
      </c>
      <c r="AC1607" s="58">
        <v>0</v>
      </c>
      <c r="AD1607" s="58">
        <v>0</v>
      </c>
      <c r="AE1607" s="58">
        <v>0</v>
      </c>
      <c r="AF1607" s="58">
        <v>0</v>
      </c>
      <c r="AG1607" s="58">
        <v>0</v>
      </c>
      <c r="AH1607" s="58">
        <v>0</v>
      </c>
      <c r="AI1607" s="58">
        <v>0</v>
      </c>
      <c r="AJ1607" s="58" t="s">
        <v>2595</v>
      </c>
      <c r="AK1607" s="58">
        <v>0</v>
      </c>
      <c r="AL1607" s="58" t="s">
        <v>2595</v>
      </c>
      <c r="AM1607" s="58">
        <v>0</v>
      </c>
      <c r="AN1607" s="58">
        <v>0</v>
      </c>
      <c r="AO1607" s="56" t="s">
        <v>2595</v>
      </c>
    </row>
    <row r="1608" spans="1:41" ht="63" x14ac:dyDescent="0.2">
      <c r="A1608" s="56" t="s">
        <v>3138</v>
      </c>
      <c r="B1608" s="56" t="s">
        <v>147</v>
      </c>
      <c r="C1608" s="57" t="s">
        <v>56</v>
      </c>
      <c r="D1608" s="56" t="s">
        <v>2595</v>
      </c>
      <c r="E1608" s="57" t="s">
        <v>2595</v>
      </c>
      <c r="F1608" s="57" t="s">
        <v>2595</v>
      </c>
      <c r="G1608" s="57" t="s">
        <v>2595</v>
      </c>
      <c r="H1608" s="58" t="s">
        <v>2595</v>
      </c>
      <c r="I1608" s="58" t="s">
        <v>2595</v>
      </c>
      <c r="J1608" s="58">
        <v>0</v>
      </c>
      <c r="K1608" s="58">
        <v>0</v>
      </c>
      <c r="L1608" s="58">
        <v>0</v>
      </c>
      <c r="M1608" s="58">
        <v>0</v>
      </c>
      <c r="N1608" s="58">
        <v>0</v>
      </c>
      <c r="O1608" s="58">
        <v>0</v>
      </c>
      <c r="P1608" s="58">
        <v>0</v>
      </c>
      <c r="Q1608" s="58">
        <v>0</v>
      </c>
      <c r="R1608" s="58">
        <v>0</v>
      </c>
      <c r="S1608" s="58">
        <v>0</v>
      </c>
      <c r="T1608" s="58">
        <v>0</v>
      </c>
      <c r="U1608" s="58">
        <v>0</v>
      </c>
      <c r="V1608" s="58">
        <f t="shared" si="73"/>
        <v>0</v>
      </c>
      <c r="W1608" s="58">
        <f t="shared" si="74"/>
        <v>0</v>
      </c>
      <c r="X1608" s="58">
        <f t="shared" si="75"/>
        <v>0</v>
      </c>
      <c r="Y1608" s="58">
        <v>0</v>
      </c>
      <c r="Z1608" s="58">
        <v>0</v>
      </c>
      <c r="AA1608" s="58">
        <v>0</v>
      </c>
      <c r="AB1608" s="58">
        <v>0</v>
      </c>
      <c r="AC1608" s="58">
        <v>0</v>
      </c>
      <c r="AD1608" s="58">
        <v>0</v>
      </c>
      <c r="AE1608" s="58">
        <v>0</v>
      </c>
      <c r="AF1608" s="58">
        <v>0</v>
      </c>
      <c r="AG1608" s="58">
        <v>0</v>
      </c>
      <c r="AH1608" s="58">
        <v>0</v>
      </c>
      <c r="AI1608" s="58">
        <v>0</v>
      </c>
      <c r="AJ1608" s="58" t="s">
        <v>2595</v>
      </c>
      <c r="AK1608" s="58">
        <v>0</v>
      </c>
      <c r="AL1608" s="58" t="s">
        <v>2595</v>
      </c>
      <c r="AM1608" s="58">
        <v>0</v>
      </c>
      <c r="AN1608" s="58">
        <v>0</v>
      </c>
      <c r="AO1608" s="56" t="s">
        <v>2595</v>
      </c>
    </row>
    <row r="1609" spans="1:41" ht="63" x14ac:dyDescent="0.2">
      <c r="A1609" s="56" t="s">
        <v>3138</v>
      </c>
      <c r="B1609" s="56" t="s">
        <v>148</v>
      </c>
      <c r="C1609" s="57" t="s">
        <v>56</v>
      </c>
      <c r="D1609" s="56" t="s">
        <v>2595</v>
      </c>
      <c r="E1609" s="57" t="s">
        <v>2595</v>
      </c>
      <c r="F1609" s="57" t="s">
        <v>2595</v>
      </c>
      <c r="G1609" s="57" t="s">
        <v>2595</v>
      </c>
      <c r="H1609" s="58" t="s">
        <v>2595</v>
      </c>
      <c r="I1609" s="58" t="s">
        <v>2595</v>
      </c>
      <c r="J1609" s="58">
        <v>0</v>
      </c>
      <c r="K1609" s="58">
        <v>0</v>
      </c>
      <c r="L1609" s="58">
        <v>0</v>
      </c>
      <c r="M1609" s="58">
        <v>0</v>
      </c>
      <c r="N1609" s="58">
        <v>0</v>
      </c>
      <c r="O1609" s="58">
        <v>0</v>
      </c>
      <c r="P1609" s="58">
        <v>0</v>
      </c>
      <c r="Q1609" s="58">
        <v>0</v>
      </c>
      <c r="R1609" s="58">
        <v>0</v>
      </c>
      <c r="S1609" s="58">
        <v>0</v>
      </c>
      <c r="T1609" s="58">
        <v>0</v>
      </c>
      <c r="U1609" s="58">
        <v>0</v>
      </c>
      <c r="V1609" s="58">
        <f t="shared" si="73"/>
        <v>0</v>
      </c>
      <c r="W1609" s="58">
        <f t="shared" si="74"/>
        <v>0</v>
      </c>
      <c r="X1609" s="58">
        <f t="shared" si="75"/>
        <v>0</v>
      </c>
      <c r="Y1609" s="58">
        <v>0</v>
      </c>
      <c r="Z1609" s="58">
        <v>0</v>
      </c>
      <c r="AA1609" s="58">
        <v>0</v>
      </c>
      <c r="AB1609" s="58">
        <v>0</v>
      </c>
      <c r="AC1609" s="58">
        <v>0</v>
      </c>
      <c r="AD1609" s="58">
        <v>0</v>
      </c>
      <c r="AE1609" s="58">
        <v>0</v>
      </c>
      <c r="AF1609" s="58">
        <v>0</v>
      </c>
      <c r="AG1609" s="58">
        <v>0</v>
      </c>
      <c r="AH1609" s="58">
        <v>0</v>
      </c>
      <c r="AI1609" s="58">
        <v>0</v>
      </c>
      <c r="AJ1609" s="58" t="s">
        <v>2595</v>
      </c>
      <c r="AK1609" s="58">
        <v>0</v>
      </c>
      <c r="AL1609" s="58" t="s">
        <v>2595</v>
      </c>
      <c r="AM1609" s="58">
        <v>0</v>
      </c>
      <c r="AN1609" s="58">
        <v>0</v>
      </c>
      <c r="AO1609" s="56" t="s">
        <v>2595</v>
      </c>
    </row>
    <row r="1610" spans="1:41" ht="31.5" x14ac:dyDescent="0.2">
      <c r="A1610" s="56" t="s">
        <v>3139</v>
      </c>
      <c r="B1610" s="56" t="s">
        <v>145</v>
      </c>
      <c r="C1610" s="57" t="s">
        <v>56</v>
      </c>
      <c r="D1610" s="56" t="s">
        <v>2595</v>
      </c>
      <c r="E1610" s="57" t="s">
        <v>2595</v>
      </c>
      <c r="F1610" s="57" t="s">
        <v>2595</v>
      </c>
      <c r="G1610" s="57" t="s">
        <v>2595</v>
      </c>
      <c r="H1610" s="58" t="s">
        <v>2595</v>
      </c>
      <c r="I1610" s="58" t="s">
        <v>2595</v>
      </c>
      <c r="J1610" s="58">
        <f>SUM($J$1611:$J$1613)</f>
        <v>0</v>
      </c>
      <c r="K1610" s="58">
        <f>SUM($K$1611:$K$1613)</f>
        <v>0</v>
      </c>
      <c r="L1610" s="58">
        <f>SUM($L$1611:$L$1613)</f>
        <v>0</v>
      </c>
      <c r="M1610" s="58">
        <f>SUM($M$1611:$M$1613)</f>
        <v>0</v>
      </c>
      <c r="N1610" s="58">
        <f>SUM($N$1611:$N$1613)</f>
        <v>0</v>
      </c>
      <c r="O1610" s="58">
        <f>SUM($O$1611:$O$1613)</f>
        <v>0</v>
      </c>
      <c r="P1610" s="58">
        <f>SUM($P$1611:$P$1613)</f>
        <v>0</v>
      </c>
      <c r="Q1610" s="58">
        <f>SUM($Q$1611:$Q$1613)</f>
        <v>0</v>
      </c>
      <c r="R1610" s="58">
        <f>SUM($R$1611:$R$1613)</f>
        <v>0</v>
      </c>
      <c r="S1610" s="58">
        <f>SUM($S$1611:$S$1613)</f>
        <v>0</v>
      </c>
      <c r="T1610" s="58">
        <f>SUM($T$1611:$T$1613)</f>
        <v>0</v>
      </c>
      <c r="U1610" s="58">
        <f>SUM($U$1611:$U$1613)</f>
        <v>0</v>
      </c>
      <c r="V1610" s="58">
        <f t="shared" si="73"/>
        <v>0</v>
      </c>
      <c r="W1610" s="58">
        <f t="shared" si="74"/>
        <v>0</v>
      </c>
      <c r="X1610" s="58">
        <f t="shared" si="75"/>
        <v>0</v>
      </c>
      <c r="Y1610" s="58">
        <f>SUM($Y$1611:$Y$1613)</f>
        <v>0</v>
      </c>
      <c r="Z1610" s="58">
        <f>SUM($Z$1611:$Z$1613)</f>
        <v>0</v>
      </c>
      <c r="AA1610" s="58">
        <f>SUM($AA$1611:$AA$1613)</f>
        <v>0</v>
      </c>
      <c r="AB1610" s="58">
        <f>SUM($AB$1611:$AB$1613)</f>
        <v>0</v>
      </c>
      <c r="AC1610" s="58">
        <f>SUM($AC$1611:$AC$1613)</f>
        <v>0</v>
      </c>
      <c r="AD1610" s="58">
        <f>SUM($AD$1611:$AD$1613)</f>
        <v>0</v>
      </c>
      <c r="AE1610" s="58">
        <f>SUM($AE$1611:$AE$1613)</f>
        <v>0</v>
      </c>
      <c r="AF1610" s="58">
        <f>SUM($AF$1611:$AF$1613)</f>
        <v>0</v>
      </c>
      <c r="AG1610" s="58">
        <f>SUM($AG$1611:$AG$1613)</f>
        <v>0</v>
      </c>
      <c r="AH1610" s="58">
        <f>SUM($AH$1611:$AH$1613)</f>
        <v>0</v>
      </c>
      <c r="AI1610" s="58">
        <f>SUM($AI$1611:$AI$1613)</f>
        <v>0</v>
      </c>
      <c r="AJ1610" s="58" t="s">
        <v>2595</v>
      </c>
      <c r="AK1610" s="58">
        <f>SUM($AK$1611:$AK$1613)</f>
        <v>0</v>
      </c>
      <c r="AL1610" s="58" t="s">
        <v>2595</v>
      </c>
      <c r="AM1610" s="58">
        <f>SUM($AM$1611:$AM$1613)</f>
        <v>0</v>
      </c>
      <c r="AN1610" s="58">
        <f>SUM($AN$1611:$AN$1613)</f>
        <v>0</v>
      </c>
      <c r="AO1610" s="56" t="s">
        <v>2595</v>
      </c>
    </row>
    <row r="1611" spans="1:41" ht="63" x14ac:dyDescent="0.2">
      <c r="A1611" s="56" t="s">
        <v>3139</v>
      </c>
      <c r="B1611" s="56" t="s">
        <v>146</v>
      </c>
      <c r="C1611" s="57" t="s">
        <v>56</v>
      </c>
      <c r="D1611" s="56" t="s">
        <v>2595</v>
      </c>
      <c r="E1611" s="57" t="s">
        <v>2595</v>
      </c>
      <c r="F1611" s="57" t="s">
        <v>2595</v>
      </c>
      <c r="G1611" s="57" t="s">
        <v>2595</v>
      </c>
      <c r="H1611" s="58" t="s">
        <v>2595</v>
      </c>
      <c r="I1611" s="58" t="s">
        <v>2595</v>
      </c>
      <c r="J1611" s="58">
        <v>0</v>
      </c>
      <c r="K1611" s="58">
        <v>0</v>
      </c>
      <c r="L1611" s="58">
        <v>0</v>
      </c>
      <c r="M1611" s="58">
        <v>0</v>
      </c>
      <c r="N1611" s="58">
        <v>0</v>
      </c>
      <c r="O1611" s="58">
        <v>0</v>
      </c>
      <c r="P1611" s="58">
        <v>0</v>
      </c>
      <c r="Q1611" s="58">
        <v>0</v>
      </c>
      <c r="R1611" s="58">
        <v>0</v>
      </c>
      <c r="S1611" s="58">
        <v>0</v>
      </c>
      <c r="T1611" s="58">
        <v>0</v>
      </c>
      <c r="U1611" s="58">
        <v>0</v>
      </c>
      <c r="V1611" s="58">
        <f t="shared" si="73"/>
        <v>0</v>
      </c>
      <c r="W1611" s="58">
        <f t="shared" si="74"/>
        <v>0</v>
      </c>
      <c r="X1611" s="58">
        <f t="shared" si="75"/>
        <v>0</v>
      </c>
      <c r="Y1611" s="58">
        <v>0</v>
      </c>
      <c r="Z1611" s="58">
        <v>0</v>
      </c>
      <c r="AA1611" s="58">
        <v>0</v>
      </c>
      <c r="AB1611" s="58">
        <v>0</v>
      </c>
      <c r="AC1611" s="58">
        <v>0</v>
      </c>
      <c r="AD1611" s="58">
        <v>0</v>
      </c>
      <c r="AE1611" s="58">
        <v>0</v>
      </c>
      <c r="AF1611" s="58">
        <v>0</v>
      </c>
      <c r="AG1611" s="58">
        <v>0</v>
      </c>
      <c r="AH1611" s="58">
        <v>0</v>
      </c>
      <c r="AI1611" s="58">
        <v>0</v>
      </c>
      <c r="AJ1611" s="58" t="s">
        <v>2595</v>
      </c>
      <c r="AK1611" s="58">
        <v>0</v>
      </c>
      <c r="AL1611" s="58" t="s">
        <v>2595</v>
      </c>
      <c r="AM1611" s="58">
        <v>0</v>
      </c>
      <c r="AN1611" s="58">
        <v>0</v>
      </c>
      <c r="AO1611" s="56" t="s">
        <v>2595</v>
      </c>
    </row>
    <row r="1612" spans="1:41" ht="63" x14ac:dyDescent="0.2">
      <c r="A1612" s="56" t="s">
        <v>3139</v>
      </c>
      <c r="B1612" s="56" t="s">
        <v>147</v>
      </c>
      <c r="C1612" s="57" t="s">
        <v>56</v>
      </c>
      <c r="D1612" s="56" t="s">
        <v>2595</v>
      </c>
      <c r="E1612" s="57" t="s">
        <v>2595</v>
      </c>
      <c r="F1612" s="57" t="s">
        <v>2595</v>
      </c>
      <c r="G1612" s="57" t="s">
        <v>2595</v>
      </c>
      <c r="H1612" s="58" t="s">
        <v>2595</v>
      </c>
      <c r="I1612" s="58" t="s">
        <v>2595</v>
      </c>
      <c r="J1612" s="58">
        <v>0</v>
      </c>
      <c r="K1612" s="58">
        <v>0</v>
      </c>
      <c r="L1612" s="58">
        <v>0</v>
      </c>
      <c r="M1612" s="58">
        <v>0</v>
      </c>
      <c r="N1612" s="58">
        <v>0</v>
      </c>
      <c r="O1612" s="58">
        <v>0</v>
      </c>
      <c r="P1612" s="58">
        <v>0</v>
      </c>
      <c r="Q1612" s="58">
        <v>0</v>
      </c>
      <c r="R1612" s="58">
        <v>0</v>
      </c>
      <c r="S1612" s="58">
        <v>0</v>
      </c>
      <c r="T1612" s="58">
        <v>0</v>
      </c>
      <c r="U1612" s="58">
        <v>0</v>
      </c>
      <c r="V1612" s="58">
        <f t="shared" si="73"/>
        <v>0</v>
      </c>
      <c r="W1612" s="58">
        <f t="shared" si="74"/>
        <v>0</v>
      </c>
      <c r="X1612" s="58">
        <f t="shared" si="75"/>
        <v>0</v>
      </c>
      <c r="Y1612" s="58">
        <v>0</v>
      </c>
      <c r="Z1612" s="58">
        <v>0</v>
      </c>
      <c r="AA1612" s="58">
        <v>0</v>
      </c>
      <c r="AB1612" s="58">
        <v>0</v>
      </c>
      <c r="AC1612" s="58">
        <v>0</v>
      </c>
      <c r="AD1612" s="58">
        <v>0</v>
      </c>
      <c r="AE1612" s="58">
        <v>0</v>
      </c>
      <c r="AF1612" s="58">
        <v>0</v>
      </c>
      <c r="AG1612" s="58">
        <v>0</v>
      </c>
      <c r="AH1612" s="58">
        <v>0</v>
      </c>
      <c r="AI1612" s="58">
        <v>0</v>
      </c>
      <c r="AJ1612" s="58" t="s">
        <v>2595</v>
      </c>
      <c r="AK1612" s="58">
        <v>0</v>
      </c>
      <c r="AL1612" s="58" t="s">
        <v>2595</v>
      </c>
      <c r="AM1612" s="58">
        <v>0</v>
      </c>
      <c r="AN1612" s="58">
        <v>0</v>
      </c>
      <c r="AO1612" s="56" t="s">
        <v>2595</v>
      </c>
    </row>
    <row r="1613" spans="1:41" ht="63" x14ac:dyDescent="0.2">
      <c r="A1613" s="56" t="s">
        <v>3139</v>
      </c>
      <c r="B1613" s="56" t="s">
        <v>148</v>
      </c>
      <c r="C1613" s="57" t="s">
        <v>56</v>
      </c>
      <c r="D1613" s="56" t="s">
        <v>2595</v>
      </c>
      <c r="E1613" s="57" t="s">
        <v>2595</v>
      </c>
      <c r="F1613" s="57" t="s">
        <v>2595</v>
      </c>
      <c r="G1613" s="57" t="s">
        <v>2595</v>
      </c>
      <c r="H1613" s="58" t="s">
        <v>2595</v>
      </c>
      <c r="I1613" s="58" t="s">
        <v>2595</v>
      </c>
      <c r="J1613" s="58">
        <v>0</v>
      </c>
      <c r="K1613" s="58">
        <v>0</v>
      </c>
      <c r="L1613" s="58">
        <v>0</v>
      </c>
      <c r="M1613" s="58">
        <v>0</v>
      </c>
      <c r="N1613" s="58">
        <v>0</v>
      </c>
      <c r="O1613" s="58">
        <v>0</v>
      </c>
      <c r="P1613" s="58">
        <v>0</v>
      </c>
      <c r="Q1613" s="58">
        <v>0</v>
      </c>
      <c r="R1613" s="58">
        <v>0</v>
      </c>
      <c r="S1613" s="58">
        <v>0</v>
      </c>
      <c r="T1613" s="58">
        <v>0</v>
      </c>
      <c r="U1613" s="58">
        <v>0</v>
      </c>
      <c r="V1613" s="58">
        <f t="shared" si="73"/>
        <v>0</v>
      </c>
      <c r="W1613" s="58">
        <f t="shared" si="74"/>
        <v>0</v>
      </c>
      <c r="X1613" s="58">
        <f t="shared" si="75"/>
        <v>0</v>
      </c>
      <c r="Y1613" s="58">
        <v>0</v>
      </c>
      <c r="Z1613" s="58">
        <v>0</v>
      </c>
      <c r="AA1613" s="58">
        <v>0</v>
      </c>
      <c r="AB1613" s="58">
        <v>0</v>
      </c>
      <c r="AC1613" s="58">
        <v>0</v>
      </c>
      <c r="AD1613" s="58">
        <v>0</v>
      </c>
      <c r="AE1613" s="58">
        <v>0</v>
      </c>
      <c r="AF1613" s="58">
        <v>0</v>
      </c>
      <c r="AG1613" s="58">
        <v>0</v>
      </c>
      <c r="AH1613" s="58">
        <v>0</v>
      </c>
      <c r="AI1613" s="58">
        <v>0</v>
      </c>
      <c r="AJ1613" s="58" t="s">
        <v>2595</v>
      </c>
      <c r="AK1613" s="58">
        <v>0</v>
      </c>
      <c r="AL1613" s="58" t="s">
        <v>2595</v>
      </c>
      <c r="AM1613" s="58">
        <v>0</v>
      </c>
      <c r="AN1613" s="58">
        <v>0</v>
      </c>
      <c r="AO1613" s="56" t="s">
        <v>2595</v>
      </c>
    </row>
    <row r="1614" spans="1:41" ht="47.25" x14ac:dyDescent="0.2">
      <c r="A1614" s="56" t="s">
        <v>3140</v>
      </c>
      <c r="B1614" s="56" t="s">
        <v>151</v>
      </c>
      <c r="C1614" s="57" t="s">
        <v>56</v>
      </c>
      <c r="D1614" s="56" t="s">
        <v>2595</v>
      </c>
      <c r="E1614" s="57" t="s">
        <v>2595</v>
      </c>
      <c r="F1614" s="57" t="s">
        <v>2595</v>
      </c>
      <c r="G1614" s="57" t="s">
        <v>2595</v>
      </c>
      <c r="H1614" s="58" t="s">
        <v>2595</v>
      </c>
      <c r="I1614" s="58" t="s">
        <v>2595</v>
      </c>
      <c r="J1614" s="58">
        <f>SUM($J$1615,$J$1616)</f>
        <v>0</v>
      </c>
      <c r="K1614" s="58">
        <f>SUM($K$1615,$K$1616)</f>
        <v>0</v>
      </c>
      <c r="L1614" s="58">
        <f>SUM($L$1615,$L$1616)</f>
        <v>0</v>
      </c>
      <c r="M1614" s="58">
        <f>SUM($M$1615,$M$1616)</f>
        <v>0</v>
      </c>
      <c r="N1614" s="58">
        <f>SUM($N$1615,$N$1616)</f>
        <v>0</v>
      </c>
      <c r="O1614" s="58">
        <f>SUM($O$1615,$O$1616)</f>
        <v>0</v>
      </c>
      <c r="P1614" s="58">
        <f>SUM($P$1615,$P$1616)</f>
        <v>0</v>
      </c>
      <c r="Q1614" s="58">
        <f>SUM($Q$1615,$Q$1616)</f>
        <v>0</v>
      </c>
      <c r="R1614" s="58">
        <f>SUM($R$1615,$R$1616)</f>
        <v>0</v>
      </c>
      <c r="S1614" s="58">
        <f>SUM($S$1615,$S$1616)</f>
        <v>0</v>
      </c>
      <c r="T1614" s="58">
        <f>SUM($T$1615,$T$1616)</f>
        <v>0</v>
      </c>
      <c r="U1614" s="58">
        <f>SUM($U$1615,$U$1616)</f>
        <v>0</v>
      </c>
      <c r="V1614" s="58">
        <f t="shared" si="73"/>
        <v>0</v>
      </c>
      <c r="W1614" s="58">
        <f t="shared" si="74"/>
        <v>0</v>
      </c>
      <c r="X1614" s="58">
        <f t="shared" si="75"/>
        <v>0</v>
      </c>
      <c r="Y1614" s="58">
        <f>SUM($Y$1615,$Y$1616)</f>
        <v>0</v>
      </c>
      <c r="Z1614" s="58">
        <f>SUM($Z$1615,$Z$1616)</f>
        <v>0</v>
      </c>
      <c r="AA1614" s="58">
        <f>SUM($AA$1615,$AA$1616)</f>
        <v>0</v>
      </c>
      <c r="AB1614" s="58">
        <f>SUM($AB$1615,$AB$1616)</f>
        <v>0</v>
      </c>
      <c r="AC1614" s="58">
        <f>SUM($AC$1615,$AC$1616)</f>
        <v>0</v>
      </c>
      <c r="AD1614" s="58">
        <f>SUM($AD$1615,$AD$1616)</f>
        <v>0</v>
      </c>
      <c r="AE1614" s="58">
        <f>SUM($AE$1615,$AE$1616)</f>
        <v>0</v>
      </c>
      <c r="AF1614" s="58">
        <f>SUM($AF$1615,$AF$1616)</f>
        <v>0</v>
      </c>
      <c r="AG1614" s="58">
        <f>SUM($AG$1615,$AG$1616)</f>
        <v>0</v>
      </c>
      <c r="AH1614" s="58">
        <f>SUM($AH$1615,$AH$1616)</f>
        <v>0</v>
      </c>
      <c r="AI1614" s="58">
        <f>SUM($AI$1615,$AI$1616)</f>
        <v>0</v>
      </c>
      <c r="AJ1614" s="58" t="s">
        <v>2595</v>
      </c>
      <c r="AK1614" s="58">
        <f>SUM($AK$1615,$AK$1616)</f>
        <v>0</v>
      </c>
      <c r="AL1614" s="58" t="s">
        <v>2595</v>
      </c>
      <c r="AM1614" s="58">
        <f>SUM($AM$1615,$AM$1616)</f>
        <v>0</v>
      </c>
      <c r="AN1614" s="58">
        <f>SUM($AN$1615,$AN$1616)</f>
        <v>0</v>
      </c>
      <c r="AO1614" s="56" t="s">
        <v>2595</v>
      </c>
    </row>
    <row r="1615" spans="1:41" ht="47.25" x14ac:dyDescent="0.2">
      <c r="A1615" s="56" t="s">
        <v>3141</v>
      </c>
      <c r="B1615" s="56" t="s">
        <v>153</v>
      </c>
      <c r="C1615" s="57" t="s">
        <v>56</v>
      </c>
      <c r="D1615" s="56" t="s">
        <v>2595</v>
      </c>
      <c r="E1615" s="57" t="s">
        <v>2595</v>
      </c>
      <c r="F1615" s="57" t="s">
        <v>2595</v>
      </c>
      <c r="G1615" s="57" t="s">
        <v>2595</v>
      </c>
      <c r="H1615" s="58" t="s">
        <v>2595</v>
      </c>
      <c r="I1615" s="58" t="s">
        <v>2595</v>
      </c>
      <c r="J1615" s="58">
        <v>0</v>
      </c>
      <c r="K1615" s="58">
        <v>0</v>
      </c>
      <c r="L1615" s="58">
        <v>0</v>
      </c>
      <c r="M1615" s="58">
        <v>0</v>
      </c>
      <c r="N1615" s="58">
        <v>0</v>
      </c>
      <c r="O1615" s="58">
        <v>0</v>
      </c>
      <c r="P1615" s="58">
        <v>0</v>
      </c>
      <c r="Q1615" s="58">
        <v>0</v>
      </c>
      <c r="R1615" s="58">
        <v>0</v>
      </c>
      <c r="S1615" s="58">
        <v>0</v>
      </c>
      <c r="T1615" s="58">
        <v>0</v>
      </c>
      <c r="U1615" s="58">
        <v>0</v>
      </c>
      <c r="V1615" s="58">
        <f t="shared" si="73"/>
        <v>0</v>
      </c>
      <c r="W1615" s="58">
        <f t="shared" si="74"/>
        <v>0</v>
      </c>
      <c r="X1615" s="58">
        <f t="shared" si="75"/>
        <v>0</v>
      </c>
      <c r="Y1615" s="58">
        <v>0</v>
      </c>
      <c r="Z1615" s="58">
        <v>0</v>
      </c>
      <c r="AA1615" s="58">
        <v>0</v>
      </c>
      <c r="AB1615" s="58">
        <v>0</v>
      </c>
      <c r="AC1615" s="58">
        <v>0</v>
      </c>
      <c r="AD1615" s="58">
        <v>0</v>
      </c>
      <c r="AE1615" s="58">
        <v>0</v>
      </c>
      <c r="AF1615" s="58">
        <v>0</v>
      </c>
      <c r="AG1615" s="58">
        <v>0</v>
      </c>
      <c r="AH1615" s="58">
        <v>0</v>
      </c>
      <c r="AI1615" s="58">
        <v>0</v>
      </c>
      <c r="AJ1615" s="58" t="s">
        <v>2595</v>
      </c>
      <c r="AK1615" s="58">
        <v>0</v>
      </c>
      <c r="AL1615" s="58" t="s">
        <v>2595</v>
      </c>
      <c r="AM1615" s="58">
        <v>0</v>
      </c>
      <c r="AN1615" s="58">
        <v>0</v>
      </c>
      <c r="AO1615" s="56" t="s">
        <v>2595</v>
      </c>
    </row>
    <row r="1616" spans="1:41" ht="47.25" x14ac:dyDescent="0.2">
      <c r="A1616" s="56" t="s">
        <v>3142</v>
      </c>
      <c r="B1616" s="56" t="s">
        <v>155</v>
      </c>
      <c r="C1616" s="57" t="s">
        <v>56</v>
      </c>
      <c r="D1616" s="56" t="s">
        <v>2595</v>
      </c>
      <c r="E1616" s="57" t="s">
        <v>2595</v>
      </c>
      <c r="F1616" s="57" t="s">
        <v>2595</v>
      </c>
      <c r="G1616" s="57" t="s">
        <v>2595</v>
      </c>
      <c r="H1616" s="58" t="s">
        <v>2595</v>
      </c>
      <c r="I1616" s="58" t="s">
        <v>2595</v>
      </c>
      <c r="J1616" s="58">
        <v>0</v>
      </c>
      <c r="K1616" s="58">
        <v>0</v>
      </c>
      <c r="L1616" s="58">
        <v>0</v>
      </c>
      <c r="M1616" s="58">
        <v>0</v>
      </c>
      <c r="N1616" s="58">
        <v>0</v>
      </c>
      <c r="O1616" s="58">
        <v>0</v>
      </c>
      <c r="P1616" s="58">
        <v>0</v>
      </c>
      <c r="Q1616" s="58">
        <v>0</v>
      </c>
      <c r="R1616" s="58">
        <v>0</v>
      </c>
      <c r="S1616" s="58">
        <v>0</v>
      </c>
      <c r="T1616" s="58">
        <v>0</v>
      </c>
      <c r="U1616" s="58">
        <v>0</v>
      </c>
      <c r="V1616" s="58">
        <f t="shared" si="73"/>
        <v>0</v>
      </c>
      <c r="W1616" s="58">
        <f t="shared" si="74"/>
        <v>0</v>
      </c>
      <c r="X1616" s="58">
        <f t="shared" si="75"/>
        <v>0</v>
      </c>
      <c r="Y1616" s="58">
        <v>0</v>
      </c>
      <c r="Z1616" s="58">
        <v>0</v>
      </c>
      <c r="AA1616" s="58">
        <v>0</v>
      </c>
      <c r="AB1616" s="58">
        <v>0</v>
      </c>
      <c r="AC1616" s="58">
        <v>0</v>
      </c>
      <c r="AD1616" s="58">
        <v>0</v>
      </c>
      <c r="AE1616" s="58">
        <v>0</v>
      </c>
      <c r="AF1616" s="58">
        <v>0</v>
      </c>
      <c r="AG1616" s="58">
        <v>0</v>
      </c>
      <c r="AH1616" s="58">
        <v>0</v>
      </c>
      <c r="AI1616" s="58">
        <v>0</v>
      </c>
      <c r="AJ1616" s="58" t="s">
        <v>2595</v>
      </c>
      <c r="AK1616" s="58">
        <v>0</v>
      </c>
      <c r="AL1616" s="58" t="s">
        <v>2595</v>
      </c>
      <c r="AM1616" s="58">
        <v>0</v>
      </c>
      <c r="AN1616" s="58">
        <v>0</v>
      </c>
      <c r="AO1616" s="56" t="s">
        <v>2595</v>
      </c>
    </row>
    <row r="1617" spans="1:41" ht="31.5" x14ac:dyDescent="0.2">
      <c r="A1617" s="56" t="s">
        <v>3143</v>
      </c>
      <c r="B1617" s="56" t="s">
        <v>198</v>
      </c>
      <c r="C1617" s="57" t="s">
        <v>56</v>
      </c>
      <c r="D1617" s="56" t="s">
        <v>2595</v>
      </c>
      <c r="E1617" s="57" t="s">
        <v>2595</v>
      </c>
      <c r="F1617" s="57" t="s">
        <v>2595</v>
      </c>
      <c r="G1617" s="57" t="s">
        <v>2595</v>
      </c>
      <c r="H1617" s="58">
        <v>7.8101461016949196</v>
      </c>
      <c r="I1617" s="58">
        <v>7.7596000000000007</v>
      </c>
      <c r="J1617" s="58">
        <f>SUM($J$1618,$J$1650,$J$1705,$J$1713)</f>
        <v>75.612090170000016</v>
      </c>
      <c r="K1617" s="58">
        <f>SUM($K$1618,$K$1650,$K$1705,$K$1713)</f>
        <v>1197.9108299899999</v>
      </c>
      <c r="L1617" s="58">
        <f>SUM($L$1618,$L$1650,$L$1705,$L$1713)</f>
        <v>42.979163290000002</v>
      </c>
      <c r="M1617" s="58">
        <f>SUM($M$1618,$M$1650,$M$1705,$M$1713)</f>
        <v>841.62230083999998</v>
      </c>
      <c r="N1617" s="58">
        <f>SUM($N$1618,$N$1650,$N$1705,$N$1713)</f>
        <v>211.85648488999999</v>
      </c>
      <c r="O1617" s="58">
        <f>SUM($O$1618,$O$1650,$O$1705,$O$1713)</f>
        <v>101.45288097000002</v>
      </c>
      <c r="P1617" s="58">
        <f>SUM($P$1618,$P$1650,$P$1705,$P$1713)</f>
        <v>2365.3051072001986</v>
      </c>
      <c r="Q1617" s="58">
        <f>SUM($Q$1618,$Q$1650,$Q$1705,$Q$1713)</f>
        <v>140.9635512576653</v>
      </c>
      <c r="R1617" s="58">
        <f>SUM($R$1618,$R$1650,$R$1705,$R$1713)</f>
        <v>853.05579335478183</v>
      </c>
      <c r="S1617" s="58">
        <f>SUM($S$1618,$S$1650,$S$1705,$S$1713)</f>
        <v>1217.5581906699999</v>
      </c>
      <c r="T1617" s="58">
        <f>SUM($T$1618,$T$1650,$T$1705,$T$1713)</f>
        <v>153.72757191775213</v>
      </c>
      <c r="U1617" s="58">
        <f>SUM($U$1618,$U$1650,$U$1705,$U$1713)</f>
        <v>0</v>
      </c>
      <c r="V1617" s="58">
        <f t="shared" si="73"/>
        <v>1122.2987398199998</v>
      </c>
      <c r="W1617" s="58">
        <f t="shared" si="74"/>
        <v>0</v>
      </c>
      <c r="X1617" s="58">
        <f t="shared" si="75"/>
        <v>1122.2987398199998</v>
      </c>
      <c r="Y1617" s="58">
        <f>SUM($Y$1618,$Y$1650,$Y$1705,$Y$1713)</f>
        <v>0</v>
      </c>
      <c r="Z1617" s="58">
        <f>SUM($Z$1618,$Z$1650,$Z$1705,$Z$1713)</f>
        <v>2289.6930170301989</v>
      </c>
      <c r="AA1617" s="58">
        <f>SUM($AA$1618,$AA$1650,$AA$1705,$AA$1713)</f>
        <v>65.82068692</v>
      </c>
      <c r="AB1617" s="58">
        <f>SUM($AB$1618,$AB$1650,$AB$1705,$AB$1713)</f>
        <v>234.43374726000002</v>
      </c>
      <c r="AC1617" s="58">
        <f>SUM($AC$1618,$AC$1650,$AC$1705,$AC$1713)</f>
        <v>69.436223550000008</v>
      </c>
      <c r="AD1617" s="58">
        <f>SUM($AD$1618,$AD$1650,$AD$1705,$AD$1713)</f>
        <v>157.84598624519919</v>
      </c>
      <c r="AE1617" s="58">
        <f>SUM($AE$1618,$AE$1650,$AE$1705,$AE$1713)</f>
        <v>131.13335843999999</v>
      </c>
      <c r="AF1617" s="58">
        <f>SUM($AF$1618,$AF$1650,$AF$1705,$AF$1713)</f>
        <v>145.76486705999997</v>
      </c>
      <c r="AG1617" s="58">
        <f>SUM($AG$1618,$AG$1650,$AG$1705,$AG$1713)</f>
        <v>291.38232608999999</v>
      </c>
      <c r="AH1617" s="58">
        <f>SUM($AH$1618,$AH$1650,$AH$1705,$AH$1713)</f>
        <v>331.69410321999999</v>
      </c>
      <c r="AI1617" s="58">
        <f>SUM($AI$1618,$AI$1650,$AI$1705,$AI$1713)</f>
        <v>313.42183573999995</v>
      </c>
      <c r="AJ1617" s="58" t="s">
        <v>2595</v>
      </c>
      <c r="AK1617" s="58">
        <f>SUM($AK$1618,$AK$1650,$AK$1705,$AK$1713)</f>
        <v>238.24496217500001</v>
      </c>
      <c r="AL1617" s="58" t="s">
        <v>2595</v>
      </c>
      <c r="AM1617" s="58">
        <f>SUM($AM$1618,$AM$1650,$AM$1705,$AM$1713)</f>
        <v>491.9519080799999</v>
      </c>
      <c r="AN1617" s="58">
        <f>SUM($AN$1618,$AN$1650,$AN$1705,$AN$1713)</f>
        <v>1186.9717544401992</v>
      </c>
      <c r="AO1617" s="56" t="s">
        <v>2595</v>
      </c>
    </row>
    <row r="1618" spans="1:41" ht="47.25" x14ac:dyDescent="0.2">
      <c r="A1618" s="56" t="s">
        <v>3144</v>
      </c>
      <c r="B1618" s="56" t="s">
        <v>200</v>
      </c>
      <c r="C1618" s="57" t="s">
        <v>56</v>
      </c>
      <c r="D1618" s="56" t="s">
        <v>2595</v>
      </c>
      <c r="E1618" s="57" t="s">
        <v>2595</v>
      </c>
      <c r="F1618" s="57" t="s">
        <v>2595</v>
      </c>
      <c r="G1618" s="57" t="s">
        <v>2595</v>
      </c>
      <c r="H1618" s="58" t="s">
        <v>2595</v>
      </c>
      <c r="I1618" s="58" t="s">
        <v>2595</v>
      </c>
      <c r="J1618" s="58">
        <f>SUM($J$1619,$J$1620)</f>
        <v>1.4683520600000086</v>
      </c>
      <c r="K1618" s="58">
        <f>SUM($K$1619,$K$1620)</f>
        <v>85.068560239999996</v>
      </c>
      <c r="L1618" s="58">
        <f>SUM($L$1619,$L$1620)</f>
        <v>1.19</v>
      </c>
      <c r="M1618" s="58">
        <f>SUM($M$1619,$M$1620)</f>
        <v>15.914112729999999</v>
      </c>
      <c r="N1618" s="58">
        <f>SUM($N$1619,$N$1620)</f>
        <v>58.232124720000009</v>
      </c>
      <c r="O1618" s="58">
        <f>SUM($O$1619,$O$1620)</f>
        <v>9.7323227900000102</v>
      </c>
      <c r="P1618" s="58">
        <f>SUM($P$1619,$P$1620)</f>
        <v>207.797224005</v>
      </c>
      <c r="Q1618" s="58">
        <f>SUM($Q$1619,$Q$1620)</f>
        <v>7.0749164199999992</v>
      </c>
      <c r="R1618" s="58">
        <f>SUM($R$1619,$R$1620)</f>
        <v>29.320982259999987</v>
      </c>
      <c r="S1618" s="58">
        <f>SUM($S$1619,$S$1620)</f>
        <v>150.07887707999993</v>
      </c>
      <c r="T1618" s="58">
        <f>SUM($T$1619,$T$1620)</f>
        <v>21.322448245000011</v>
      </c>
      <c r="U1618" s="58">
        <f>SUM($U$1619,$U$1620)</f>
        <v>0</v>
      </c>
      <c r="V1618" s="58">
        <f t="shared" si="73"/>
        <v>83.600208179999981</v>
      </c>
      <c r="W1618" s="58">
        <f t="shared" si="74"/>
        <v>0</v>
      </c>
      <c r="X1618" s="58">
        <f t="shared" si="75"/>
        <v>83.600208179999981</v>
      </c>
      <c r="Y1618" s="58">
        <f>SUM($Y$1619,$Y$1620)</f>
        <v>0</v>
      </c>
      <c r="Z1618" s="58">
        <f>SUM($Z$1619,$Z$1620)</f>
        <v>206.328871945</v>
      </c>
      <c r="AA1618" s="58">
        <f>SUM($AA$1619,$AA$1620)</f>
        <v>32.272807729999997</v>
      </c>
      <c r="AB1618" s="58">
        <f>SUM($AB$1619,$AB$1620)</f>
        <v>54.434328729999997</v>
      </c>
      <c r="AC1618" s="58">
        <f>SUM($AC$1619,$AC$1620)</f>
        <v>0</v>
      </c>
      <c r="AD1618" s="58">
        <f>SUM($AD$1619,$AD$1620)</f>
        <v>8.4424297799999994</v>
      </c>
      <c r="AE1618" s="58">
        <f>SUM($AE$1619,$AE$1620)</f>
        <v>51.327400449999999</v>
      </c>
      <c r="AF1618" s="58">
        <f>SUM($AF$1619,$AF$1620)</f>
        <v>66.015756039999999</v>
      </c>
      <c r="AG1618" s="58">
        <f>SUM($AG$1619,$AG$1620)</f>
        <v>0</v>
      </c>
      <c r="AH1618" s="58">
        <f>SUM($AH$1619,$AH$1620)</f>
        <v>7.8304144700000009</v>
      </c>
      <c r="AI1618" s="58">
        <f>SUM($AI$1619,$AI$1620)</f>
        <v>5.7542463299999991</v>
      </c>
      <c r="AJ1618" s="58" t="s">
        <v>2595</v>
      </c>
      <c r="AK1618" s="58">
        <f>SUM($AK$1619,$AK$1620)</f>
        <v>63.851696595</v>
      </c>
      <c r="AL1618" s="58" t="s">
        <v>2595</v>
      </c>
      <c r="AM1618" s="58">
        <f>SUM($AM$1619,$AM$1620)</f>
        <v>51.327400449999999</v>
      </c>
      <c r="AN1618" s="58">
        <f>SUM($AN$1619,$AN$1620)</f>
        <v>151.894543215</v>
      </c>
      <c r="AO1618" s="56" t="s">
        <v>2595</v>
      </c>
    </row>
    <row r="1619" spans="1:41" ht="31.5" x14ac:dyDescent="0.2">
      <c r="A1619" s="56" t="s">
        <v>3145</v>
      </c>
      <c r="B1619" s="56" t="s">
        <v>202</v>
      </c>
      <c r="C1619" s="57" t="s">
        <v>56</v>
      </c>
      <c r="D1619" s="56" t="s">
        <v>2595</v>
      </c>
      <c r="E1619" s="57" t="s">
        <v>2595</v>
      </c>
      <c r="F1619" s="57" t="s">
        <v>2595</v>
      </c>
      <c r="G1619" s="57" t="s">
        <v>2595</v>
      </c>
      <c r="H1619" s="58" t="s">
        <v>2595</v>
      </c>
      <c r="I1619" s="58" t="s">
        <v>2595</v>
      </c>
      <c r="J1619" s="58">
        <v>0</v>
      </c>
      <c r="K1619" s="58">
        <v>0</v>
      </c>
      <c r="L1619" s="58">
        <v>0</v>
      </c>
      <c r="M1619" s="58">
        <v>0</v>
      </c>
      <c r="N1619" s="58">
        <v>0</v>
      </c>
      <c r="O1619" s="58">
        <v>0</v>
      </c>
      <c r="P1619" s="58">
        <v>0</v>
      </c>
      <c r="Q1619" s="58">
        <v>0</v>
      </c>
      <c r="R1619" s="58">
        <v>0</v>
      </c>
      <c r="S1619" s="58">
        <v>0</v>
      </c>
      <c r="T1619" s="58">
        <v>0</v>
      </c>
      <c r="U1619" s="58">
        <v>0</v>
      </c>
      <c r="V1619" s="58">
        <f t="shared" si="73"/>
        <v>0</v>
      </c>
      <c r="W1619" s="58">
        <f t="shared" si="74"/>
        <v>0</v>
      </c>
      <c r="X1619" s="58">
        <f t="shared" si="75"/>
        <v>0</v>
      </c>
      <c r="Y1619" s="58">
        <v>0</v>
      </c>
      <c r="Z1619" s="58">
        <v>0</v>
      </c>
      <c r="AA1619" s="58">
        <v>0</v>
      </c>
      <c r="AB1619" s="58">
        <v>0</v>
      </c>
      <c r="AC1619" s="58">
        <v>0</v>
      </c>
      <c r="AD1619" s="58">
        <v>0</v>
      </c>
      <c r="AE1619" s="58">
        <v>0</v>
      </c>
      <c r="AF1619" s="58">
        <v>0</v>
      </c>
      <c r="AG1619" s="58">
        <v>0</v>
      </c>
      <c r="AH1619" s="58">
        <v>0</v>
      </c>
      <c r="AI1619" s="58">
        <v>0</v>
      </c>
      <c r="AJ1619" s="58" t="s">
        <v>2595</v>
      </c>
      <c r="AK1619" s="58">
        <v>0</v>
      </c>
      <c r="AL1619" s="58" t="s">
        <v>2595</v>
      </c>
      <c r="AM1619" s="58">
        <v>0</v>
      </c>
      <c r="AN1619" s="58">
        <v>0</v>
      </c>
      <c r="AO1619" s="56" t="s">
        <v>2595</v>
      </c>
    </row>
    <row r="1620" spans="1:41" ht="31.5" x14ac:dyDescent="0.2">
      <c r="A1620" s="56" t="s">
        <v>3146</v>
      </c>
      <c r="B1620" s="56" t="s">
        <v>207</v>
      </c>
      <c r="C1620" s="57" t="s">
        <v>56</v>
      </c>
      <c r="D1620" s="56" t="s">
        <v>2595</v>
      </c>
      <c r="E1620" s="57" t="s">
        <v>2595</v>
      </c>
      <c r="F1620" s="57" t="s">
        <v>2595</v>
      </c>
      <c r="G1620" s="57" t="s">
        <v>2595</v>
      </c>
      <c r="H1620" s="58" t="s">
        <v>2595</v>
      </c>
      <c r="I1620" s="58" t="s">
        <v>2595</v>
      </c>
      <c r="J1620" s="58">
        <f>SUM($J$1621:$J$1649)</f>
        <v>1.4683520600000086</v>
      </c>
      <c r="K1620" s="58">
        <f>SUM($K$1621:$K$1649)</f>
        <v>85.068560239999996</v>
      </c>
      <c r="L1620" s="58">
        <f>SUM($L$1621:$L$1649)</f>
        <v>1.19</v>
      </c>
      <c r="M1620" s="58">
        <f>SUM($M$1621:$M$1649)</f>
        <v>15.914112729999999</v>
      </c>
      <c r="N1620" s="58">
        <f>SUM($N$1621:$N$1649)</f>
        <v>58.232124720000009</v>
      </c>
      <c r="O1620" s="58">
        <f>SUM($O$1621:$O$1649)</f>
        <v>9.7323227900000102</v>
      </c>
      <c r="P1620" s="58">
        <f>SUM($P$1621:$P$1649)</f>
        <v>207.797224005</v>
      </c>
      <c r="Q1620" s="58">
        <f>SUM($Q$1621:$Q$1649)</f>
        <v>7.0749164199999992</v>
      </c>
      <c r="R1620" s="58">
        <f>SUM($R$1621:$R$1649)</f>
        <v>29.320982259999987</v>
      </c>
      <c r="S1620" s="58">
        <f>SUM($S$1621:$S$1649)</f>
        <v>150.07887707999993</v>
      </c>
      <c r="T1620" s="58">
        <f>SUM($T$1621:$T$1649)</f>
        <v>21.322448245000011</v>
      </c>
      <c r="U1620" s="58">
        <f>SUM($U$1621:$U$1649)</f>
        <v>0</v>
      </c>
      <c r="V1620" s="58">
        <f t="shared" si="73"/>
        <v>83.600208179999981</v>
      </c>
      <c r="W1620" s="58">
        <f t="shared" si="74"/>
        <v>0</v>
      </c>
      <c r="X1620" s="58">
        <f t="shared" si="75"/>
        <v>83.600208179999981</v>
      </c>
      <c r="Y1620" s="58">
        <f>SUM($Y$1621:$Y$1649)</f>
        <v>0</v>
      </c>
      <c r="Z1620" s="58">
        <f>SUM($Z$1621:$Z$1649)</f>
        <v>206.328871945</v>
      </c>
      <c r="AA1620" s="58">
        <f>SUM($AA$1621:$AA$1649)</f>
        <v>32.272807729999997</v>
      </c>
      <c r="AB1620" s="58">
        <f>SUM($AB$1621:$AB$1649)</f>
        <v>54.434328729999997</v>
      </c>
      <c r="AC1620" s="58">
        <f>SUM($AC$1621:$AC$1649)</f>
        <v>0</v>
      </c>
      <c r="AD1620" s="58">
        <f>SUM($AD$1621:$AD$1649)</f>
        <v>8.4424297799999994</v>
      </c>
      <c r="AE1620" s="58">
        <f>SUM($AE$1621:$AE$1649)</f>
        <v>51.327400449999999</v>
      </c>
      <c r="AF1620" s="58">
        <f>SUM($AF$1621:$AF$1649)</f>
        <v>66.015756039999999</v>
      </c>
      <c r="AG1620" s="58">
        <f>SUM($AG$1621:$AG$1649)</f>
        <v>0</v>
      </c>
      <c r="AH1620" s="58">
        <f>SUM($AH$1621:$AH$1649)</f>
        <v>7.8304144700000009</v>
      </c>
      <c r="AI1620" s="58">
        <f>SUM($AI$1621:$AI$1649)</f>
        <v>5.7542463299999991</v>
      </c>
      <c r="AJ1620" s="58" t="s">
        <v>2595</v>
      </c>
      <c r="AK1620" s="58">
        <f>SUM($AK$1621:$AK$1649)</f>
        <v>63.851696595</v>
      </c>
      <c r="AL1620" s="58" t="s">
        <v>2595</v>
      </c>
      <c r="AM1620" s="58">
        <f>SUM($AM$1621:$AM$1649)</f>
        <v>51.327400449999999</v>
      </c>
      <c r="AN1620" s="58">
        <f>SUM($AN$1621:$AN$1649)</f>
        <v>151.894543215</v>
      </c>
      <c r="AO1620" s="56" t="s">
        <v>2595</v>
      </c>
    </row>
    <row r="1621" spans="1:41" ht="157.5" x14ac:dyDescent="0.2">
      <c r="A1621" s="53" t="s">
        <v>3146</v>
      </c>
      <c r="B1621" s="53" t="s">
        <v>3147</v>
      </c>
      <c r="C1621" s="54" t="s">
        <v>3148</v>
      </c>
      <c r="D1621" s="53" t="s">
        <v>128</v>
      </c>
      <c r="E1621" s="54">
        <v>2016</v>
      </c>
      <c r="F1621" s="54">
        <v>2024</v>
      </c>
      <c r="G1621" s="54">
        <v>2024</v>
      </c>
      <c r="H1621" s="55" t="s">
        <v>2595</v>
      </c>
      <c r="I1621" s="55" t="s">
        <v>2595</v>
      </c>
      <c r="J1621" s="55">
        <v>0.94938036000000292</v>
      </c>
      <c r="K1621" s="55">
        <v>52.276780809999998</v>
      </c>
      <c r="L1621" s="55">
        <v>0.78</v>
      </c>
      <c r="M1621" s="55">
        <v>10.53480096</v>
      </c>
      <c r="N1621" s="55">
        <v>34.695455020000004</v>
      </c>
      <c r="O1621" s="55">
        <v>6.2665248300000007</v>
      </c>
      <c r="P1621" s="55">
        <v>56.973374060000005</v>
      </c>
      <c r="Q1621" s="55">
        <v>0.78</v>
      </c>
      <c r="R1621" s="55">
        <v>9.0494446499999999</v>
      </c>
      <c r="S1621" s="55">
        <v>37.491901570000003</v>
      </c>
      <c r="T1621" s="55">
        <v>9.6520278400000006</v>
      </c>
      <c r="U1621" s="55">
        <v>0</v>
      </c>
      <c r="V1621" s="55">
        <f t="shared" si="73"/>
        <v>51.327400449999992</v>
      </c>
      <c r="W1621" s="55">
        <f t="shared" si="74"/>
        <v>0</v>
      </c>
      <c r="X1621" s="55">
        <f t="shared" si="75"/>
        <v>51.327400449999992</v>
      </c>
      <c r="Y1621" s="55">
        <v>0</v>
      </c>
      <c r="Z1621" s="55">
        <v>56.023993699999998</v>
      </c>
      <c r="AA1621" s="55">
        <v>0</v>
      </c>
      <c r="AB1621" s="55">
        <v>0</v>
      </c>
      <c r="AC1621" s="55">
        <v>0</v>
      </c>
      <c r="AD1621" s="55">
        <v>0</v>
      </c>
      <c r="AE1621" s="55">
        <v>51.327400449999999</v>
      </c>
      <c r="AF1621" s="55">
        <v>56.023993699999998</v>
      </c>
      <c r="AG1621" s="55">
        <v>0</v>
      </c>
      <c r="AH1621" s="55">
        <v>0</v>
      </c>
      <c r="AI1621" s="55">
        <v>0</v>
      </c>
      <c r="AJ1621" s="55" t="s">
        <v>2595</v>
      </c>
      <c r="AK1621" s="55">
        <v>0</v>
      </c>
      <c r="AL1621" s="55" t="s">
        <v>2595</v>
      </c>
      <c r="AM1621" s="55">
        <v>51.327400449999999</v>
      </c>
      <c r="AN1621" s="55">
        <v>56.023993699999998</v>
      </c>
      <c r="AO1621" s="53" t="s">
        <v>3149</v>
      </c>
    </row>
    <row r="1622" spans="1:41" ht="157.5" x14ac:dyDescent="0.2">
      <c r="A1622" s="53" t="s">
        <v>3146</v>
      </c>
      <c r="B1622" s="53" t="s">
        <v>3150</v>
      </c>
      <c r="C1622" s="54" t="s">
        <v>3151</v>
      </c>
      <c r="D1622" s="53" t="s">
        <v>128</v>
      </c>
      <c r="E1622" s="54">
        <v>2016</v>
      </c>
      <c r="F1622" s="54">
        <v>2022</v>
      </c>
      <c r="G1622" s="54">
        <v>2022</v>
      </c>
      <c r="H1622" s="55" t="s">
        <v>2595</v>
      </c>
      <c r="I1622" s="55" t="s">
        <v>2595</v>
      </c>
      <c r="J1622" s="55">
        <v>0.50700668000000604</v>
      </c>
      <c r="K1622" s="55">
        <v>16.976635829999999</v>
      </c>
      <c r="L1622" s="55">
        <v>0.40899999999999997</v>
      </c>
      <c r="M1622" s="55">
        <v>3.1229021299999999</v>
      </c>
      <c r="N1622" s="55">
        <v>11.69360316</v>
      </c>
      <c r="O1622" s="55">
        <v>1.7511305400000099</v>
      </c>
      <c r="P1622" s="55">
        <v>22.139711899999998</v>
      </c>
      <c r="Q1622" s="55">
        <v>0.40899999999999997</v>
      </c>
      <c r="R1622" s="55">
        <v>3.6208892399999999</v>
      </c>
      <c r="S1622" s="55">
        <v>15.358698350000001</v>
      </c>
      <c r="T1622" s="55">
        <v>2.7511243100000002</v>
      </c>
      <c r="U1622" s="55">
        <v>0</v>
      </c>
      <c r="V1622" s="55">
        <f t="shared" si="73"/>
        <v>16.469629149999992</v>
      </c>
      <c r="W1622" s="55">
        <f t="shared" si="74"/>
        <v>0</v>
      </c>
      <c r="X1622" s="55">
        <f t="shared" si="75"/>
        <v>16.469629149999992</v>
      </c>
      <c r="Y1622" s="55">
        <v>0</v>
      </c>
      <c r="Z1622" s="55">
        <v>21.632705219999998</v>
      </c>
      <c r="AA1622" s="55">
        <v>16.469629149999999</v>
      </c>
      <c r="AB1622" s="55">
        <v>21.632705219999998</v>
      </c>
      <c r="AC1622" s="55">
        <v>0</v>
      </c>
      <c r="AD1622" s="55">
        <v>0</v>
      </c>
      <c r="AE1622" s="55">
        <v>0</v>
      </c>
      <c r="AF1622" s="55">
        <v>0</v>
      </c>
      <c r="AG1622" s="55">
        <v>0</v>
      </c>
      <c r="AH1622" s="55">
        <v>0</v>
      </c>
      <c r="AI1622" s="55">
        <v>0</v>
      </c>
      <c r="AJ1622" s="55" t="s">
        <v>2595</v>
      </c>
      <c r="AK1622" s="55">
        <v>0</v>
      </c>
      <c r="AL1622" s="55" t="s">
        <v>2595</v>
      </c>
      <c r="AM1622" s="55">
        <v>0</v>
      </c>
      <c r="AN1622" s="55">
        <v>0</v>
      </c>
      <c r="AO1622" s="53" t="s">
        <v>3149</v>
      </c>
    </row>
    <row r="1623" spans="1:41" ht="157.5" x14ac:dyDescent="0.2">
      <c r="A1623" s="53" t="s">
        <v>3146</v>
      </c>
      <c r="B1623" s="53" t="s">
        <v>3152</v>
      </c>
      <c r="C1623" s="54" t="s">
        <v>3153</v>
      </c>
      <c r="D1623" s="53" t="s">
        <v>128</v>
      </c>
      <c r="E1623" s="54">
        <v>2016</v>
      </c>
      <c r="F1623" s="54">
        <v>2022</v>
      </c>
      <c r="G1623" s="54">
        <v>2022</v>
      </c>
      <c r="H1623" s="55" t="s">
        <v>2595</v>
      </c>
      <c r="I1623" s="55" t="s">
        <v>2595</v>
      </c>
      <c r="J1623" s="55">
        <v>1.1965019999999599E-2</v>
      </c>
      <c r="K1623" s="55">
        <v>15.815143599999999</v>
      </c>
      <c r="L1623" s="55">
        <v>1E-3</v>
      </c>
      <c r="M1623" s="55">
        <v>2.2564096399999998</v>
      </c>
      <c r="N1623" s="55">
        <v>11.843066540000001</v>
      </c>
      <c r="O1623" s="55">
        <v>1.7146674200000001</v>
      </c>
      <c r="P1623" s="55">
        <v>19.89439578</v>
      </c>
      <c r="Q1623" s="55">
        <v>1E-3</v>
      </c>
      <c r="R1623" s="55">
        <v>2.42513025</v>
      </c>
      <c r="S1623" s="55">
        <v>14.88200715</v>
      </c>
      <c r="T1623" s="55">
        <v>2.5862583800000003</v>
      </c>
      <c r="U1623" s="55">
        <v>0</v>
      </c>
      <c r="V1623" s="55">
        <f t="shared" si="73"/>
        <v>15.803178579999999</v>
      </c>
      <c r="W1623" s="55">
        <f t="shared" si="74"/>
        <v>0</v>
      </c>
      <c r="X1623" s="55">
        <f t="shared" si="75"/>
        <v>15.803178579999999</v>
      </c>
      <c r="Y1623" s="55">
        <v>0</v>
      </c>
      <c r="Z1623" s="55">
        <v>19.882430759999998</v>
      </c>
      <c r="AA1623" s="55">
        <v>15.803178579999999</v>
      </c>
      <c r="AB1623" s="55">
        <v>19.882430759999998</v>
      </c>
      <c r="AC1623" s="55">
        <v>0</v>
      </c>
      <c r="AD1623" s="55">
        <v>0</v>
      </c>
      <c r="AE1623" s="55">
        <v>0</v>
      </c>
      <c r="AF1623" s="55">
        <v>0</v>
      </c>
      <c r="AG1623" s="55">
        <v>0</v>
      </c>
      <c r="AH1623" s="55">
        <v>0</v>
      </c>
      <c r="AI1623" s="55">
        <v>0</v>
      </c>
      <c r="AJ1623" s="55" t="s">
        <v>2595</v>
      </c>
      <c r="AK1623" s="55">
        <v>0</v>
      </c>
      <c r="AL1623" s="55" t="s">
        <v>2595</v>
      </c>
      <c r="AM1623" s="55">
        <v>0</v>
      </c>
      <c r="AN1623" s="55">
        <v>0</v>
      </c>
      <c r="AO1623" s="53" t="s">
        <v>3149</v>
      </c>
    </row>
    <row r="1624" spans="1:41" ht="47.25" x14ac:dyDescent="0.2">
      <c r="A1624" s="53" t="s">
        <v>3146</v>
      </c>
      <c r="B1624" s="53" t="s">
        <v>3154</v>
      </c>
      <c r="C1624" s="54" t="s">
        <v>3155</v>
      </c>
      <c r="D1624" s="53" t="s">
        <v>131</v>
      </c>
      <c r="E1624" s="54">
        <v>2026</v>
      </c>
      <c r="F1624" s="54" t="s">
        <v>2595</v>
      </c>
      <c r="G1624" s="54">
        <v>2027</v>
      </c>
      <c r="H1624" s="55" t="s">
        <v>2595</v>
      </c>
      <c r="I1624" s="55" t="s">
        <v>2595</v>
      </c>
      <c r="J1624" s="55">
        <v>0</v>
      </c>
      <c r="K1624" s="55" t="s">
        <v>2595</v>
      </c>
      <c r="L1624" s="55" t="s">
        <v>2595</v>
      </c>
      <c r="M1624" s="55" t="s">
        <v>2595</v>
      </c>
      <c r="N1624" s="55" t="s">
        <v>2595</v>
      </c>
      <c r="O1624" s="55" t="s">
        <v>2595</v>
      </c>
      <c r="P1624" s="55">
        <v>67.503244475000002</v>
      </c>
      <c r="Q1624" s="55">
        <v>3.6515478799999999</v>
      </c>
      <c r="R1624" s="55">
        <v>8.8060555100000002</v>
      </c>
      <c r="S1624" s="55">
        <v>51.134466509999996</v>
      </c>
      <c r="T1624" s="55">
        <v>3.91117457500002</v>
      </c>
      <c r="U1624" s="55">
        <v>0</v>
      </c>
      <c r="V1624" s="55" t="e">
        <f t="shared" si="73"/>
        <v>#VALUE!</v>
      </c>
      <c r="W1624" s="55">
        <f t="shared" si="74"/>
        <v>0</v>
      </c>
      <c r="X1624" s="55" t="e">
        <f t="shared" si="75"/>
        <v>#VALUE!</v>
      </c>
      <c r="Y1624" s="55">
        <v>0</v>
      </c>
      <c r="Z1624" s="55">
        <v>67.503244475000002</v>
      </c>
      <c r="AA1624" s="55" t="s">
        <v>2595</v>
      </c>
      <c r="AB1624" s="55">
        <v>0</v>
      </c>
      <c r="AC1624" s="55" t="s">
        <v>2595</v>
      </c>
      <c r="AD1624" s="55">
        <v>0</v>
      </c>
      <c r="AE1624" s="55" t="s">
        <v>2595</v>
      </c>
      <c r="AF1624" s="55">
        <v>0</v>
      </c>
      <c r="AG1624" s="55" t="s">
        <v>2595</v>
      </c>
      <c r="AH1624" s="55">
        <v>0</v>
      </c>
      <c r="AI1624" s="55">
        <v>3.6515478799999999</v>
      </c>
      <c r="AJ1624" s="55" t="s">
        <v>2595</v>
      </c>
      <c r="AK1624" s="55">
        <v>63.851696595</v>
      </c>
      <c r="AL1624" s="55" t="s">
        <v>2595</v>
      </c>
      <c r="AM1624" s="55">
        <v>0</v>
      </c>
      <c r="AN1624" s="55">
        <v>67.503244475000002</v>
      </c>
      <c r="AO1624" s="53" t="s">
        <v>3156</v>
      </c>
    </row>
    <row r="1625" spans="1:41" ht="63" x14ac:dyDescent="0.2">
      <c r="A1625" s="53" t="s">
        <v>3146</v>
      </c>
      <c r="B1625" s="53" t="s">
        <v>3157</v>
      </c>
      <c r="C1625" s="54" t="s">
        <v>3158</v>
      </c>
      <c r="D1625" s="53" t="s">
        <v>131</v>
      </c>
      <c r="E1625" s="54">
        <v>2023</v>
      </c>
      <c r="F1625" s="54" t="s">
        <v>2595</v>
      </c>
      <c r="G1625" s="54">
        <v>2023</v>
      </c>
      <c r="H1625" s="55" t="s">
        <v>2595</v>
      </c>
      <c r="I1625" s="55" t="s">
        <v>2595</v>
      </c>
      <c r="J1625" s="55">
        <v>0</v>
      </c>
      <c r="K1625" s="55" t="s">
        <v>2595</v>
      </c>
      <c r="L1625" s="55" t="s">
        <v>2595</v>
      </c>
      <c r="M1625" s="55" t="s">
        <v>2595</v>
      </c>
      <c r="N1625" s="55" t="s">
        <v>2595</v>
      </c>
      <c r="O1625" s="55" t="s">
        <v>2595</v>
      </c>
      <c r="P1625" s="55">
        <v>3.4062365199999998</v>
      </c>
      <c r="Q1625" s="55">
        <v>0.18425833999999999</v>
      </c>
      <c r="R1625" s="55">
        <v>0.42653215999999999</v>
      </c>
      <c r="S1625" s="55">
        <v>2.61975194</v>
      </c>
      <c r="T1625" s="55">
        <v>0.17569408</v>
      </c>
      <c r="U1625" s="55">
        <v>0</v>
      </c>
      <c r="V1625" s="55" t="e">
        <f t="shared" si="73"/>
        <v>#VALUE!</v>
      </c>
      <c r="W1625" s="55">
        <f t="shared" si="74"/>
        <v>0</v>
      </c>
      <c r="X1625" s="55" t="e">
        <f t="shared" si="75"/>
        <v>#VALUE!</v>
      </c>
      <c r="Y1625" s="55">
        <v>0</v>
      </c>
      <c r="Z1625" s="55">
        <v>3.4062365199999998</v>
      </c>
      <c r="AA1625" s="55" t="s">
        <v>2595</v>
      </c>
      <c r="AB1625" s="55">
        <v>0</v>
      </c>
      <c r="AC1625" s="55" t="s">
        <v>2595</v>
      </c>
      <c r="AD1625" s="55">
        <v>3.4062365199999998</v>
      </c>
      <c r="AE1625" s="55" t="s">
        <v>2595</v>
      </c>
      <c r="AF1625" s="55">
        <v>0</v>
      </c>
      <c r="AG1625" s="55" t="s">
        <v>2595</v>
      </c>
      <c r="AH1625" s="55">
        <v>0</v>
      </c>
      <c r="AI1625" s="55">
        <v>0</v>
      </c>
      <c r="AJ1625" s="55" t="s">
        <v>2595</v>
      </c>
      <c r="AK1625" s="55">
        <v>0</v>
      </c>
      <c r="AL1625" s="55" t="s">
        <v>2595</v>
      </c>
      <c r="AM1625" s="55">
        <v>0</v>
      </c>
      <c r="AN1625" s="55">
        <v>3.4062365199999998</v>
      </c>
      <c r="AO1625" s="53" t="s">
        <v>3159</v>
      </c>
    </row>
    <row r="1626" spans="1:41" ht="63" x14ac:dyDescent="0.2">
      <c r="A1626" s="53" t="s">
        <v>3146</v>
      </c>
      <c r="B1626" s="53" t="s">
        <v>3160</v>
      </c>
      <c r="C1626" s="54" t="s">
        <v>3161</v>
      </c>
      <c r="D1626" s="53" t="s">
        <v>131</v>
      </c>
      <c r="E1626" s="54">
        <v>2022</v>
      </c>
      <c r="F1626" s="54" t="s">
        <v>2595</v>
      </c>
      <c r="G1626" s="54">
        <v>2022</v>
      </c>
      <c r="H1626" s="55" t="s">
        <v>2595</v>
      </c>
      <c r="I1626" s="55" t="s">
        <v>2595</v>
      </c>
      <c r="J1626" s="55">
        <v>0</v>
      </c>
      <c r="K1626" s="55" t="s">
        <v>2595</v>
      </c>
      <c r="L1626" s="55" t="s">
        <v>2595</v>
      </c>
      <c r="M1626" s="55" t="s">
        <v>2595</v>
      </c>
      <c r="N1626" s="55" t="s">
        <v>2595</v>
      </c>
      <c r="O1626" s="55" t="s">
        <v>2595</v>
      </c>
      <c r="P1626" s="55">
        <v>2.9001391299999999</v>
      </c>
      <c r="Q1626" s="55">
        <v>0.1568813</v>
      </c>
      <c r="R1626" s="55">
        <v>0.40966741000000001</v>
      </c>
      <c r="S1626" s="55">
        <v>2.18092313</v>
      </c>
      <c r="T1626" s="55">
        <v>0.15266729000000001</v>
      </c>
      <c r="U1626" s="55">
        <v>0</v>
      </c>
      <c r="V1626" s="55" t="e">
        <f t="shared" si="73"/>
        <v>#VALUE!</v>
      </c>
      <c r="W1626" s="55">
        <f t="shared" si="74"/>
        <v>0</v>
      </c>
      <c r="X1626" s="55" t="e">
        <f t="shared" si="75"/>
        <v>#VALUE!</v>
      </c>
      <c r="Y1626" s="55">
        <v>0</v>
      </c>
      <c r="Z1626" s="55">
        <v>2.9001391299999999</v>
      </c>
      <c r="AA1626" s="55" t="s">
        <v>2595</v>
      </c>
      <c r="AB1626" s="55">
        <v>2.9001391299999999</v>
      </c>
      <c r="AC1626" s="55" t="s">
        <v>2595</v>
      </c>
      <c r="AD1626" s="55">
        <v>0</v>
      </c>
      <c r="AE1626" s="55" t="s">
        <v>2595</v>
      </c>
      <c r="AF1626" s="55">
        <v>0</v>
      </c>
      <c r="AG1626" s="55" t="s">
        <v>2595</v>
      </c>
      <c r="AH1626" s="55">
        <v>0</v>
      </c>
      <c r="AI1626" s="55">
        <v>0</v>
      </c>
      <c r="AJ1626" s="55" t="s">
        <v>2595</v>
      </c>
      <c r="AK1626" s="55">
        <v>0</v>
      </c>
      <c r="AL1626" s="55" t="s">
        <v>2595</v>
      </c>
      <c r="AM1626" s="55">
        <v>0</v>
      </c>
      <c r="AN1626" s="55">
        <v>0</v>
      </c>
      <c r="AO1626" s="53" t="s">
        <v>3162</v>
      </c>
    </row>
    <row r="1627" spans="1:41" ht="63" x14ac:dyDescent="0.2">
      <c r="A1627" s="53" t="s">
        <v>3146</v>
      </c>
      <c r="B1627" s="53" t="s">
        <v>3163</v>
      </c>
      <c r="C1627" s="54" t="s">
        <v>3164</v>
      </c>
      <c r="D1627" s="53" t="s">
        <v>131</v>
      </c>
      <c r="E1627" s="54">
        <v>2022</v>
      </c>
      <c r="F1627" s="54" t="s">
        <v>2595</v>
      </c>
      <c r="G1627" s="54">
        <v>2022</v>
      </c>
      <c r="H1627" s="55" t="s">
        <v>2595</v>
      </c>
      <c r="I1627" s="55" t="s">
        <v>2595</v>
      </c>
      <c r="J1627" s="55">
        <v>0</v>
      </c>
      <c r="K1627" s="55" t="s">
        <v>2595</v>
      </c>
      <c r="L1627" s="55" t="s">
        <v>2595</v>
      </c>
      <c r="M1627" s="55" t="s">
        <v>2595</v>
      </c>
      <c r="N1627" s="55" t="s">
        <v>2595</v>
      </c>
      <c r="O1627" s="55" t="s">
        <v>2595</v>
      </c>
      <c r="P1627" s="55">
        <v>0.37560509999999997</v>
      </c>
      <c r="Q1627" s="55">
        <v>2.031813E-2</v>
      </c>
      <c r="R1627" s="55">
        <v>5.0422080000000001E-2</v>
      </c>
      <c r="S1627" s="55">
        <v>0.26411567000000002</v>
      </c>
      <c r="T1627" s="55">
        <v>4.0749220000000003E-2</v>
      </c>
      <c r="U1627" s="55">
        <v>0</v>
      </c>
      <c r="V1627" s="55" t="e">
        <f t="shared" si="73"/>
        <v>#VALUE!</v>
      </c>
      <c r="W1627" s="55">
        <f t="shared" si="74"/>
        <v>0</v>
      </c>
      <c r="X1627" s="55" t="e">
        <f t="shared" si="75"/>
        <v>#VALUE!</v>
      </c>
      <c r="Y1627" s="55">
        <v>0</v>
      </c>
      <c r="Z1627" s="55">
        <v>0.37560509999999997</v>
      </c>
      <c r="AA1627" s="55" t="s">
        <v>2595</v>
      </c>
      <c r="AB1627" s="55">
        <v>0.37560509999999997</v>
      </c>
      <c r="AC1627" s="55" t="s">
        <v>2595</v>
      </c>
      <c r="AD1627" s="55">
        <v>0</v>
      </c>
      <c r="AE1627" s="55" t="s">
        <v>2595</v>
      </c>
      <c r="AF1627" s="55">
        <v>0</v>
      </c>
      <c r="AG1627" s="55" t="s">
        <v>2595</v>
      </c>
      <c r="AH1627" s="55">
        <v>0</v>
      </c>
      <c r="AI1627" s="55">
        <v>0</v>
      </c>
      <c r="AJ1627" s="55" t="s">
        <v>2595</v>
      </c>
      <c r="AK1627" s="55">
        <v>0</v>
      </c>
      <c r="AL1627" s="55" t="s">
        <v>2595</v>
      </c>
      <c r="AM1627" s="55">
        <v>0</v>
      </c>
      <c r="AN1627" s="55">
        <v>0</v>
      </c>
      <c r="AO1627" s="53" t="s">
        <v>3159</v>
      </c>
    </row>
    <row r="1628" spans="1:41" ht="63" x14ac:dyDescent="0.2">
      <c r="A1628" s="53" t="s">
        <v>3146</v>
      </c>
      <c r="B1628" s="53" t="s">
        <v>3165</v>
      </c>
      <c r="C1628" s="54" t="s">
        <v>3166</v>
      </c>
      <c r="D1628" s="53" t="s">
        <v>131</v>
      </c>
      <c r="E1628" s="54">
        <v>2022</v>
      </c>
      <c r="F1628" s="54" t="s">
        <v>2595</v>
      </c>
      <c r="G1628" s="54">
        <v>2022</v>
      </c>
      <c r="H1628" s="55" t="s">
        <v>2595</v>
      </c>
      <c r="I1628" s="55" t="s">
        <v>2595</v>
      </c>
      <c r="J1628" s="55">
        <v>0</v>
      </c>
      <c r="K1628" s="55" t="s">
        <v>2595</v>
      </c>
      <c r="L1628" s="55" t="s">
        <v>2595</v>
      </c>
      <c r="M1628" s="55" t="s">
        <v>2595</v>
      </c>
      <c r="N1628" s="55" t="s">
        <v>2595</v>
      </c>
      <c r="O1628" s="55" t="s">
        <v>2595</v>
      </c>
      <c r="P1628" s="55">
        <v>0.62561104000000001</v>
      </c>
      <c r="Q1628" s="55">
        <v>3.3842059999999993E-2</v>
      </c>
      <c r="R1628" s="55">
        <v>7.4468610000000005E-2</v>
      </c>
      <c r="S1628" s="55">
        <v>0.46546785000000002</v>
      </c>
      <c r="T1628" s="55">
        <v>5.183252E-2</v>
      </c>
      <c r="U1628" s="55">
        <v>0</v>
      </c>
      <c r="V1628" s="55" t="e">
        <f t="shared" si="73"/>
        <v>#VALUE!</v>
      </c>
      <c r="W1628" s="55">
        <f t="shared" si="74"/>
        <v>0</v>
      </c>
      <c r="X1628" s="55" t="e">
        <f t="shared" si="75"/>
        <v>#VALUE!</v>
      </c>
      <c r="Y1628" s="55">
        <v>0</v>
      </c>
      <c r="Z1628" s="55">
        <v>0.62561104000000001</v>
      </c>
      <c r="AA1628" s="55" t="s">
        <v>2595</v>
      </c>
      <c r="AB1628" s="55">
        <v>0.62561104000000001</v>
      </c>
      <c r="AC1628" s="55" t="s">
        <v>2595</v>
      </c>
      <c r="AD1628" s="55">
        <v>0</v>
      </c>
      <c r="AE1628" s="55" t="s">
        <v>2595</v>
      </c>
      <c r="AF1628" s="55">
        <v>0</v>
      </c>
      <c r="AG1628" s="55" t="s">
        <v>2595</v>
      </c>
      <c r="AH1628" s="55">
        <v>0</v>
      </c>
      <c r="AI1628" s="55">
        <v>0</v>
      </c>
      <c r="AJ1628" s="55" t="s">
        <v>2595</v>
      </c>
      <c r="AK1628" s="55">
        <v>0</v>
      </c>
      <c r="AL1628" s="55" t="s">
        <v>2595</v>
      </c>
      <c r="AM1628" s="55">
        <v>0</v>
      </c>
      <c r="AN1628" s="55">
        <v>0</v>
      </c>
      <c r="AO1628" s="53" t="s">
        <v>3162</v>
      </c>
    </row>
    <row r="1629" spans="1:41" ht="63" x14ac:dyDescent="0.2">
      <c r="A1629" s="53" t="s">
        <v>3146</v>
      </c>
      <c r="B1629" s="53" t="s">
        <v>3167</v>
      </c>
      <c r="C1629" s="54" t="s">
        <v>3168</v>
      </c>
      <c r="D1629" s="53" t="s">
        <v>131</v>
      </c>
      <c r="E1629" s="54">
        <v>2022</v>
      </c>
      <c r="F1629" s="54" t="s">
        <v>2595</v>
      </c>
      <c r="G1629" s="54">
        <v>2022</v>
      </c>
      <c r="H1629" s="55" t="s">
        <v>2595</v>
      </c>
      <c r="I1629" s="55" t="s">
        <v>2595</v>
      </c>
      <c r="J1629" s="55">
        <v>0</v>
      </c>
      <c r="K1629" s="55" t="s">
        <v>2595</v>
      </c>
      <c r="L1629" s="55" t="s">
        <v>2595</v>
      </c>
      <c r="M1629" s="55" t="s">
        <v>2595</v>
      </c>
      <c r="N1629" s="55" t="s">
        <v>2595</v>
      </c>
      <c r="O1629" s="55" t="s">
        <v>2595</v>
      </c>
      <c r="P1629" s="55">
        <v>0.60463851999999996</v>
      </c>
      <c r="Q1629" s="55">
        <v>3.2707560000000004E-2</v>
      </c>
      <c r="R1629" s="55">
        <v>6.215122E-2</v>
      </c>
      <c r="S1629" s="55">
        <v>0.45887697</v>
      </c>
      <c r="T1629" s="55">
        <v>5.090277E-2</v>
      </c>
      <c r="U1629" s="55">
        <v>0</v>
      </c>
      <c r="V1629" s="55" t="e">
        <f t="shared" si="73"/>
        <v>#VALUE!</v>
      </c>
      <c r="W1629" s="55">
        <f t="shared" si="74"/>
        <v>0</v>
      </c>
      <c r="X1629" s="55" t="e">
        <f t="shared" si="75"/>
        <v>#VALUE!</v>
      </c>
      <c r="Y1629" s="55">
        <v>0</v>
      </c>
      <c r="Z1629" s="55">
        <v>0.60463851999999996</v>
      </c>
      <c r="AA1629" s="55" t="s">
        <v>2595</v>
      </c>
      <c r="AB1629" s="55">
        <v>0.60463851999999996</v>
      </c>
      <c r="AC1629" s="55" t="s">
        <v>2595</v>
      </c>
      <c r="AD1629" s="55">
        <v>0</v>
      </c>
      <c r="AE1629" s="55" t="s">
        <v>2595</v>
      </c>
      <c r="AF1629" s="55">
        <v>0</v>
      </c>
      <c r="AG1629" s="55" t="s">
        <v>2595</v>
      </c>
      <c r="AH1629" s="55">
        <v>0</v>
      </c>
      <c r="AI1629" s="55">
        <v>0</v>
      </c>
      <c r="AJ1629" s="55" t="s">
        <v>2595</v>
      </c>
      <c r="AK1629" s="55">
        <v>0</v>
      </c>
      <c r="AL1629" s="55" t="s">
        <v>2595</v>
      </c>
      <c r="AM1629" s="55">
        <v>0</v>
      </c>
      <c r="AN1629" s="55">
        <v>0</v>
      </c>
      <c r="AO1629" s="53" t="s">
        <v>3159</v>
      </c>
    </row>
    <row r="1630" spans="1:41" ht="63" x14ac:dyDescent="0.2">
      <c r="A1630" s="53" t="s">
        <v>3146</v>
      </c>
      <c r="B1630" s="53" t="s">
        <v>3169</v>
      </c>
      <c r="C1630" s="54" t="s">
        <v>3170</v>
      </c>
      <c r="D1630" s="53" t="s">
        <v>131</v>
      </c>
      <c r="E1630" s="54">
        <v>2023</v>
      </c>
      <c r="F1630" s="54" t="s">
        <v>2595</v>
      </c>
      <c r="G1630" s="54">
        <v>2023</v>
      </c>
      <c r="H1630" s="55" t="s">
        <v>2595</v>
      </c>
      <c r="I1630" s="55" t="s">
        <v>2595</v>
      </c>
      <c r="J1630" s="55">
        <v>0</v>
      </c>
      <c r="K1630" s="55" t="s">
        <v>2595</v>
      </c>
      <c r="L1630" s="55" t="s">
        <v>2595</v>
      </c>
      <c r="M1630" s="55" t="s">
        <v>2595</v>
      </c>
      <c r="N1630" s="55" t="s">
        <v>2595</v>
      </c>
      <c r="O1630" s="55" t="s">
        <v>2595</v>
      </c>
      <c r="P1630" s="55">
        <v>0.92772348000000004</v>
      </c>
      <c r="Q1630" s="55">
        <v>5.0184649999999997E-2</v>
      </c>
      <c r="R1630" s="55">
        <v>0.11199821</v>
      </c>
      <c r="S1630" s="55">
        <v>0.69972439999999991</v>
      </c>
      <c r="T1630" s="55">
        <v>6.5816219999999995E-2</v>
      </c>
      <c r="U1630" s="55">
        <v>0</v>
      </c>
      <c r="V1630" s="55" t="e">
        <f t="shared" si="73"/>
        <v>#VALUE!</v>
      </c>
      <c r="W1630" s="55">
        <f t="shared" si="74"/>
        <v>0</v>
      </c>
      <c r="X1630" s="55" t="e">
        <f t="shared" si="75"/>
        <v>#VALUE!</v>
      </c>
      <c r="Y1630" s="55">
        <v>0</v>
      </c>
      <c r="Z1630" s="55">
        <v>0.92772348000000004</v>
      </c>
      <c r="AA1630" s="55" t="s">
        <v>2595</v>
      </c>
      <c r="AB1630" s="55">
        <v>0</v>
      </c>
      <c r="AC1630" s="55" t="s">
        <v>2595</v>
      </c>
      <c r="AD1630" s="55">
        <v>0.92772348000000004</v>
      </c>
      <c r="AE1630" s="55" t="s">
        <v>2595</v>
      </c>
      <c r="AF1630" s="55">
        <v>0</v>
      </c>
      <c r="AG1630" s="55" t="s">
        <v>2595</v>
      </c>
      <c r="AH1630" s="55">
        <v>0</v>
      </c>
      <c r="AI1630" s="55">
        <v>0</v>
      </c>
      <c r="AJ1630" s="55" t="s">
        <v>2595</v>
      </c>
      <c r="AK1630" s="55">
        <v>0</v>
      </c>
      <c r="AL1630" s="55" t="s">
        <v>2595</v>
      </c>
      <c r="AM1630" s="55">
        <v>0</v>
      </c>
      <c r="AN1630" s="55">
        <v>0.92772348000000004</v>
      </c>
      <c r="AO1630" s="53" t="s">
        <v>3171</v>
      </c>
    </row>
    <row r="1631" spans="1:41" ht="63" x14ac:dyDescent="0.2">
      <c r="A1631" s="53" t="s">
        <v>3146</v>
      </c>
      <c r="B1631" s="53" t="s">
        <v>3172</v>
      </c>
      <c r="C1631" s="54" t="s">
        <v>3173</v>
      </c>
      <c r="D1631" s="53" t="s">
        <v>131</v>
      </c>
      <c r="E1631" s="54">
        <v>2023</v>
      </c>
      <c r="F1631" s="54" t="s">
        <v>2595</v>
      </c>
      <c r="G1631" s="54">
        <v>2023</v>
      </c>
      <c r="H1631" s="55" t="s">
        <v>2595</v>
      </c>
      <c r="I1631" s="55" t="s">
        <v>2595</v>
      </c>
      <c r="J1631" s="55">
        <v>0</v>
      </c>
      <c r="K1631" s="55" t="s">
        <v>2595</v>
      </c>
      <c r="L1631" s="55" t="s">
        <v>2595</v>
      </c>
      <c r="M1631" s="55" t="s">
        <v>2595</v>
      </c>
      <c r="N1631" s="55" t="s">
        <v>2595</v>
      </c>
      <c r="O1631" s="55" t="s">
        <v>2595</v>
      </c>
      <c r="P1631" s="55">
        <v>4.1084697800000001</v>
      </c>
      <c r="Q1631" s="55">
        <v>0.22224522999999999</v>
      </c>
      <c r="R1631" s="55">
        <v>0.51518123999999998</v>
      </c>
      <c r="S1631" s="55">
        <v>3.1642119699999998</v>
      </c>
      <c r="T1631" s="55">
        <v>0.20683134</v>
      </c>
      <c r="U1631" s="55">
        <v>0</v>
      </c>
      <c r="V1631" s="55" t="e">
        <f t="shared" si="73"/>
        <v>#VALUE!</v>
      </c>
      <c r="W1631" s="55">
        <f t="shared" si="74"/>
        <v>0</v>
      </c>
      <c r="X1631" s="55" t="e">
        <f t="shared" si="75"/>
        <v>#VALUE!</v>
      </c>
      <c r="Y1631" s="55">
        <v>0</v>
      </c>
      <c r="Z1631" s="55">
        <v>4.1084697800000001</v>
      </c>
      <c r="AA1631" s="55" t="s">
        <v>2595</v>
      </c>
      <c r="AB1631" s="55">
        <v>0</v>
      </c>
      <c r="AC1631" s="55" t="s">
        <v>2595</v>
      </c>
      <c r="AD1631" s="55">
        <v>4.1084697800000001</v>
      </c>
      <c r="AE1631" s="55" t="s">
        <v>2595</v>
      </c>
      <c r="AF1631" s="55">
        <v>0</v>
      </c>
      <c r="AG1631" s="55" t="s">
        <v>2595</v>
      </c>
      <c r="AH1631" s="55">
        <v>0</v>
      </c>
      <c r="AI1631" s="55">
        <v>0</v>
      </c>
      <c r="AJ1631" s="55" t="s">
        <v>2595</v>
      </c>
      <c r="AK1631" s="55">
        <v>0</v>
      </c>
      <c r="AL1631" s="55" t="s">
        <v>2595</v>
      </c>
      <c r="AM1631" s="55">
        <v>0</v>
      </c>
      <c r="AN1631" s="55">
        <v>4.1084697800000001</v>
      </c>
      <c r="AO1631" s="53" t="s">
        <v>3171</v>
      </c>
    </row>
    <row r="1632" spans="1:41" ht="63" x14ac:dyDescent="0.2">
      <c r="A1632" s="53" t="s">
        <v>3146</v>
      </c>
      <c r="B1632" s="53" t="s">
        <v>3174</v>
      </c>
      <c r="C1632" s="54" t="s">
        <v>3175</v>
      </c>
      <c r="D1632" s="53" t="s">
        <v>131</v>
      </c>
      <c r="E1632" s="54">
        <v>2024</v>
      </c>
      <c r="F1632" s="54" t="s">
        <v>2595</v>
      </c>
      <c r="G1632" s="54">
        <v>2024</v>
      </c>
      <c r="H1632" s="55" t="s">
        <v>2595</v>
      </c>
      <c r="I1632" s="55" t="s">
        <v>2595</v>
      </c>
      <c r="J1632" s="55">
        <v>0</v>
      </c>
      <c r="K1632" s="55" t="s">
        <v>2595</v>
      </c>
      <c r="L1632" s="55" t="s">
        <v>2595</v>
      </c>
      <c r="M1632" s="55" t="s">
        <v>2595</v>
      </c>
      <c r="N1632" s="55" t="s">
        <v>2595</v>
      </c>
      <c r="O1632" s="55" t="s">
        <v>2595</v>
      </c>
      <c r="P1632" s="55">
        <v>3.4623477999999999</v>
      </c>
      <c r="Q1632" s="55">
        <v>0.18729365000000001</v>
      </c>
      <c r="R1632" s="55">
        <v>0.48958046999999999</v>
      </c>
      <c r="S1632" s="55">
        <v>2.6061076200000004</v>
      </c>
      <c r="T1632" s="55">
        <v>0.17936605999999999</v>
      </c>
      <c r="U1632" s="55">
        <v>0</v>
      </c>
      <c r="V1632" s="55" t="e">
        <f t="shared" si="73"/>
        <v>#VALUE!</v>
      </c>
      <c r="W1632" s="55">
        <f t="shared" si="74"/>
        <v>0</v>
      </c>
      <c r="X1632" s="55" t="e">
        <f t="shared" si="75"/>
        <v>#VALUE!</v>
      </c>
      <c r="Y1632" s="55">
        <v>0</v>
      </c>
      <c r="Z1632" s="55">
        <v>3.4623477999999999</v>
      </c>
      <c r="AA1632" s="55" t="s">
        <v>2595</v>
      </c>
      <c r="AB1632" s="55">
        <v>0</v>
      </c>
      <c r="AC1632" s="55" t="s">
        <v>2595</v>
      </c>
      <c r="AD1632" s="55">
        <v>0</v>
      </c>
      <c r="AE1632" s="55" t="s">
        <v>2595</v>
      </c>
      <c r="AF1632" s="55">
        <v>3.4623477999999999</v>
      </c>
      <c r="AG1632" s="55" t="s">
        <v>2595</v>
      </c>
      <c r="AH1632" s="55">
        <v>0</v>
      </c>
      <c r="AI1632" s="55">
        <v>0</v>
      </c>
      <c r="AJ1632" s="55" t="s">
        <v>2595</v>
      </c>
      <c r="AK1632" s="55">
        <v>0</v>
      </c>
      <c r="AL1632" s="55" t="s">
        <v>2595</v>
      </c>
      <c r="AM1632" s="55">
        <v>0</v>
      </c>
      <c r="AN1632" s="55">
        <v>3.4623477999999999</v>
      </c>
      <c r="AO1632" s="53" t="s">
        <v>3176</v>
      </c>
    </row>
    <row r="1633" spans="1:41" ht="63" x14ac:dyDescent="0.2">
      <c r="A1633" s="53" t="s">
        <v>3146</v>
      </c>
      <c r="B1633" s="53" t="s">
        <v>3177</v>
      </c>
      <c r="C1633" s="54" t="s">
        <v>3178</v>
      </c>
      <c r="D1633" s="53" t="s">
        <v>131</v>
      </c>
      <c r="E1633" s="54">
        <v>2024</v>
      </c>
      <c r="F1633" s="54" t="s">
        <v>2595</v>
      </c>
      <c r="G1633" s="54">
        <v>2024</v>
      </c>
      <c r="H1633" s="55" t="s">
        <v>2595</v>
      </c>
      <c r="I1633" s="55" t="s">
        <v>2595</v>
      </c>
      <c r="J1633" s="55">
        <v>0</v>
      </c>
      <c r="K1633" s="55" t="s">
        <v>2595</v>
      </c>
      <c r="L1633" s="55" t="s">
        <v>2595</v>
      </c>
      <c r="M1633" s="55" t="s">
        <v>2595</v>
      </c>
      <c r="N1633" s="55" t="s">
        <v>2595</v>
      </c>
      <c r="O1633" s="55" t="s">
        <v>2595</v>
      </c>
      <c r="P1633" s="55">
        <v>3.06706674</v>
      </c>
      <c r="Q1633" s="55">
        <v>0.16591114999999998</v>
      </c>
      <c r="R1633" s="55">
        <v>0.43318716000000002</v>
      </c>
      <c r="S1633" s="55">
        <v>2.3061353900000001</v>
      </c>
      <c r="T1633" s="55">
        <v>0.16183304000000001</v>
      </c>
      <c r="U1633" s="55">
        <v>0</v>
      </c>
      <c r="V1633" s="55" t="e">
        <f t="shared" si="73"/>
        <v>#VALUE!</v>
      </c>
      <c r="W1633" s="55">
        <f t="shared" si="74"/>
        <v>0</v>
      </c>
      <c r="X1633" s="55" t="e">
        <f t="shared" si="75"/>
        <v>#VALUE!</v>
      </c>
      <c r="Y1633" s="55">
        <v>0</v>
      </c>
      <c r="Z1633" s="55">
        <v>3.06706674</v>
      </c>
      <c r="AA1633" s="55" t="s">
        <v>2595</v>
      </c>
      <c r="AB1633" s="55">
        <v>0</v>
      </c>
      <c r="AC1633" s="55" t="s">
        <v>2595</v>
      </c>
      <c r="AD1633" s="55">
        <v>0</v>
      </c>
      <c r="AE1633" s="55" t="s">
        <v>2595</v>
      </c>
      <c r="AF1633" s="55">
        <v>3.06706674</v>
      </c>
      <c r="AG1633" s="55" t="s">
        <v>2595</v>
      </c>
      <c r="AH1633" s="55">
        <v>0</v>
      </c>
      <c r="AI1633" s="55">
        <v>0</v>
      </c>
      <c r="AJ1633" s="55" t="s">
        <v>2595</v>
      </c>
      <c r="AK1633" s="55">
        <v>0</v>
      </c>
      <c r="AL1633" s="55" t="s">
        <v>2595</v>
      </c>
      <c r="AM1633" s="55">
        <v>0</v>
      </c>
      <c r="AN1633" s="55">
        <v>3.06706674</v>
      </c>
      <c r="AO1633" s="53" t="s">
        <v>3171</v>
      </c>
    </row>
    <row r="1634" spans="1:41" ht="63" x14ac:dyDescent="0.2">
      <c r="A1634" s="53" t="s">
        <v>3146</v>
      </c>
      <c r="B1634" s="53" t="s">
        <v>3179</v>
      </c>
      <c r="C1634" s="54" t="s">
        <v>3180</v>
      </c>
      <c r="D1634" s="53" t="s">
        <v>131</v>
      </c>
      <c r="E1634" s="54">
        <v>2025</v>
      </c>
      <c r="F1634" s="54" t="s">
        <v>2595</v>
      </c>
      <c r="G1634" s="54">
        <v>2025</v>
      </c>
      <c r="H1634" s="55" t="s">
        <v>2595</v>
      </c>
      <c r="I1634" s="55" t="s">
        <v>2595</v>
      </c>
      <c r="J1634" s="55">
        <v>0</v>
      </c>
      <c r="K1634" s="55" t="s">
        <v>2595</v>
      </c>
      <c r="L1634" s="55" t="s">
        <v>2595</v>
      </c>
      <c r="M1634" s="55" t="s">
        <v>2595</v>
      </c>
      <c r="N1634" s="55" t="s">
        <v>2595</v>
      </c>
      <c r="O1634" s="55" t="s">
        <v>2595</v>
      </c>
      <c r="P1634" s="55">
        <v>3.96547326</v>
      </c>
      <c r="Q1634" s="55">
        <v>0.21450991999999999</v>
      </c>
      <c r="R1634" s="55">
        <v>0.56074751</v>
      </c>
      <c r="S1634" s="55">
        <v>2.9873392700000001</v>
      </c>
      <c r="T1634" s="55">
        <v>0.20287656000000001</v>
      </c>
      <c r="U1634" s="55">
        <v>0</v>
      </c>
      <c r="V1634" s="55" t="e">
        <f t="shared" si="73"/>
        <v>#VALUE!</v>
      </c>
      <c r="W1634" s="55">
        <f t="shared" si="74"/>
        <v>0</v>
      </c>
      <c r="X1634" s="55" t="e">
        <f t="shared" si="75"/>
        <v>#VALUE!</v>
      </c>
      <c r="Y1634" s="55">
        <v>0</v>
      </c>
      <c r="Z1634" s="55">
        <v>3.96547326</v>
      </c>
      <c r="AA1634" s="55" t="s">
        <v>2595</v>
      </c>
      <c r="AB1634" s="55">
        <v>0</v>
      </c>
      <c r="AC1634" s="55" t="s">
        <v>2595</v>
      </c>
      <c r="AD1634" s="55">
        <v>0</v>
      </c>
      <c r="AE1634" s="55" t="s">
        <v>2595</v>
      </c>
      <c r="AF1634" s="55">
        <v>0</v>
      </c>
      <c r="AG1634" s="55" t="s">
        <v>2595</v>
      </c>
      <c r="AH1634" s="55">
        <v>3.96547326</v>
      </c>
      <c r="AI1634" s="55">
        <v>0</v>
      </c>
      <c r="AJ1634" s="55" t="s">
        <v>2595</v>
      </c>
      <c r="AK1634" s="55">
        <v>0</v>
      </c>
      <c r="AL1634" s="55" t="s">
        <v>2595</v>
      </c>
      <c r="AM1634" s="55">
        <v>0</v>
      </c>
      <c r="AN1634" s="55">
        <v>3.96547326</v>
      </c>
      <c r="AO1634" s="53" t="s">
        <v>3176</v>
      </c>
    </row>
    <row r="1635" spans="1:41" ht="63" x14ac:dyDescent="0.2">
      <c r="A1635" s="53" t="s">
        <v>3146</v>
      </c>
      <c r="B1635" s="53" t="s">
        <v>3181</v>
      </c>
      <c r="C1635" s="54" t="s">
        <v>3182</v>
      </c>
      <c r="D1635" s="53" t="s">
        <v>131</v>
      </c>
      <c r="E1635" s="54">
        <v>2024</v>
      </c>
      <c r="F1635" s="54" t="s">
        <v>2595</v>
      </c>
      <c r="G1635" s="54">
        <v>2024</v>
      </c>
      <c r="H1635" s="55" t="s">
        <v>2595</v>
      </c>
      <c r="I1635" s="55" t="s">
        <v>2595</v>
      </c>
      <c r="J1635" s="55">
        <v>0</v>
      </c>
      <c r="K1635" s="55" t="s">
        <v>2595</v>
      </c>
      <c r="L1635" s="55" t="s">
        <v>2595</v>
      </c>
      <c r="M1635" s="55" t="s">
        <v>2595</v>
      </c>
      <c r="N1635" s="55" t="s">
        <v>2595</v>
      </c>
      <c r="O1635" s="55" t="s">
        <v>2595</v>
      </c>
      <c r="P1635" s="55">
        <v>3.4623477999999999</v>
      </c>
      <c r="Q1635" s="55">
        <v>0.18729365000000001</v>
      </c>
      <c r="R1635" s="55">
        <v>0.48958046999999999</v>
      </c>
      <c r="S1635" s="55">
        <v>2.6061076200000004</v>
      </c>
      <c r="T1635" s="55">
        <v>0.17936605999999999</v>
      </c>
      <c r="U1635" s="55">
        <v>0</v>
      </c>
      <c r="V1635" s="55" t="e">
        <f t="shared" si="73"/>
        <v>#VALUE!</v>
      </c>
      <c r="W1635" s="55">
        <f t="shared" si="74"/>
        <v>0</v>
      </c>
      <c r="X1635" s="55" t="e">
        <f t="shared" si="75"/>
        <v>#VALUE!</v>
      </c>
      <c r="Y1635" s="55">
        <v>0</v>
      </c>
      <c r="Z1635" s="55">
        <v>3.4623477999999999</v>
      </c>
      <c r="AA1635" s="55" t="s">
        <v>2595</v>
      </c>
      <c r="AB1635" s="55">
        <v>0</v>
      </c>
      <c r="AC1635" s="55" t="s">
        <v>2595</v>
      </c>
      <c r="AD1635" s="55">
        <v>0</v>
      </c>
      <c r="AE1635" s="55" t="s">
        <v>2595</v>
      </c>
      <c r="AF1635" s="55">
        <v>3.4623477999999999</v>
      </c>
      <c r="AG1635" s="55" t="s">
        <v>2595</v>
      </c>
      <c r="AH1635" s="55">
        <v>0</v>
      </c>
      <c r="AI1635" s="55">
        <v>0</v>
      </c>
      <c r="AJ1635" s="55" t="s">
        <v>2595</v>
      </c>
      <c r="AK1635" s="55">
        <v>0</v>
      </c>
      <c r="AL1635" s="55" t="s">
        <v>2595</v>
      </c>
      <c r="AM1635" s="55">
        <v>0</v>
      </c>
      <c r="AN1635" s="55">
        <v>3.4623477999999999</v>
      </c>
      <c r="AO1635" s="53" t="s">
        <v>3171</v>
      </c>
    </row>
    <row r="1636" spans="1:41" ht="63" x14ac:dyDescent="0.2">
      <c r="A1636" s="53" t="s">
        <v>3146</v>
      </c>
      <c r="B1636" s="53" t="s">
        <v>3183</v>
      </c>
      <c r="C1636" s="54" t="s">
        <v>3184</v>
      </c>
      <c r="D1636" s="53" t="s">
        <v>131</v>
      </c>
      <c r="E1636" s="54">
        <v>2025</v>
      </c>
      <c r="F1636" s="54" t="s">
        <v>2595</v>
      </c>
      <c r="G1636" s="54">
        <v>2025</v>
      </c>
      <c r="H1636" s="55" t="s">
        <v>2595</v>
      </c>
      <c r="I1636" s="55" t="s">
        <v>2595</v>
      </c>
      <c r="J1636" s="55">
        <v>0</v>
      </c>
      <c r="K1636" s="55" t="s">
        <v>2595</v>
      </c>
      <c r="L1636" s="55" t="s">
        <v>2595</v>
      </c>
      <c r="M1636" s="55" t="s">
        <v>2595</v>
      </c>
      <c r="N1636" s="55" t="s">
        <v>2595</v>
      </c>
      <c r="O1636" s="55" t="s">
        <v>2595</v>
      </c>
      <c r="P1636" s="55">
        <v>3.1855139100000001</v>
      </c>
      <c r="Q1636" s="55">
        <v>0.17231848</v>
      </c>
      <c r="R1636" s="55">
        <v>0.37984381</v>
      </c>
      <c r="S1636" s="55">
        <v>2.4650523500000001</v>
      </c>
      <c r="T1636" s="55">
        <v>0.16829927</v>
      </c>
      <c r="U1636" s="55">
        <v>0</v>
      </c>
      <c r="V1636" s="55" t="e">
        <f t="shared" si="73"/>
        <v>#VALUE!</v>
      </c>
      <c r="W1636" s="55">
        <f t="shared" si="74"/>
        <v>0</v>
      </c>
      <c r="X1636" s="55" t="e">
        <f t="shared" si="75"/>
        <v>#VALUE!</v>
      </c>
      <c r="Y1636" s="55">
        <v>0</v>
      </c>
      <c r="Z1636" s="55">
        <v>3.1855139100000001</v>
      </c>
      <c r="AA1636" s="55" t="s">
        <v>2595</v>
      </c>
      <c r="AB1636" s="55">
        <v>0</v>
      </c>
      <c r="AC1636" s="55" t="s">
        <v>2595</v>
      </c>
      <c r="AD1636" s="55">
        <v>0</v>
      </c>
      <c r="AE1636" s="55" t="s">
        <v>2595</v>
      </c>
      <c r="AF1636" s="55">
        <v>0</v>
      </c>
      <c r="AG1636" s="55" t="s">
        <v>2595</v>
      </c>
      <c r="AH1636" s="55">
        <v>3.1855139100000001</v>
      </c>
      <c r="AI1636" s="55">
        <v>0</v>
      </c>
      <c r="AJ1636" s="55" t="s">
        <v>2595</v>
      </c>
      <c r="AK1636" s="55">
        <v>0</v>
      </c>
      <c r="AL1636" s="55" t="s">
        <v>2595</v>
      </c>
      <c r="AM1636" s="55">
        <v>0</v>
      </c>
      <c r="AN1636" s="55">
        <v>3.1855139100000001</v>
      </c>
      <c r="AO1636" s="53" t="s">
        <v>3185</v>
      </c>
    </row>
    <row r="1637" spans="1:41" ht="63" x14ac:dyDescent="0.2">
      <c r="A1637" s="53" t="s">
        <v>3146</v>
      </c>
      <c r="B1637" s="53" t="s">
        <v>3186</v>
      </c>
      <c r="C1637" s="54" t="s">
        <v>3187</v>
      </c>
      <c r="D1637" s="53" t="s">
        <v>131</v>
      </c>
      <c r="E1637" s="54">
        <v>2025</v>
      </c>
      <c r="F1637" s="54" t="s">
        <v>2595</v>
      </c>
      <c r="G1637" s="54">
        <v>2025</v>
      </c>
      <c r="H1637" s="55" t="s">
        <v>2595</v>
      </c>
      <c r="I1637" s="55" t="s">
        <v>2595</v>
      </c>
      <c r="J1637" s="55">
        <v>0</v>
      </c>
      <c r="K1637" s="55" t="s">
        <v>2595</v>
      </c>
      <c r="L1637" s="55" t="s">
        <v>2595</v>
      </c>
      <c r="M1637" s="55" t="s">
        <v>2595</v>
      </c>
      <c r="N1637" s="55" t="s">
        <v>2595</v>
      </c>
      <c r="O1637" s="55" t="s">
        <v>2595</v>
      </c>
      <c r="P1637" s="55">
        <v>0.67942729999999996</v>
      </c>
      <c r="Q1637" s="55">
        <v>3.6753219999999996E-2</v>
      </c>
      <c r="R1637" s="55">
        <v>6.9838810000000001E-2</v>
      </c>
      <c r="S1637" s="55">
        <v>0.51563625000000002</v>
      </c>
      <c r="T1637" s="55">
        <v>5.7199019999999996E-2</v>
      </c>
      <c r="U1637" s="55">
        <v>0</v>
      </c>
      <c r="V1637" s="55" t="e">
        <f t="shared" si="73"/>
        <v>#VALUE!</v>
      </c>
      <c r="W1637" s="55">
        <f t="shared" si="74"/>
        <v>0</v>
      </c>
      <c r="X1637" s="55" t="e">
        <f t="shared" si="75"/>
        <v>#VALUE!</v>
      </c>
      <c r="Y1637" s="55">
        <v>0</v>
      </c>
      <c r="Z1637" s="55">
        <v>0.67942729999999996</v>
      </c>
      <c r="AA1637" s="55" t="s">
        <v>2595</v>
      </c>
      <c r="AB1637" s="55">
        <v>0</v>
      </c>
      <c r="AC1637" s="55" t="s">
        <v>2595</v>
      </c>
      <c r="AD1637" s="55">
        <v>0</v>
      </c>
      <c r="AE1637" s="55" t="s">
        <v>2595</v>
      </c>
      <c r="AF1637" s="55">
        <v>0</v>
      </c>
      <c r="AG1637" s="55" t="s">
        <v>2595</v>
      </c>
      <c r="AH1637" s="55">
        <v>0.67942729999999996</v>
      </c>
      <c r="AI1637" s="55">
        <v>0</v>
      </c>
      <c r="AJ1637" s="55" t="s">
        <v>2595</v>
      </c>
      <c r="AK1637" s="55">
        <v>0</v>
      </c>
      <c r="AL1637" s="55" t="s">
        <v>2595</v>
      </c>
      <c r="AM1637" s="55">
        <v>0</v>
      </c>
      <c r="AN1637" s="55">
        <v>0.67942729999999996</v>
      </c>
      <c r="AO1637" s="53" t="s">
        <v>3176</v>
      </c>
    </row>
    <row r="1638" spans="1:41" ht="63" x14ac:dyDescent="0.2">
      <c r="A1638" s="53" t="s">
        <v>3146</v>
      </c>
      <c r="B1638" s="53" t="s">
        <v>3188</v>
      </c>
      <c r="C1638" s="54" t="s">
        <v>3189</v>
      </c>
      <c r="D1638" s="53" t="s">
        <v>131</v>
      </c>
      <c r="E1638" s="54">
        <v>2026</v>
      </c>
      <c r="F1638" s="54" t="s">
        <v>2595</v>
      </c>
      <c r="G1638" s="54">
        <v>2026</v>
      </c>
      <c r="H1638" s="55" t="s">
        <v>2595</v>
      </c>
      <c r="I1638" s="55" t="s">
        <v>2595</v>
      </c>
      <c r="J1638" s="55">
        <v>0</v>
      </c>
      <c r="K1638" s="55" t="s">
        <v>2595</v>
      </c>
      <c r="L1638" s="55" t="s">
        <v>2595</v>
      </c>
      <c r="M1638" s="55" t="s">
        <v>2595</v>
      </c>
      <c r="N1638" s="55" t="s">
        <v>2595</v>
      </c>
      <c r="O1638" s="55" t="s">
        <v>2595</v>
      </c>
      <c r="P1638" s="55">
        <v>0.67942729999999996</v>
      </c>
      <c r="Q1638" s="55">
        <v>3.6753219999999996E-2</v>
      </c>
      <c r="R1638" s="55">
        <v>6.9838810000000001E-2</v>
      </c>
      <c r="S1638" s="55">
        <v>0.51563625000000002</v>
      </c>
      <c r="T1638" s="55">
        <v>5.7199019999999996E-2</v>
      </c>
      <c r="U1638" s="55">
        <v>0</v>
      </c>
      <c r="V1638" s="55" t="e">
        <f t="shared" si="73"/>
        <v>#VALUE!</v>
      </c>
      <c r="W1638" s="55">
        <f t="shared" si="74"/>
        <v>0</v>
      </c>
      <c r="X1638" s="55" t="e">
        <f t="shared" si="75"/>
        <v>#VALUE!</v>
      </c>
      <c r="Y1638" s="55">
        <v>0</v>
      </c>
      <c r="Z1638" s="55">
        <v>0.67942729999999996</v>
      </c>
      <c r="AA1638" s="55" t="s">
        <v>2595</v>
      </c>
      <c r="AB1638" s="55">
        <v>0</v>
      </c>
      <c r="AC1638" s="55" t="s">
        <v>2595</v>
      </c>
      <c r="AD1638" s="55">
        <v>0</v>
      </c>
      <c r="AE1638" s="55" t="s">
        <v>2595</v>
      </c>
      <c r="AF1638" s="55">
        <v>0</v>
      </c>
      <c r="AG1638" s="55" t="s">
        <v>2595</v>
      </c>
      <c r="AH1638" s="55">
        <v>0</v>
      </c>
      <c r="AI1638" s="55">
        <v>0.67942729999999996</v>
      </c>
      <c r="AJ1638" s="55" t="s">
        <v>2595</v>
      </c>
      <c r="AK1638" s="55">
        <v>0</v>
      </c>
      <c r="AL1638" s="55" t="s">
        <v>2595</v>
      </c>
      <c r="AM1638" s="55">
        <v>0</v>
      </c>
      <c r="AN1638" s="55">
        <v>0.67942729999999996</v>
      </c>
      <c r="AO1638" s="53" t="s">
        <v>3176</v>
      </c>
    </row>
    <row r="1639" spans="1:41" ht="63" x14ac:dyDescent="0.2">
      <c r="A1639" s="53" t="s">
        <v>3146</v>
      </c>
      <c r="B1639" s="53" t="s">
        <v>3190</v>
      </c>
      <c r="C1639" s="54" t="s">
        <v>3191</v>
      </c>
      <c r="D1639" s="53" t="s">
        <v>131</v>
      </c>
      <c r="E1639" s="54">
        <v>2026</v>
      </c>
      <c r="F1639" s="54" t="s">
        <v>2595</v>
      </c>
      <c r="G1639" s="54">
        <v>2026</v>
      </c>
      <c r="H1639" s="55" t="s">
        <v>2595</v>
      </c>
      <c r="I1639" s="55" t="s">
        <v>2595</v>
      </c>
      <c r="J1639" s="55">
        <v>0</v>
      </c>
      <c r="K1639" s="55" t="s">
        <v>2595</v>
      </c>
      <c r="L1639" s="55" t="s">
        <v>2595</v>
      </c>
      <c r="M1639" s="55" t="s">
        <v>2595</v>
      </c>
      <c r="N1639" s="55" t="s">
        <v>2595</v>
      </c>
      <c r="O1639" s="55" t="s">
        <v>2595</v>
      </c>
      <c r="P1639" s="55">
        <v>0.71162714999999999</v>
      </c>
      <c r="Q1639" s="55">
        <v>3.8495049999999996E-2</v>
      </c>
      <c r="R1639" s="55">
        <v>7.3148660000000004E-2</v>
      </c>
      <c r="S1639" s="55">
        <v>0.54007360999999998</v>
      </c>
      <c r="T1639" s="55">
        <v>5.9909829999999997E-2</v>
      </c>
      <c r="U1639" s="55">
        <v>0</v>
      </c>
      <c r="V1639" s="55" t="e">
        <f t="shared" si="73"/>
        <v>#VALUE!</v>
      </c>
      <c r="W1639" s="55">
        <f t="shared" si="74"/>
        <v>0</v>
      </c>
      <c r="X1639" s="55" t="e">
        <f t="shared" si="75"/>
        <v>#VALUE!</v>
      </c>
      <c r="Y1639" s="55">
        <v>0</v>
      </c>
      <c r="Z1639" s="55">
        <v>0.71162714999999999</v>
      </c>
      <c r="AA1639" s="55" t="s">
        <v>2595</v>
      </c>
      <c r="AB1639" s="55">
        <v>0</v>
      </c>
      <c r="AC1639" s="55" t="s">
        <v>2595</v>
      </c>
      <c r="AD1639" s="55">
        <v>0</v>
      </c>
      <c r="AE1639" s="55" t="s">
        <v>2595</v>
      </c>
      <c r="AF1639" s="55">
        <v>0</v>
      </c>
      <c r="AG1639" s="55" t="s">
        <v>2595</v>
      </c>
      <c r="AH1639" s="55">
        <v>0</v>
      </c>
      <c r="AI1639" s="55">
        <v>0.71162714999999999</v>
      </c>
      <c r="AJ1639" s="55" t="s">
        <v>2595</v>
      </c>
      <c r="AK1639" s="55">
        <v>0</v>
      </c>
      <c r="AL1639" s="55" t="s">
        <v>2595</v>
      </c>
      <c r="AM1639" s="55">
        <v>0</v>
      </c>
      <c r="AN1639" s="55">
        <v>0.71162714999999999</v>
      </c>
      <c r="AO1639" s="53" t="s">
        <v>3176</v>
      </c>
    </row>
    <row r="1640" spans="1:41" ht="63" x14ac:dyDescent="0.2">
      <c r="A1640" s="53" t="s">
        <v>3146</v>
      </c>
      <c r="B1640" s="53" t="s">
        <v>3192</v>
      </c>
      <c r="C1640" s="54" t="s">
        <v>3193</v>
      </c>
      <c r="D1640" s="53" t="s">
        <v>131</v>
      </c>
      <c r="E1640" s="54">
        <v>2026</v>
      </c>
      <c r="F1640" s="54" t="s">
        <v>2595</v>
      </c>
      <c r="G1640" s="54">
        <v>2026</v>
      </c>
      <c r="H1640" s="55" t="s">
        <v>2595</v>
      </c>
      <c r="I1640" s="55" t="s">
        <v>2595</v>
      </c>
      <c r="J1640" s="55">
        <v>0</v>
      </c>
      <c r="K1640" s="55" t="s">
        <v>2595</v>
      </c>
      <c r="L1640" s="55" t="s">
        <v>2595</v>
      </c>
      <c r="M1640" s="55" t="s">
        <v>2595</v>
      </c>
      <c r="N1640" s="55" t="s">
        <v>2595</v>
      </c>
      <c r="O1640" s="55" t="s">
        <v>2595</v>
      </c>
      <c r="P1640" s="55">
        <v>0.71164400000000005</v>
      </c>
      <c r="Q1640" s="55">
        <v>3.8495959999999996E-2</v>
      </c>
      <c r="R1640" s="55">
        <v>7.3150389999999996E-2</v>
      </c>
      <c r="S1640" s="55">
        <v>0.54008640000000008</v>
      </c>
      <c r="T1640" s="55">
        <v>5.9911249999999999E-2</v>
      </c>
      <c r="U1640" s="55">
        <v>0</v>
      </c>
      <c r="V1640" s="55" t="e">
        <f t="shared" si="73"/>
        <v>#VALUE!</v>
      </c>
      <c r="W1640" s="55">
        <f t="shared" si="74"/>
        <v>0</v>
      </c>
      <c r="X1640" s="55" t="e">
        <f t="shared" si="75"/>
        <v>#VALUE!</v>
      </c>
      <c r="Y1640" s="55">
        <v>0</v>
      </c>
      <c r="Z1640" s="55">
        <v>0.71164400000000005</v>
      </c>
      <c r="AA1640" s="55" t="s">
        <v>2595</v>
      </c>
      <c r="AB1640" s="55">
        <v>0</v>
      </c>
      <c r="AC1640" s="55" t="s">
        <v>2595</v>
      </c>
      <c r="AD1640" s="55">
        <v>0</v>
      </c>
      <c r="AE1640" s="55" t="s">
        <v>2595</v>
      </c>
      <c r="AF1640" s="55">
        <v>0</v>
      </c>
      <c r="AG1640" s="55" t="s">
        <v>2595</v>
      </c>
      <c r="AH1640" s="55">
        <v>0</v>
      </c>
      <c r="AI1640" s="55">
        <v>0.71164400000000005</v>
      </c>
      <c r="AJ1640" s="55" t="s">
        <v>2595</v>
      </c>
      <c r="AK1640" s="55">
        <v>0</v>
      </c>
      <c r="AL1640" s="55" t="s">
        <v>2595</v>
      </c>
      <c r="AM1640" s="55">
        <v>0</v>
      </c>
      <c r="AN1640" s="55">
        <v>0.71164400000000005</v>
      </c>
      <c r="AO1640" s="53" t="s">
        <v>3176</v>
      </c>
    </row>
    <row r="1641" spans="1:41" ht="63" x14ac:dyDescent="0.2">
      <c r="A1641" s="53" t="s">
        <v>3146</v>
      </c>
      <c r="B1641" s="53" t="s">
        <v>3194</v>
      </c>
      <c r="C1641" s="54" t="s">
        <v>3195</v>
      </c>
      <c r="D1641" s="53" t="s">
        <v>131</v>
      </c>
      <c r="E1641" s="54">
        <v>2022</v>
      </c>
      <c r="F1641" s="54" t="s">
        <v>2595</v>
      </c>
      <c r="G1641" s="54">
        <v>2022</v>
      </c>
      <c r="H1641" s="55" t="s">
        <v>2595</v>
      </c>
      <c r="I1641" s="55" t="s">
        <v>2595</v>
      </c>
      <c r="J1641" s="55">
        <v>0</v>
      </c>
      <c r="K1641" s="55" t="s">
        <v>2595</v>
      </c>
      <c r="L1641" s="55" t="s">
        <v>2595</v>
      </c>
      <c r="M1641" s="55" t="s">
        <v>2595</v>
      </c>
      <c r="N1641" s="55" t="s">
        <v>2595</v>
      </c>
      <c r="O1641" s="55" t="s">
        <v>2595</v>
      </c>
      <c r="P1641" s="55">
        <v>0.93187442999999992</v>
      </c>
      <c r="Q1641" s="55">
        <v>5.040919E-2</v>
      </c>
      <c r="R1641" s="55">
        <v>0.12556951</v>
      </c>
      <c r="S1641" s="55">
        <v>0.69475768999999998</v>
      </c>
      <c r="T1641" s="55">
        <v>6.1138039999999998E-2</v>
      </c>
      <c r="U1641" s="55">
        <v>0</v>
      </c>
      <c r="V1641" s="55" t="e">
        <f t="shared" si="73"/>
        <v>#VALUE!</v>
      </c>
      <c r="W1641" s="55">
        <f t="shared" si="74"/>
        <v>0</v>
      </c>
      <c r="X1641" s="55" t="e">
        <f t="shared" si="75"/>
        <v>#VALUE!</v>
      </c>
      <c r="Y1641" s="55">
        <v>0</v>
      </c>
      <c r="Z1641" s="55">
        <v>0.93187442999999992</v>
      </c>
      <c r="AA1641" s="55" t="s">
        <v>2595</v>
      </c>
      <c r="AB1641" s="55">
        <v>0.93187442999999992</v>
      </c>
      <c r="AC1641" s="55" t="s">
        <v>2595</v>
      </c>
      <c r="AD1641" s="55">
        <v>0</v>
      </c>
      <c r="AE1641" s="55" t="s">
        <v>2595</v>
      </c>
      <c r="AF1641" s="55">
        <v>0</v>
      </c>
      <c r="AG1641" s="55" t="s">
        <v>2595</v>
      </c>
      <c r="AH1641" s="55">
        <v>0</v>
      </c>
      <c r="AI1641" s="55">
        <v>0</v>
      </c>
      <c r="AJ1641" s="55" t="s">
        <v>2595</v>
      </c>
      <c r="AK1641" s="55">
        <v>0</v>
      </c>
      <c r="AL1641" s="55" t="s">
        <v>2595</v>
      </c>
      <c r="AM1641" s="55">
        <v>0</v>
      </c>
      <c r="AN1641" s="55">
        <v>0</v>
      </c>
      <c r="AO1641" s="53" t="s">
        <v>3196</v>
      </c>
    </row>
    <row r="1642" spans="1:41" ht="63" x14ac:dyDescent="0.2">
      <c r="A1642" s="53" t="s">
        <v>3146</v>
      </c>
      <c r="B1642" s="53" t="s">
        <v>3197</v>
      </c>
      <c r="C1642" s="54" t="s">
        <v>3198</v>
      </c>
      <c r="D1642" s="53" t="s">
        <v>131</v>
      </c>
      <c r="E1642" s="54">
        <v>2022</v>
      </c>
      <c r="F1642" s="54" t="s">
        <v>2595</v>
      </c>
      <c r="G1642" s="54">
        <v>2022</v>
      </c>
      <c r="H1642" s="55" t="s">
        <v>2595</v>
      </c>
      <c r="I1642" s="55" t="s">
        <v>2595</v>
      </c>
      <c r="J1642" s="55">
        <v>0</v>
      </c>
      <c r="K1642" s="55" t="s">
        <v>2595</v>
      </c>
      <c r="L1642" s="55" t="s">
        <v>2595</v>
      </c>
      <c r="M1642" s="55" t="s">
        <v>2595</v>
      </c>
      <c r="N1642" s="55" t="s">
        <v>2595</v>
      </c>
      <c r="O1642" s="55" t="s">
        <v>2595</v>
      </c>
      <c r="P1642" s="55">
        <v>0.88180474000000009</v>
      </c>
      <c r="Q1642" s="55">
        <v>4.7700699999999999E-2</v>
      </c>
      <c r="R1642" s="55">
        <v>0.12556951</v>
      </c>
      <c r="S1642" s="55">
        <v>0.64961618999999993</v>
      </c>
      <c r="T1642" s="55">
        <v>5.891834E-2</v>
      </c>
      <c r="U1642" s="55">
        <v>0</v>
      </c>
      <c r="V1642" s="55" t="e">
        <f t="shared" si="73"/>
        <v>#VALUE!</v>
      </c>
      <c r="W1642" s="55">
        <f t="shared" si="74"/>
        <v>0</v>
      </c>
      <c r="X1642" s="55" t="e">
        <f t="shared" si="75"/>
        <v>#VALUE!</v>
      </c>
      <c r="Y1642" s="55">
        <v>0</v>
      </c>
      <c r="Z1642" s="55">
        <v>0.88180474000000009</v>
      </c>
      <c r="AA1642" s="55" t="s">
        <v>2595</v>
      </c>
      <c r="AB1642" s="55">
        <v>0.88180474000000009</v>
      </c>
      <c r="AC1642" s="55" t="s">
        <v>2595</v>
      </c>
      <c r="AD1642" s="55">
        <v>0</v>
      </c>
      <c r="AE1642" s="55" t="s">
        <v>2595</v>
      </c>
      <c r="AF1642" s="55">
        <v>0</v>
      </c>
      <c r="AG1642" s="55" t="s">
        <v>2595</v>
      </c>
      <c r="AH1642" s="55">
        <v>0</v>
      </c>
      <c r="AI1642" s="55">
        <v>0</v>
      </c>
      <c r="AJ1642" s="55" t="s">
        <v>2595</v>
      </c>
      <c r="AK1642" s="55">
        <v>0</v>
      </c>
      <c r="AL1642" s="55" t="s">
        <v>2595</v>
      </c>
      <c r="AM1642" s="55">
        <v>0</v>
      </c>
      <c r="AN1642" s="55">
        <v>0</v>
      </c>
      <c r="AO1642" s="53" t="s">
        <v>3196</v>
      </c>
    </row>
    <row r="1643" spans="1:41" ht="63" x14ac:dyDescent="0.2">
      <c r="A1643" s="53" t="s">
        <v>3146</v>
      </c>
      <c r="B1643" s="53" t="s">
        <v>3199</v>
      </c>
      <c r="C1643" s="54" t="s">
        <v>3200</v>
      </c>
      <c r="D1643" s="53" t="s">
        <v>131</v>
      </c>
      <c r="E1643" s="54">
        <v>2022</v>
      </c>
      <c r="F1643" s="54" t="s">
        <v>2595</v>
      </c>
      <c r="G1643" s="54">
        <v>2022</v>
      </c>
      <c r="H1643" s="55" t="s">
        <v>2595</v>
      </c>
      <c r="I1643" s="55" t="s">
        <v>2595</v>
      </c>
      <c r="J1643" s="55">
        <v>0</v>
      </c>
      <c r="K1643" s="55" t="s">
        <v>2595</v>
      </c>
      <c r="L1643" s="55" t="s">
        <v>2595</v>
      </c>
      <c r="M1643" s="55" t="s">
        <v>2595</v>
      </c>
      <c r="N1643" s="55" t="s">
        <v>2595</v>
      </c>
      <c r="O1643" s="55" t="s">
        <v>2595</v>
      </c>
      <c r="P1643" s="55">
        <v>0.93187442999999992</v>
      </c>
      <c r="Q1643" s="55">
        <v>5.040919E-2</v>
      </c>
      <c r="R1643" s="55">
        <v>0.12556951</v>
      </c>
      <c r="S1643" s="55">
        <v>0.69475768999999998</v>
      </c>
      <c r="T1643" s="55">
        <v>6.1138039999999998E-2</v>
      </c>
      <c r="U1643" s="55">
        <v>0</v>
      </c>
      <c r="V1643" s="55" t="e">
        <f t="shared" si="73"/>
        <v>#VALUE!</v>
      </c>
      <c r="W1643" s="55">
        <f t="shared" si="74"/>
        <v>0</v>
      </c>
      <c r="X1643" s="55" t="e">
        <f t="shared" si="75"/>
        <v>#VALUE!</v>
      </c>
      <c r="Y1643" s="55">
        <v>0</v>
      </c>
      <c r="Z1643" s="55">
        <v>0.93187442999999992</v>
      </c>
      <c r="AA1643" s="55" t="s">
        <v>2595</v>
      </c>
      <c r="AB1643" s="55">
        <v>0.93187442999999992</v>
      </c>
      <c r="AC1643" s="55" t="s">
        <v>2595</v>
      </c>
      <c r="AD1643" s="55">
        <v>0</v>
      </c>
      <c r="AE1643" s="55" t="s">
        <v>2595</v>
      </c>
      <c r="AF1643" s="55">
        <v>0</v>
      </c>
      <c r="AG1643" s="55" t="s">
        <v>2595</v>
      </c>
      <c r="AH1643" s="55">
        <v>0</v>
      </c>
      <c r="AI1643" s="55">
        <v>0</v>
      </c>
      <c r="AJ1643" s="55" t="s">
        <v>2595</v>
      </c>
      <c r="AK1643" s="55">
        <v>0</v>
      </c>
      <c r="AL1643" s="55" t="s">
        <v>2595</v>
      </c>
      <c r="AM1643" s="55">
        <v>0</v>
      </c>
      <c r="AN1643" s="55">
        <v>0</v>
      </c>
      <c r="AO1643" s="53" t="s">
        <v>3196</v>
      </c>
    </row>
    <row r="1644" spans="1:41" ht="63" x14ac:dyDescent="0.2">
      <c r="A1644" s="53" t="s">
        <v>3146</v>
      </c>
      <c r="B1644" s="53" t="s">
        <v>3201</v>
      </c>
      <c r="C1644" s="54" t="s">
        <v>3202</v>
      </c>
      <c r="D1644" s="53" t="s">
        <v>131</v>
      </c>
      <c r="E1644" s="54">
        <v>2022</v>
      </c>
      <c r="F1644" s="54" t="s">
        <v>2595</v>
      </c>
      <c r="G1644" s="54">
        <v>2022</v>
      </c>
      <c r="H1644" s="55" t="s">
        <v>2595</v>
      </c>
      <c r="I1644" s="55" t="s">
        <v>2595</v>
      </c>
      <c r="J1644" s="55">
        <v>0</v>
      </c>
      <c r="K1644" s="55" t="s">
        <v>2595</v>
      </c>
      <c r="L1644" s="55" t="s">
        <v>2595</v>
      </c>
      <c r="M1644" s="55" t="s">
        <v>2595</v>
      </c>
      <c r="N1644" s="55" t="s">
        <v>2595</v>
      </c>
      <c r="O1644" s="55" t="s">
        <v>2595</v>
      </c>
      <c r="P1644" s="55">
        <v>0.90571007999999997</v>
      </c>
      <c r="Q1644" s="55">
        <v>4.8993849999999999E-2</v>
      </c>
      <c r="R1644" s="55">
        <v>0.12556951</v>
      </c>
      <c r="S1644" s="55">
        <v>0.6711686</v>
      </c>
      <c r="T1644" s="55">
        <v>5.9978119999999996E-2</v>
      </c>
      <c r="U1644" s="55">
        <v>0</v>
      </c>
      <c r="V1644" s="55" t="e">
        <f t="shared" ref="V1644:V1707" si="76">K1644-J1644</f>
        <v>#VALUE!</v>
      </c>
      <c r="W1644" s="55">
        <f t="shared" ref="W1644:W1707" si="77">U1644</f>
        <v>0</v>
      </c>
      <c r="X1644" s="55" t="e">
        <f t="shared" ref="X1644:X1707" si="78">V1644</f>
        <v>#VALUE!</v>
      </c>
      <c r="Y1644" s="55">
        <v>0</v>
      </c>
      <c r="Z1644" s="55">
        <v>0.90571007999999997</v>
      </c>
      <c r="AA1644" s="55" t="s">
        <v>2595</v>
      </c>
      <c r="AB1644" s="55">
        <v>0.90571007999999997</v>
      </c>
      <c r="AC1644" s="55" t="s">
        <v>2595</v>
      </c>
      <c r="AD1644" s="55">
        <v>0</v>
      </c>
      <c r="AE1644" s="55" t="s">
        <v>2595</v>
      </c>
      <c r="AF1644" s="55">
        <v>0</v>
      </c>
      <c r="AG1644" s="55" t="s">
        <v>2595</v>
      </c>
      <c r="AH1644" s="55">
        <v>0</v>
      </c>
      <c r="AI1644" s="55">
        <v>0</v>
      </c>
      <c r="AJ1644" s="55" t="s">
        <v>2595</v>
      </c>
      <c r="AK1644" s="55">
        <v>0</v>
      </c>
      <c r="AL1644" s="55" t="s">
        <v>2595</v>
      </c>
      <c r="AM1644" s="55">
        <v>0</v>
      </c>
      <c r="AN1644" s="55">
        <v>0</v>
      </c>
      <c r="AO1644" s="53" t="s">
        <v>3196</v>
      </c>
    </row>
    <row r="1645" spans="1:41" ht="63" x14ac:dyDescent="0.2">
      <c r="A1645" s="53" t="s">
        <v>3146</v>
      </c>
      <c r="B1645" s="53" t="s">
        <v>3203</v>
      </c>
      <c r="C1645" s="54" t="s">
        <v>3204</v>
      </c>
      <c r="D1645" s="53" t="s">
        <v>131</v>
      </c>
      <c r="E1645" s="54">
        <v>2022</v>
      </c>
      <c r="F1645" s="54" t="s">
        <v>2595</v>
      </c>
      <c r="G1645" s="54">
        <v>2022</v>
      </c>
      <c r="H1645" s="55" t="s">
        <v>2595</v>
      </c>
      <c r="I1645" s="55" t="s">
        <v>2595</v>
      </c>
      <c r="J1645" s="55">
        <v>0</v>
      </c>
      <c r="K1645" s="55" t="s">
        <v>2595</v>
      </c>
      <c r="L1645" s="55" t="s">
        <v>2595</v>
      </c>
      <c r="M1645" s="55" t="s">
        <v>2595</v>
      </c>
      <c r="N1645" s="55" t="s">
        <v>2595</v>
      </c>
      <c r="O1645" s="55" t="s">
        <v>2595</v>
      </c>
      <c r="P1645" s="55">
        <v>0.93187442999999992</v>
      </c>
      <c r="Q1645" s="55">
        <v>5.040919E-2</v>
      </c>
      <c r="R1645" s="55">
        <v>0.12556951</v>
      </c>
      <c r="S1645" s="55">
        <v>0.69475768999999998</v>
      </c>
      <c r="T1645" s="55">
        <v>6.1138039999999998E-2</v>
      </c>
      <c r="U1645" s="55">
        <v>0</v>
      </c>
      <c r="V1645" s="55" t="e">
        <f t="shared" si="76"/>
        <v>#VALUE!</v>
      </c>
      <c r="W1645" s="55">
        <f t="shared" si="77"/>
        <v>0</v>
      </c>
      <c r="X1645" s="55" t="e">
        <f t="shared" si="78"/>
        <v>#VALUE!</v>
      </c>
      <c r="Y1645" s="55">
        <v>0</v>
      </c>
      <c r="Z1645" s="55">
        <v>0.93187442999999992</v>
      </c>
      <c r="AA1645" s="55" t="s">
        <v>2595</v>
      </c>
      <c r="AB1645" s="55">
        <v>0.93187442999999992</v>
      </c>
      <c r="AC1645" s="55" t="s">
        <v>2595</v>
      </c>
      <c r="AD1645" s="55">
        <v>0</v>
      </c>
      <c r="AE1645" s="55" t="s">
        <v>2595</v>
      </c>
      <c r="AF1645" s="55">
        <v>0</v>
      </c>
      <c r="AG1645" s="55" t="s">
        <v>2595</v>
      </c>
      <c r="AH1645" s="55">
        <v>0</v>
      </c>
      <c r="AI1645" s="55">
        <v>0</v>
      </c>
      <c r="AJ1645" s="55" t="s">
        <v>2595</v>
      </c>
      <c r="AK1645" s="55">
        <v>0</v>
      </c>
      <c r="AL1645" s="55" t="s">
        <v>2595</v>
      </c>
      <c r="AM1645" s="55">
        <v>0</v>
      </c>
      <c r="AN1645" s="55">
        <v>0</v>
      </c>
      <c r="AO1645" s="53" t="s">
        <v>3196</v>
      </c>
    </row>
    <row r="1646" spans="1:41" ht="63" x14ac:dyDescent="0.2">
      <c r="A1646" s="53" t="s">
        <v>3146</v>
      </c>
      <c r="B1646" s="53" t="s">
        <v>3205</v>
      </c>
      <c r="C1646" s="54" t="s">
        <v>3206</v>
      </c>
      <c r="D1646" s="53" t="s">
        <v>131</v>
      </c>
      <c r="E1646" s="54">
        <v>2022</v>
      </c>
      <c r="F1646" s="54" t="s">
        <v>2595</v>
      </c>
      <c r="G1646" s="54">
        <v>2022</v>
      </c>
      <c r="H1646" s="55" t="s">
        <v>2595</v>
      </c>
      <c r="I1646" s="55" t="s">
        <v>2595</v>
      </c>
      <c r="J1646" s="55">
        <v>0</v>
      </c>
      <c r="K1646" s="55" t="s">
        <v>2595</v>
      </c>
      <c r="L1646" s="55" t="s">
        <v>2595</v>
      </c>
      <c r="M1646" s="55" t="s">
        <v>2595</v>
      </c>
      <c r="N1646" s="55" t="s">
        <v>2595</v>
      </c>
      <c r="O1646" s="55" t="s">
        <v>2595</v>
      </c>
      <c r="P1646" s="55">
        <v>0.93187442999999992</v>
      </c>
      <c r="Q1646" s="55">
        <v>5.040919E-2</v>
      </c>
      <c r="R1646" s="55">
        <v>0.12556951</v>
      </c>
      <c r="S1646" s="55">
        <v>0.69475768999999998</v>
      </c>
      <c r="T1646" s="55">
        <v>6.1138039999999998E-2</v>
      </c>
      <c r="U1646" s="55">
        <v>0</v>
      </c>
      <c r="V1646" s="55" t="e">
        <f t="shared" si="76"/>
        <v>#VALUE!</v>
      </c>
      <c r="W1646" s="55">
        <f t="shared" si="77"/>
        <v>0</v>
      </c>
      <c r="X1646" s="55" t="e">
        <f t="shared" si="78"/>
        <v>#VALUE!</v>
      </c>
      <c r="Y1646" s="55">
        <v>0</v>
      </c>
      <c r="Z1646" s="55">
        <v>0.93187442999999992</v>
      </c>
      <c r="AA1646" s="55" t="s">
        <v>2595</v>
      </c>
      <c r="AB1646" s="55">
        <v>0.93187442999999992</v>
      </c>
      <c r="AC1646" s="55" t="s">
        <v>2595</v>
      </c>
      <c r="AD1646" s="55">
        <v>0</v>
      </c>
      <c r="AE1646" s="55" t="s">
        <v>2595</v>
      </c>
      <c r="AF1646" s="55">
        <v>0</v>
      </c>
      <c r="AG1646" s="55" t="s">
        <v>2595</v>
      </c>
      <c r="AH1646" s="55">
        <v>0</v>
      </c>
      <c r="AI1646" s="55">
        <v>0</v>
      </c>
      <c r="AJ1646" s="55" t="s">
        <v>2595</v>
      </c>
      <c r="AK1646" s="55">
        <v>0</v>
      </c>
      <c r="AL1646" s="55" t="s">
        <v>2595</v>
      </c>
      <c r="AM1646" s="55">
        <v>0</v>
      </c>
      <c r="AN1646" s="55">
        <v>0</v>
      </c>
      <c r="AO1646" s="53" t="s">
        <v>3196</v>
      </c>
    </row>
    <row r="1647" spans="1:41" ht="63" x14ac:dyDescent="0.2">
      <c r="A1647" s="53" t="s">
        <v>3146</v>
      </c>
      <c r="B1647" s="53" t="s">
        <v>3207</v>
      </c>
      <c r="C1647" s="54" t="s">
        <v>3208</v>
      </c>
      <c r="D1647" s="53" t="s">
        <v>131</v>
      </c>
      <c r="E1647" s="54">
        <v>2022</v>
      </c>
      <c r="F1647" s="54" t="s">
        <v>2595</v>
      </c>
      <c r="G1647" s="54">
        <v>2022</v>
      </c>
      <c r="H1647" s="55" t="s">
        <v>2595</v>
      </c>
      <c r="I1647" s="55" t="s">
        <v>2595</v>
      </c>
      <c r="J1647" s="55">
        <v>0</v>
      </c>
      <c r="K1647" s="55" t="s">
        <v>2595</v>
      </c>
      <c r="L1647" s="55" t="s">
        <v>2595</v>
      </c>
      <c r="M1647" s="55" t="s">
        <v>2595</v>
      </c>
      <c r="N1647" s="55" t="s">
        <v>2595</v>
      </c>
      <c r="O1647" s="55" t="s">
        <v>2595</v>
      </c>
      <c r="P1647" s="55">
        <v>0.97655208000000004</v>
      </c>
      <c r="Q1647" s="55">
        <v>5.2825999999999998E-2</v>
      </c>
      <c r="R1647" s="55">
        <v>0.12556951</v>
      </c>
      <c r="S1647" s="55">
        <v>0.73503786999999998</v>
      </c>
      <c r="T1647" s="55">
        <v>6.31187E-2</v>
      </c>
      <c r="U1647" s="55">
        <v>0</v>
      </c>
      <c r="V1647" s="55" t="e">
        <f t="shared" si="76"/>
        <v>#VALUE!</v>
      </c>
      <c r="W1647" s="55">
        <f t="shared" si="77"/>
        <v>0</v>
      </c>
      <c r="X1647" s="55" t="e">
        <f t="shared" si="78"/>
        <v>#VALUE!</v>
      </c>
      <c r="Y1647" s="55">
        <v>0</v>
      </c>
      <c r="Z1647" s="55">
        <v>0.97655208000000004</v>
      </c>
      <c r="AA1647" s="55" t="s">
        <v>2595</v>
      </c>
      <c r="AB1647" s="55">
        <v>0.97655208000000004</v>
      </c>
      <c r="AC1647" s="55" t="s">
        <v>2595</v>
      </c>
      <c r="AD1647" s="55">
        <v>0</v>
      </c>
      <c r="AE1647" s="55" t="s">
        <v>2595</v>
      </c>
      <c r="AF1647" s="55">
        <v>0</v>
      </c>
      <c r="AG1647" s="55" t="s">
        <v>2595</v>
      </c>
      <c r="AH1647" s="55">
        <v>0</v>
      </c>
      <c r="AI1647" s="55">
        <v>0</v>
      </c>
      <c r="AJ1647" s="55" t="s">
        <v>2595</v>
      </c>
      <c r="AK1647" s="55">
        <v>0</v>
      </c>
      <c r="AL1647" s="55" t="s">
        <v>2595</v>
      </c>
      <c r="AM1647" s="55">
        <v>0</v>
      </c>
      <c r="AN1647" s="55">
        <v>0</v>
      </c>
      <c r="AO1647" s="53" t="s">
        <v>3196</v>
      </c>
    </row>
    <row r="1648" spans="1:41" ht="63" x14ac:dyDescent="0.2">
      <c r="A1648" s="53" t="s">
        <v>3146</v>
      </c>
      <c r="B1648" s="53" t="s">
        <v>3209</v>
      </c>
      <c r="C1648" s="54" t="s">
        <v>3210</v>
      </c>
      <c r="D1648" s="53" t="s">
        <v>131</v>
      </c>
      <c r="E1648" s="54">
        <v>2022</v>
      </c>
      <c r="F1648" s="54" t="s">
        <v>2595</v>
      </c>
      <c r="G1648" s="54">
        <v>2022</v>
      </c>
      <c r="H1648" s="55" t="s">
        <v>2595</v>
      </c>
      <c r="I1648" s="55" t="s">
        <v>2595</v>
      </c>
      <c r="J1648" s="55">
        <v>0</v>
      </c>
      <c r="K1648" s="55" t="s">
        <v>2595</v>
      </c>
      <c r="L1648" s="55" t="s">
        <v>2595</v>
      </c>
      <c r="M1648" s="55" t="s">
        <v>2595</v>
      </c>
      <c r="N1648" s="55" t="s">
        <v>2595</v>
      </c>
      <c r="O1648" s="55" t="s">
        <v>2595</v>
      </c>
      <c r="P1648" s="55">
        <v>0.93187442999999992</v>
      </c>
      <c r="Q1648" s="55">
        <v>5.040919E-2</v>
      </c>
      <c r="R1648" s="55">
        <v>0.12556951</v>
      </c>
      <c r="S1648" s="55">
        <v>0.69475768999999998</v>
      </c>
      <c r="T1648" s="55">
        <v>6.1138039999999998E-2</v>
      </c>
      <c r="U1648" s="55">
        <v>0</v>
      </c>
      <c r="V1648" s="55" t="e">
        <f t="shared" si="76"/>
        <v>#VALUE!</v>
      </c>
      <c r="W1648" s="55">
        <f t="shared" si="77"/>
        <v>0</v>
      </c>
      <c r="X1648" s="55" t="e">
        <f t="shared" si="78"/>
        <v>#VALUE!</v>
      </c>
      <c r="Y1648" s="55">
        <v>0</v>
      </c>
      <c r="Z1648" s="55">
        <v>0.93187442999999992</v>
      </c>
      <c r="AA1648" s="55" t="s">
        <v>2595</v>
      </c>
      <c r="AB1648" s="55">
        <v>0.93187442999999992</v>
      </c>
      <c r="AC1648" s="55" t="s">
        <v>2595</v>
      </c>
      <c r="AD1648" s="55">
        <v>0</v>
      </c>
      <c r="AE1648" s="55" t="s">
        <v>2595</v>
      </c>
      <c r="AF1648" s="55">
        <v>0</v>
      </c>
      <c r="AG1648" s="55" t="s">
        <v>2595</v>
      </c>
      <c r="AH1648" s="55">
        <v>0</v>
      </c>
      <c r="AI1648" s="55">
        <v>0</v>
      </c>
      <c r="AJ1648" s="55" t="s">
        <v>2595</v>
      </c>
      <c r="AK1648" s="55">
        <v>0</v>
      </c>
      <c r="AL1648" s="55" t="s">
        <v>2595</v>
      </c>
      <c r="AM1648" s="55">
        <v>0</v>
      </c>
      <c r="AN1648" s="55">
        <v>0</v>
      </c>
      <c r="AO1648" s="53" t="s">
        <v>3196</v>
      </c>
    </row>
    <row r="1649" spans="1:41" ht="63" x14ac:dyDescent="0.2">
      <c r="A1649" s="53" t="s">
        <v>3146</v>
      </c>
      <c r="B1649" s="53" t="s">
        <v>3211</v>
      </c>
      <c r="C1649" s="54" t="s">
        <v>3212</v>
      </c>
      <c r="D1649" s="53" t="s">
        <v>131</v>
      </c>
      <c r="E1649" s="54">
        <v>2022</v>
      </c>
      <c r="F1649" s="54" t="s">
        <v>2595</v>
      </c>
      <c r="G1649" s="54">
        <v>2022</v>
      </c>
      <c r="H1649" s="55" t="s">
        <v>2595</v>
      </c>
      <c r="I1649" s="55" t="s">
        <v>2595</v>
      </c>
      <c r="J1649" s="55">
        <v>0</v>
      </c>
      <c r="K1649" s="55" t="s">
        <v>2595</v>
      </c>
      <c r="L1649" s="55" t="s">
        <v>2595</v>
      </c>
      <c r="M1649" s="55" t="s">
        <v>2595</v>
      </c>
      <c r="N1649" s="55" t="s">
        <v>2595</v>
      </c>
      <c r="O1649" s="55" t="s">
        <v>2595</v>
      </c>
      <c r="P1649" s="55">
        <v>0.98975990999999997</v>
      </c>
      <c r="Q1649" s="55">
        <v>5.354047E-2</v>
      </c>
      <c r="R1649" s="55">
        <v>0.12556951</v>
      </c>
      <c r="S1649" s="55">
        <v>0.74694569999999993</v>
      </c>
      <c r="T1649" s="55">
        <v>6.3704230000000001E-2</v>
      </c>
      <c r="U1649" s="55">
        <v>0</v>
      </c>
      <c r="V1649" s="55" t="e">
        <f t="shared" si="76"/>
        <v>#VALUE!</v>
      </c>
      <c r="W1649" s="55">
        <f t="shared" si="77"/>
        <v>0</v>
      </c>
      <c r="X1649" s="55" t="e">
        <f t="shared" si="78"/>
        <v>#VALUE!</v>
      </c>
      <c r="Y1649" s="55">
        <v>0</v>
      </c>
      <c r="Z1649" s="55">
        <v>0.98975990999999997</v>
      </c>
      <c r="AA1649" s="55" t="s">
        <v>2595</v>
      </c>
      <c r="AB1649" s="55">
        <v>0.98975990999999997</v>
      </c>
      <c r="AC1649" s="55" t="s">
        <v>2595</v>
      </c>
      <c r="AD1649" s="55">
        <v>0</v>
      </c>
      <c r="AE1649" s="55" t="s">
        <v>2595</v>
      </c>
      <c r="AF1649" s="55">
        <v>0</v>
      </c>
      <c r="AG1649" s="55" t="s">
        <v>2595</v>
      </c>
      <c r="AH1649" s="55">
        <v>0</v>
      </c>
      <c r="AI1649" s="55">
        <v>0</v>
      </c>
      <c r="AJ1649" s="55" t="s">
        <v>2595</v>
      </c>
      <c r="AK1649" s="55">
        <v>0</v>
      </c>
      <c r="AL1649" s="55" t="s">
        <v>2595</v>
      </c>
      <c r="AM1649" s="55">
        <v>0</v>
      </c>
      <c r="AN1649" s="55">
        <v>0</v>
      </c>
      <c r="AO1649" s="53" t="s">
        <v>3196</v>
      </c>
    </row>
    <row r="1650" spans="1:41" ht="31.5" x14ac:dyDescent="0.2">
      <c r="A1650" s="56" t="s">
        <v>3213</v>
      </c>
      <c r="B1650" s="56" t="s">
        <v>367</v>
      </c>
      <c r="C1650" s="57" t="s">
        <v>56</v>
      </c>
      <c r="D1650" s="56" t="s">
        <v>2595</v>
      </c>
      <c r="E1650" s="57" t="s">
        <v>2595</v>
      </c>
      <c r="F1650" s="57" t="s">
        <v>2595</v>
      </c>
      <c r="G1650" s="57" t="s">
        <v>2595</v>
      </c>
      <c r="H1650" s="58">
        <v>7.8101461016949196</v>
      </c>
      <c r="I1650" s="58">
        <v>7.7596000000000007</v>
      </c>
      <c r="J1650" s="58">
        <f>SUM($J$1651,$J$1704)</f>
        <v>30.161132520000002</v>
      </c>
      <c r="K1650" s="58">
        <f>SUM($K$1651,$K$1704)</f>
        <v>290.45276253999998</v>
      </c>
      <c r="L1650" s="58">
        <f>SUM($L$1651,$L$1704)</f>
        <v>18.903793100000001</v>
      </c>
      <c r="M1650" s="58">
        <f>SUM($M$1651,$M$1704)</f>
        <v>227.84119629</v>
      </c>
      <c r="N1650" s="58">
        <f>SUM($N$1651,$N$1704)</f>
        <v>4.9222652500000006</v>
      </c>
      <c r="O1650" s="58">
        <f>SUM($O$1651,$O$1704)</f>
        <v>38.785507900000006</v>
      </c>
      <c r="P1650" s="58">
        <f>SUM($P$1651,$P$1704)</f>
        <v>596.23826110519894</v>
      </c>
      <c r="Q1650" s="58">
        <f>SUM($Q$1651,$Q$1704)</f>
        <v>33.061871797665312</v>
      </c>
      <c r="R1650" s="58">
        <f>SUM($R$1651,$R$1704)</f>
        <v>509.35051997478195</v>
      </c>
      <c r="S1650" s="58">
        <f>SUM($S$1651,$S$1704)</f>
        <v>2.4556694699999997</v>
      </c>
      <c r="T1650" s="58">
        <f>SUM($T$1651,$T$1704)</f>
        <v>51.370199862752095</v>
      </c>
      <c r="U1650" s="58">
        <f>SUM($U$1651,$U$1704)</f>
        <v>0</v>
      </c>
      <c r="V1650" s="58">
        <f t="shared" si="76"/>
        <v>260.29163001999996</v>
      </c>
      <c r="W1650" s="58">
        <f t="shared" si="77"/>
        <v>0</v>
      </c>
      <c r="X1650" s="58">
        <f t="shared" si="78"/>
        <v>260.29163001999996</v>
      </c>
      <c r="Y1650" s="58">
        <f>SUM($Y$1651,$Y$1704)</f>
        <v>0</v>
      </c>
      <c r="Z1650" s="58">
        <f>SUM($Z$1651,$Z$1704)</f>
        <v>566.07712858519915</v>
      </c>
      <c r="AA1650" s="58">
        <f>SUM($AA$1651,$AA$1704)</f>
        <v>6.1352600000000006</v>
      </c>
      <c r="AB1650" s="58">
        <f>SUM($AB$1651,$AB$1704)</f>
        <v>152.61908047</v>
      </c>
      <c r="AC1650" s="58">
        <f>SUM($AC$1651,$AC$1704)</f>
        <v>69.436223550000008</v>
      </c>
      <c r="AD1650" s="58">
        <f>SUM($AD$1651,$AD$1704)</f>
        <v>149.40355646519919</v>
      </c>
      <c r="AE1650" s="58">
        <f>SUM($AE$1651,$AE$1704)</f>
        <v>16.86763161</v>
      </c>
      <c r="AF1650" s="58">
        <f>SUM($AF$1651,$AF$1704)</f>
        <v>16.975276000000001</v>
      </c>
      <c r="AG1650" s="58">
        <f>SUM($AG$1651,$AG$1704)</f>
        <v>168.72720769</v>
      </c>
      <c r="AH1650" s="58">
        <f>SUM($AH$1651,$AH$1704)</f>
        <v>201.56927775</v>
      </c>
      <c r="AI1650" s="58">
        <f>SUM($AI$1651,$AI$1704)</f>
        <v>2.4618330400000001</v>
      </c>
      <c r="AJ1650" s="58" t="s">
        <v>2595</v>
      </c>
      <c r="AK1650" s="58">
        <f>SUM($AK$1651,$AK$1704)</f>
        <v>43.048104860000002</v>
      </c>
      <c r="AL1650" s="58" t="s">
        <v>2595</v>
      </c>
      <c r="AM1650" s="58">
        <f>SUM($AM$1651,$AM$1704)</f>
        <v>255.03106284999996</v>
      </c>
      <c r="AN1650" s="58">
        <f>SUM($AN$1651,$AN$1704)</f>
        <v>413.45804811519918</v>
      </c>
      <c r="AO1650" s="56" t="s">
        <v>2595</v>
      </c>
    </row>
    <row r="1651" spans="1:41" ht="15.75" x14ac:dyDescent="0.2">
      <c r="A1651" s="56" t="s">
        <v>3214</v>
      </c>
      <c r="B1651" s="56" t="s">
        <v>369</v>
      </c>
      <c r="C1651" s="57" t="s">
        <v>56</v>
      </c>
      <c r="D1651" s="56" t="s">
        <v>2595</v>
      </c>
      <c r="E1651" s="57" t="s">
        <v>2595</v>
      </c>
      <c r="F1651" s="57" t="s">
        <v>2595</v>
      </c>
      <c r="G1651" s="57" t="s">
        <v>2595</v>
      </c>
      <c r="H1651" s="58">
        <v>7.8101461016949196</v>
      </c>
      <c r="I1651" s="58">
        <v>7.7596000000000007</v>
      </c>
      <c r="J1651" s="58">
        <f>SUM($J$1652:$J$1703)</f>
        <v>30.161132520000002</v>
      </c>
      <c r="K1651" s="58">
        <f>SUM($K$1652:$K$1703)</f>
        <v>290.45276253999998</v>
      </c>
      <c r="L1651" s="58">
        <f>SUM($L$1652:$L$1703)</f>
        <v>18.903793100000001</v>
      </c>
      <c r="M1651" s="58">
        <f>SUM($M$1652:$M$1703)</f>
        <v>227.84119629</v>
      </c>
      <c r="N1651" s="58">
        <f>SUM($N$1652:$N$1703)</f>
        <v>4.9222652500000006</v>
      </c>
      <c r="O1651" s="58">
        <f>SUM($O$1652:$O$1703)</f>
        <v>38.785507900000006</v>
      </c>
      <c r="P1651" s="58">
        <f>SUM($P$1652:$P$1703)</f>
        <v>596.23826110519894</v>
      </c>
      <c r="Q1651" s="58">
        <f>SUM($Q$1652:$Q$1703)</f>
        <v>33.061871797665312</v>
      </c>
      <c r="R1651" s="58">
        <f>SUM($R$1652:$R$1703)</f>
        <v>509.35051997478195</v>
      </c>
      <c r="S1651" s="58">
        <f>SUM($S$1652:$S$1703)</f>
        <v>2.4556694699999997</v>
      </c>
      <c r="T1651" s="58">
        <f>SUM($T$1652:$T$1703)</f>
        <v>51.370199862752095</v>
      </c>
      <c r="U1651" s="58">
        <f>SUM($U$1652:$U$1703)</f>
        <v>0</v>
      </c>
      <c r="V1651" s="58">
        <f t="shared" si="76"/>
        <v>260.29163001999996</v>
      </c>
      <c r="W1651" s="58">
        <f t="shared" si="77"/>
        <v>0</v>
      </c>
      <c r="X1651" s="58">
        <f t="shared" si="78"/>
        <v>260.29163001999996</v>
      </c>
      <c r="Y1651" s="58">
        <f>SUM($Y$1652:$Y$1703)</f>
        <v>0</v>
      </c>
      <c r="Z1651" s="58">
        <f>SUM($Z$1652:$Z$1703)</f>
        <v>566.07712858519915</v>
      </c>
      <c r="AA1651" s="58">
        <f>SUM($AA$1652:$AA$1703)</f>
        <v>6.1352600000000006</v>
      </c>
      <c r="AB1651" s="58">
        <f>SUM($AB$1652:$AB$1703)</f>
        <v>152.61908047</v>
      </c>
      <c r="AC1651" s="58">
        <f>SUM($AC$1652:$AC$1703)</f>
        <v>69.436223550000008</v>
      </c>
      <c r="AD1651" s="58">
        <f>SUM($AD$1652:$AD$1703)</f>
        <v>149.40355646519919</v>
      </c>
      <c r="AE1651" s="58">
        <f>SUM($AE$1652:$AE$1703)</f>
        <v>16.86763161</v>
      </c>
      <c r="AF1651" s="58">
        <f>SUM($AF$1652:$AF$1703)</f>
        <v>16.975276000000001</v>
      </c>
      <c r="AG1651" s="58">
        <f>SUM($AG$1652:$AG$1703)</f>
        <v>168.72720769</v>
      </c>
      <c r="AH1651" s="58">
        <f>SUM($AH$1652:$AH$1703)</f>
        <v>201.56927775</v>
      </c>
      <c r="AI1651" s="58">
        <f>SUM($AI$1652:$AI$1703)</f>
        <v>2.4618330400000001</v>
      </c>
      <c r="AJ1651" s="58" t="s">
        <v>2595</v>
      </c>
      <c r="AK1651" s="58">
        <f>SUM($AK$1652:$AK$1703)</f>
        <v>43.048104860000002</v>
      </c>
      <c r="AL1651" s="58" t="s">
        <v>2595</v>
      </c>
      <c r="AM1651" s="58">
        <f>SUM($AM$1652:$AM$1703)</f>
        <v>255.03106284999996</v>
      </c>
      <c r="AN1651" s="58">
        <f>SUM($AN$1652:$AN$1703)</f>
        <v>413.45804811519918</v>
      </c>
      <c r="AO1651" s="56" t="s">
        <v>2595</v>
      </c>
    </row>
    <row r="1652" spans="1:41" ht="94.5" x14ac:dyDescent="0.2">
      <c r="A1652" s="53" t="s">
        <v>3214</v>
      </c>
      <c r="B1652" s="53" t="s">
        <v>3215</v>
      </c>
      <c r="C1652" s="54" t="s">
        <v>3216</v>
      </c>
      <c r="D1652" s="53" t="s">
        <v>128</v>
      </c>
      <c r="E1652" s="54">
        <v>2017</v>
      </c>
      <c r="F1652" s="54">
        <v>2023</v>
      </c>
      <c r="G1652" s="54">
        <v>2023</v>
      </c>
      <c r="H1652" s="55" t="s">
        <v>2595</v>
      </c>
      <c r="I1652" s="55" t="s">
        <v>2595</v>
      </c>
      <c r="J1652" s="55">
        <v>2.6779492399999998</v>
      </c>
      <c r="K1652" s="55">
        <v>4.0891900000000003</v>
      </c>
      <c r="L1652" s="55">
        <v>0.26086000000000004</v>
      </c>
      <c r="M1652" s="55">
        <v>2.9008499999999997</v>
      </c>
      <c r="N1652" s="55">
        <v>0</v>
      </c>
      <c r="O1652" s="55">
        <v>0.92747999999999997</v>
      </c>
      <c r="P1652" s="55">
        <v>5.0351574499999998</v>
      </c>
      <c r="Q1652" s="55">
        <v>0.39017207000000004</v>
      </c>
      <c r="R1652" s="55">
        <v>4.4241722699999997</v>
      </c>
      <c r="S1652" s="55">
        <v>0</v>
      </c>
      <c r="T1652" s="55">
        <v>0.22081311000000001</v>
      </c>
      <c r="U1652" s="55">
        <v>0</v>
      </c>
      <c r="V1652" s="55">
        <f t="shared" si="76"/>
        <v>1.4112407600000005</v>
      </c>
      <c r="W1652" s="55">
        <f t="shared" si="77"/>
        <v>0</v>
      </c>
      <c r="X1652" s="55">
        <f t="shared" si="78"/>
        <v>1.4112407600000005</v>
      </c>
      <c r="Y1652" s="55">
        <v>0</v>
      </c>
      <c r="Z1652" s="55">
        <v>2.3572082099999996</v>
      </c>
      <c r="AA1652" s="55">
        <v>0</v>
      </c>
      <c r="AB1652" s="55">
        <v>0</v>
      </c>
      <c r="AC1652" s="55">
        <v>1.4112407599999999</v>
      </c>
      <c r="AD1652" s="55">
        <v>2.3572082099999996</v>
      </c>
      <c r="AE1652" s="55">
        <v>0</v>
      </c>
      <c r="AF1652" s="55">
        <v>0</v>
      </c>
      <c r="AG1652" s="55">
        <v>0</v>
      </c>
      <c r="AH1652" s="55">
        <v>0</v>
      </c>
      <c r="AI1652" s="55">
        <v>0</v>
      </c>
      <c r="AJ1652" s="55" t="s">
        <v>2595</v>
      </c>
      <c r="AK1652" s="55">
        <v>0</v>
      </c>
      <c r="AL1652" s="55" t="s">
        <v>2595</v>
      </c>
      <c r="AM1652" s="55">
        <v>1.4112407599999999</v>
      </c>
      <c r="AN1652" s="55">
        <v>2.3572082099999996</v>
      </c>
      <c r="AO1652" s="53" t="s">
        <v>3217</v>
      </c>
    </row>
    <row r="1653" spans="1:41" ht="94.5" x14ac:dyDescent="0.2">
      <c r="A1653" s="53" t="s">
        <v>3214</v>
      </c>
      <c r="B1653" s="53" t="s">
        <v>3218</v>
      </c>
      <c r="C1653" s="54" t="s">
        <v>3219</v>
      </c>
      <c r="D1653" s="53" t="s">
        <v>128</v>
      </c>
      <c r="E1653" s="54">
        <v>2017</v>
      </c>
      <c r="F1653" s="54">
        <v>2023</v>
      </c>
      <c r="G1653" s="54">
        <v>2023</v>
      </c>
      <c r="H1653" s="55" t="s">
        <v>2595</v>
      </c>
      <c r="I1653" s="55" t="s">
        <v>2595</v>
      </c>
      <c r="J1653" s="55">
        <v>3.5366037100000001</v>
      </c>
      <c r="K1653" s="55">
        <v>3.6379299999999999</v>
      </c>
      <c r="L1653" s="55">
        <v>0.23208999999999999</v>
      </c>
      <c r="M1653" s="55">
        <v>2.5807399999999996</v>
      </c>
      <c r="N1653" s="55">
        <v>0</v>
      </c>
      <c r="O1653" s="55">
        <v>0.82510000000000006</v>
      </c>
      <c r="P1653" s="55">
        <v>4.4794566000000007</v>
      </c>
      <c r="Q1653" s="55">
        <v>0.34711106000000003</v>
      </c>
      <c r="R1653" s="55">
        <v>3.9359022799999996</v>
      </c>
      <c r="S1653" s="55">
        <v>0</v>
      </c>
      <c r="T1653" s="55">
        <v>0.19644326000000001</v>
      </c>
      <c r="U1653" s="55">
        <v>0</v>
      </c>
      <c r="V1653" s="55">
        <f t="shared" si="76"/>
        <v>0.10132628999999982</v>
      </c>
      <c r="W1653" s="55">
        <f t="shared" si="77"/>
        <v>0</v>
      </c>
      <c r="X1653" s="55">
        <f t="shared" si="78"/>
        <v>0.10132628999999982</v>
      </c>
      <c r="Y1653" s="55">
        <v>0</v>
      </c>
      <c r="Z1653" s="55">
        <v>0.94285289000000005</v>
      </c>
      <c r="AA1653" s="55">
        <v>0</v>
      </c>
      <c r="AB1653" s="55">
        <v>0</v>
      </c>
      <c r="AC1653" s="55">
        <v>0.10132629</v>
      </c>
      <c r="AD1653" s="55">
        <v>0.94285289000000005</v>
      </c>
      <c r="AE1653" s="55">
        <v>0</v>
      </c>
      <c r="AF1653" s="55">
        <v>0</v>
      </c>
      <c r="AG1653" s="55">
        <v>0</v>
      </c>
      <c r="AH1653" s="55">
        <v>0</v>
      </c>
      <c r="AI1653" s="55">
        <v>0</v>
      </c>
      <c r="AJ1653" s="55" t="s">
        <v>2595</v>
      </c>
      <c r="AK1653" s="55">
        <v>0</v>
      </c>
      <c r="AL1653" s="55" t="s">
        <v>2595</v>
      </c>
      <c r="AM1653" s="55">
        <v>0.10132629</v>
      </c>
      <c r="AN1653" s="55">
        <v>0.94285289000000005</v>
      </c>
      <c r="AO1653" s="53" t="s">
        <v>3217</v>
      </c>
    </row>
    <row r="1654" spans="1:41" ht="94.5" x14ac:dyDescent="0.2">
      <c r="A1654" s="53" t="s">
        <v>3214</v>
      </c>
      <c r="B1654" s="53" t="s">
        <v>3220</v>
      </c>
      <c r="C1654" s="54" t="s">
        <v>3221</v>
      </c>
      <c r="D1654" s="53" t="s">
        <v>128</v>
      </c>
      <c r="E1654" s="54">
        <v>2017</v>
      </c>
      <c r="F1654" s="54">
        <v>2023</v>
      </c>
      <c r="G1654" s="54">
        <v>2023</v>
      </c>
      <c r="H1654" s="55" t="s">
        <v>2595</v>
      </c>
      <c r="I1654" s="55" t="s">
        <v>2595</v>
      </c>
      <c r="J1654" s="55">
        <v>0.88261120000000004</v>
      </c>
      <c r="K1654" s="55">
        <v>4.4442599999999999</v>
      </c>
      <c r="L1654" s="55">
        <v>0.28350999999999998</v>
      </c>
      <c r="M1654" s="55">
        <v>3.1527500000000002</v>
      </c>
      <c r="N1654" s="55">
        <v>0</v>
      </c>
      <c r="O1654" s="55">
        <v>1.008</v>
      </c>
      <c r="P1654" s="55">
        <v>5.4736571299999994</v>
      </c>
      <c r="Q1654" s="55">
        <v>0.42415121</v>
      </c>
      <c r="R1654" s="55">
        <v>4.8094627299999999</v>
      </c>
      <c r="S1654" s="55">
        <v>0</v>
      </c>
      <c r="T1654" s="55">
        <v>0.24004319000000002</v>
      </c>
      <c r="U1654" s="55">
        <v>0</v>
      </c>
      <c r="V1654" s="55">
        <f t="shared" si="76"/>
        <v>3.5616487999999999</v>
      </c>
      <c r="W1654" s="55">
        <f t="shared" si="77"/>
        <v>0</v>
      </c>
      <c r="X1654" s="55">
        <f t="shared" si="78"/>
        <v>3.5616487999999999</v>
      </c>
      <c r="Y1654" s="55">
        <v>0</v>
      </c>
      <c r="Z1654" s="55">
        <v>4.5910459299999999</v>
      </c>
      <c r="AA1654" s="55">
        <v>0</v>
      </c>
      <c r="AB1654" s="55">
        <v>0</v>
      </c>
      <c r="AC1654" s="55">
        <v>3.5616487999999999</v>
      </c>
      <c r="AD1654" s="55">
        <v>4.5910459299999999</v>
      </c>
      <c r="AE1654" s="55">
        <v>0</v>
      </c>
      <c r="AF1654" s="55">
        <v>0</v>
      </c>
      <c r="AG1654" s="55">
        <v>0</v>
      </c>
      <c r="AH1654" s="55">
        <v>0</v>
      </c>
      <c r="AI1654" s="55">
        <v>0</v>
      </c>
      <c r="AJ1654" s="55" t="s">
        <v>2595</v>
      </c>
      <c r="AK1654" s="55">
        <v>0</v>
      </c>
      <c r="AL1654" s="55" t="s">
        <v>2595</v>
      </c>
      <c r="AM1654" s="55">
        <v>3.5616487999999999</v>
      </c>
      <c r="AN1654" s="55">
        <v>4.5910459299999999</v>
      </c>
      <c r="AO1654" s="53" t="s">
        <v>3217</v>
      </c>
    </row>
    <row r="1655" spans="1:41" ht="94.5" x14ac:dyDescent="0.2">
      <c r="A1655" s="53" t="s">
        <v>3214</v>
      </c>
      <c r="B1655" s="53" t="s">
        <v>3222</v>
      </c>
      <c r="C1655" s="54" t="s">
        <v>3223</v>
      </c>
      <c r="D1655" s="53" t="s">
        <v>128</v>
      </c>
      <c r="E1655" s="54">
        <v>2017</v>
      </c>
      <c r="F1655" s="54">
        <v>2023</v>
      </c>
      <c r="G1655" s="54">
        <v>2023</v>
      </c>
      <c r="H1655" s="55" t="s">
        <v>2595</v>
      </c>
      <c r="I1655" s="55" t="s">
        <v>2595</v>
      </c>
      <c r="J1655" s="55">
        <v>0.60951727</v>
      </c>
      <c r="K1655" s="55">
        <v>4.9367900000000002</v>
      </c>
      <c r="L1655" s="55">
        <v>0.31492999999999999</v>
      </c>
      <c r="M1655" s="55">
        <v>3.50217</v>
      </c>
      <c r="N1655" s="55">
        <v>0</v>
      </c>
      <c r="O1655" s="55">
        <v>1.1196900000000001</v>
      </c>
      <c r="P1655" s="55">
        <v>6.0802737699999998</v>
      </c>
      <c r="Q1655" s="55">
        <v>0.47115766000000003</v>
      </c>
      <c r="R1655" s="55">
        <v>5.3424702000000002</v>
      </c>
      <c r="S1655" s="55">
        <v>0</v>
      </c>
      <c r="T1655" s="55">
        <v>0.26664591000000004</v>
      </c>
      <c r="U1655" s="55">
        <v>0</v>
      </c>
      <c r="V1655" s="55">
        <f t="shared" si="76"/>
        <v>4.3272727300000007</v>
      </c>
      <c r="W1655" s="55">
        <f t="shared" si="77"/>
        <v>0</v>
      </c>
      <c r="X1655" s="55">
        <f t="shared" si="78"/>
        <v>4.3272727300000007</v>
      </c>
      <c r="Y1655" s="55">
        <v>0</v>
      </c>
      <c r="Z1655" s="55">
        <v>5.4707565000000002</v>
      </c>
      <c r="AA1655" s="55">
        <v>0</v>
      </c>
      <c r="AB1655" s="55">
        <v>0</v>
      </c>
      <c r="AC1655" s="55">
        <v>4.3272727299999998</v>
      </c>
      <c r="AD1655" s="55">
        <v>5.4707565000000002</v>
      </c>
      <c r="AE1655" s="55">
        <v>0</v>
      </c>
      <c r="AF1655" s="55">
        <v>0</v>
      </c>
      <c r="AG1655" s="55">
        <v>0</v>
      </c>
      <c r="AH1655" s="55">
        <v>0</v>
      </c>
      <c r="AI1655" s="55">
        <v>0</v>
      </c>
      <c r="AJ1655" s="55" t="s">
        <v>2595</v>
      </c>
      <c r="AK1655" s="55">
        <v>0</v>
      </c>
      <c r="AL1655" s="55" t="s">
        <v>2595</v>
      </c>
      <c r="AM1655" s="55">
        <v>4.3272727299999998</v>
      </c>
      <c r="AN1655" s="55">
        <v>5.4707565000000002</v>
      </c>
      <c r="AO1655" s="53" t="s">
        <v>3217</v>
      </c>
    </row>
    <row r="1656" spans="1:41" ht="141.75" x14ac:dyDescent="0.2">
      <c r="A1656" s="53" t="s">
        <v>3214</v>
      </c>
      <c r="B1656" s="53" t="s">
        <v>3224</v>
      </c>
      <c r="C1656" s="54" t="s">
        <v>3225</v>
      </c>
      <c r="D1656" s="53" t="s">
        <v>128</v>
      </c>
      <c r="E1656" s="54">
        <v>2017</v>
      </c>
      <c r="F1656" s="54">
        <v>2023</v>
      </c>
      <c r="G1656" s="54">
        <v>2023</v>
      </c>
      <c r="H1656" s="55" t="s">
        <v>2595</v>
      </c>
      <c r="I1656" s="55" t="s">
        <v>2595</v>
      </c>
      <c r="J1656" s="55">
        <v>3.3039508899999999</v>
      </c>
      <c r="K1656" s="55">
        <v>4.0090500000000002</v>
      </c>
      <c r="L1656" s="55">
        <v>0.25575999999999999</v>
      </c>
      <c r="M1656" s="55">
        <v>2.8440100000000004</v>
      </c>
      <c r="N1656" s="55">
        <v>0</v>
      </c>
      <c r="O1656" s="55">
        <v>0.90927999999999998</v>
      </c>
      <c r="P1656" s="55">
        <v>7.9570772999999999</v>
      </c>
      <c r="Q1656" s="55">
        <v>0.38261063000000001</v>
      </c>
      <c r="R1656" s="55">
        <v>7.35793287</v>
      </c>
      <c r="S1656" s="55">
        <v>0</v>
      </c>
      <c r="T1656" s="55">
        <v>0.21653380000000003</v>
      </c>
      <c r="U1656" s="55">
        <v>0</v>
      </c>
      <c r="V1656" s="55">
        <f t="shared" si="76"/>
        <v>0.70509911000000036</v>
      </c>
      <c r="W1656" s="55">
        <f t="shared" si="77"/>
        <v>0</v>
      </c>
      <c r="X1656" s="55">
        <f t="shared" si="78"/>
        <v>0.70509911000000036</v>
      </c>
      <c r="Y1656" s="55">
        <v>0</v>
      </c>
      <c r="Z1656" s="55">
        <v>4.6531264099999996</v>
      </c>
      <c r="AA1656" s="55">
        <v>0</v>
      </c>
      <c r="AB1656" s="55">
        <v>3.0194999999999999</v>
      </c>
      <c r="AC1656" s="55">
        <v>0.70509911000000003</v>
      </c>
      <c r="AD1656" s="55">
        <v>1.63362641</v>
      </c>
      <c r="AE1656" s="55">
        <v>0</v>
      </c>
      <c r="AF1656" s="55">
        <v>0</v>
      </c>
      <c r="AG1656" s="55">
        <v>0</v>
      </c>
      <c r="AH1656" s="55">
        <v>0</v>
      </c>
      <c r="AI1656" s="55">
        <v>0</v>
      </c>
      <c r="AJ1656" s="55" t="s">
        <v>2595</v>
      </c>
      <c r="AK1656" s="55">
        <v>0</v>
      </c>
      <c r="AL1656" s="55" t="s">
        <v>2595</v>
      </c>
      <c r="AM1656" s="55">
        <v>0.70509911000000003</v>
      </c>
      <c r="AN1656" s="55">
        <v>1.63362641</v>
      </c>
      <c r="AO1656" s="53" t="s">
        <v>3226</v>
      </c>
    </row>
    <row r="1657" spans="1:41" ht="94.5" x14ac:dyDescent="0.2">
      <c r="A1657" s="53" t="s">
        <v>3214</v>
      </c>
      <c r="B1657" s="53" t="s">
        <v>3227</v>
      </c>
      <c r="C1657" s="54" t="s">
        <v>3228</v>
      </c>
      <c r="D1657" s="53" t="s">
        <v>128</v>
      </c>
      <c r="E1657" s="54">
        <v>2017</v>
      </c>
      <c r="F1657" s="54">
        <v>2023</v>
      </c>
      <c r="G1657" s="54">
        <v>2023</v>
      </c>
      <c r="H1657" s="55" t="s">
        <v>2595</v>
      </c>
      <c r="I1657" s="55" t="s">
        <v>2595</v>
      </c>
      <c r="J1657" s="55">
        <v>1.0300489399999999</v>
      </c>
      <c r="K1657" s="55">
        <v>3.0926799999999997</v>
      </c>
      <c r="L1657" s="55">
        <v>0.19727</v>
      </c>
      <c r="M1657" s="55">
        <v>2.1939299999999999</v>
      </c>
      <c r="N1657" s="55">
        <v>0</v>
      </c>
      <c r="O1657" s="55">
        <v>0.70147999999999999</v>
      </c>
      <c r="P1657" s="55">
        <v>3.8089881999999999</v>
      </c>
      <c r="Q1657" s="55">
        <v>0.29515677000000001</v>
      </c>
      <c r="R1657" s="55">
        <v>3.3467910700000001</v>
      </c>
      <c r="S1657" s="55">
        <v>0</v>
      </c>
      <c r="T1657" s="55">
        <v>0.16704036</v>
      </c>
      <c r="U1657" s="55">
        <v>0</v>
      </c>
      <c r="V1657" s="55">
        <f t="shared" si="76"/>
        <v>2.0626310599999997</v>
      </c>
      <c r="W1657" s="55">
        <f t="shared" si="77"/>
        <v>0</v>
      </c>
      <c r="X1657" s="55">
        <f t="shared" si="78"/>
        <v>2.0626310599999997</v>
      </c>
      <c r="Y1657" s="55">
        <v>0</v>
      </c>
      <c r="Z1657" s="55">
        <v>2.77893926</v>
      </c>
      <c r="AA1657" s="55">
        <v>0</v>
      </c>
      <c r="AB1657" s="55">
        <v>0</v>
      </c>
      <c r="AC1657" s="55">
        <v>2.0626310600000002</v>
      </c>
      <c r="AD1657" s="55">
        <v>2.77893926</v>
      </c>
      <c r="AE1657" s="55">
        <v>0</v>
      </c>
      <c r="AF1657" s="55">
        <v>0</v>
      </c>
      <c r="AG1657" s="55">
        <v>0</v>
      </c>
      <c r="AH1657" s="55">
        <v>0</v>
      </c>
      <c r="AI1657" s="55">
        <v>0</v>
      </c>
      <c r="AJ1657" s="55" t="s">
        <v>2595</v>
      </c>
      <c r="AK1657" s="55">
        <v>0</v>
      </c>
      <c r="AL1657" s="55" t="s">
        <v>2595</v>
      </c>
      <c r="AM1657" s="55">
        <v>2.0626310600000002</v>
      </c>
      <c r="AN1657" s="55">
        <v>2.77893926</v>
      </c>
      <c r="AO1657" s="53" t="s">
        <v>3217</v>
      </c>
    </row>
    <row r="1658" spans="1:41" ht="94.5" x14ac:dyDescent="0.2">
      <c r="A1658" s="53" t="s">
        <v>3214</v>
      </c>
      <c r="B1658" s="53" t="s">
        <v>3229</v>
      </c>
      <c r="C1658" s="54" t="s">
        <v>3230</v>
      </c>
      <c r="D1658" s="53" t="s">
        <v>128</v>
      </c>
      <c r="E1658" s="54">
        <v>2018</v>
      </c>
      <c r="F1658" s="54">
        <v>2023</v>
      </c>
      <c r="G1658" s="54">
        <v>2023</v>
      </c>
      <c r="H1658" s="55" t="s">
        <v>2595</v>
      </c>
      <c r="I1658" s="55" t="s">
        <v>2595</v>
      </c>
      <c r="J1658" s="55">
        <v>2.0968256799999998</v>
      </c>
      <c r="K1658" s="55">
        <v>8.2317999999999998</v>
      </c>
      <c r="L1658" s="55">
        <v>0.52512000000000003</v>
      </c>
      <c r="M1658" s="55">
        <v>5.8396499999999998</v>
      </c>
      <c r="N1658" s="55">
        <v>0</v>
      </c>
      <c r="O1658" s="55">
        <v>1.86703</v>
      </c>
      <c r="P1658" s="55">
        <v>9.3108600700000004</v>
      </c>
      <c r="Q1658" s="55">
        <v>0.72149432999999996</v>
      </c>
      <c r="R1658" s="55">
        <v>8.181044850000001</v>
      </c>
      <c r="S1658" s="55">
        <v>0</v>
      </c>
      <c r="T1658" s="55">
        <v>0.40832089000000005</v>
      </c>
      <c r="U1658" s="55">
        <v>0</v>
      </c>
      <c r="V1658" s="55">
        <f t="shared" si="76"/>
        <v>6.1349743199999995</v>
      </c>
      <c r="W1658" s="55">
        <f t="shared" si="77"/>
        <v>0</v>
      </c>
      <c r="X1658" s="55">
        <f t="shared" si="78"/>
        <v>6.1349743199999995</v>
      </c>
      <c r="Y1658" s="55">
        <v>0</v>
      </c>
      <c r="Z1658" s="55">
        <v>7.2140343900000001</v>
      </c>
      <c r="AA1658" s="55">
        <v>0</v>
      </c>
      <c r="AB1658" s="55">
        <v>0</v>
      </c>
      <c r="AC1658" s="55">
        <v>6.1349743200000004</v>
      </c>
      <c r="AD1658" s="55">
        <v>7.2140343900000001</v>
      </c>
      <c r="AE1658" s="55">
        <v>0</v>
      </c>
      <c r="AF1658" s="55">
        <v>0</v>
      </c>
      <c r="AG1658" s="55">
        <v>0</v>
      </c>
      <c r="AH1658" s="55">
        <v>0</v>
      </c>
      <c r="AI1658" s="55">
        <v>0</v>
      </c>
      <c r="AJ1658" s="55" t="s">
        <v>2595</v>
      </c>
      <c r="AK1658" s="55">
        <v>0</v>
      </c>
      <c r="AL1658" s="55" t="s">
        <v>2595</v>
      </c>
      <c r="AM1658" s="55">
        <v>6.1349743200000004</v>
      </c>
      <c r="AN1658" s="55">
        <v>7.2140343900000001</v>
      </c>
      <c r="AO1658" s="53" t="s">
        <v>3217</v>
      </c>
    </row>
    <row r="1659" spans="1:41" ht="94.5" x14ac:dyDescent="0.2">
      <c r="A1659" s="53" t="s">
        <v>3214</v>
      </c>
      <c r="B1659" s="53" t="s">
        <v>3231</v>
      </c>
      <c r="C1659" s="54" t="s">
        <v>3232</v>
      </c>
      <c r="D1659" s="53" t="s">
        <v>131</v>
      </c>
      <c r="E1659" s="54">
        <v>2022</v>
      </c>
      <c r="F1659" s="54">
        <v>2022</v>
      </c>
      <c r="G1659" s="54">
        <v>2022</v>
      </c>
      <c r="H1659" s="55" t="s">
        <v>2595</v>
      </c>
      <c r="I1659" s="55" t="s">
        <v>2595</v>
      </c>
      <c r="J1659" s="55">
        <v>0</v>
      </c>
      <c r="K1659" s="55">
        <v>8.9849999999999999E-2</v>
      </c>
      <c r="L1659" s="55">
        <v>5.7499999999999999E-3</v>
      </c>
      <c r="M1659" s="55">
        <v>6.3719999999999999E-2</v>
      </c>
      <c r="N1659" s="55">
        <v>0</v>
      </c>
      <c r="O1659" s="55">
        <v>2.0379999999999999E-2</v>
      </c>
      <c r="P1659" s="55">
        <v>0.10216768999999999</v>
      </c>
      <c r="Q1659" s="55">
        <v>7.9169299999999991E-3</v>
      </c>
      <c r="R1659" s="55">
        <v>8.9770269999999999E-2</v>
      </c>
      <c r="S1659" s="55">
        <v>0</v>
      </c>
      <c r="T1659" s="55">
        <v>4.4804899999999993E-3</v>
      </c>
      <c r="U1659" s="55">
        <v>0</v>
      </c>
      <c r="V1659" s="55">
        <f t="shared" si="76"/>
        <v>8.9849999999999999E-2</v>
      </c>
      <c r="W1659" s="55">
        <f t="shared" si="77"/>
        <v>0</v>
      </c>
      <c r="X1659" s="55">
        <f t="shared" si="78"/>
        <v>8.9849999999999999E-2</v>
      </c>
      <c r="Y1659" s="55">
        <v>0</v>
      </c>
      <c r="Z1659" s="55">
        <v>0.10216768999999999</v>
      </c>
      <c r="AA1659" s="55">
        <v>8.9849999999999999E-2</v>
      </c>
      <c r="AB1659" s="55">
        <v>0.10216768999999999</v>
      </c>
      <c r="AC1659" s="55">
        <v>0</v>
      </c>
      <c r="AD1659" s="55">
        <v>0</v>
      </c>
      <c r="AE1659" s="55">
        <v>0</v>
      </c>
      <c r="AF1659" s="55">
        <v>0</v>
      </c>
      <c r="AG1659" s="55">
        <v>0</v>
      </c>
      <c r="AH1659" s="55">
        <v>0</v>
      </c>
      <c r="AI1659" s="55">
        <v>0</v>
      </c>
      <c r="AJ1659" s="55" t="s">
        <v>2595</v>
      </c>
      <c r="AK1659" s="55">
        <v>0</v>
      </c>
      <c r="AL1659" s="55" t="s">
        <v>2595</v>
      </c>
      <c r="AM1659" s="55">
        <v>0</v>
      </c>
      <c r="AN1659" s="55">
        <v>0</v>
      </c>
      <c r="AO1659" s="53" t="s">
        <v>3217</v>
      </c>
    </row>
    <row r="1660" spans="1:41" ht="94.5" x14ac:dyDescent="0.2">
      <c r="A1660" s="53" t="s">
        <v>3214</v>
      </c>
      <c r="B1660" s="53" t="s">
        <v>3233</v>
      </c>
      <c r="C1660" s="54" t="s">
        <v>3234</v>
      </c>
      <c r="D1660" s="53" t="s">
        <v>131</v>
      </c>
      <c r="E1660" s="54">
        <v>2022</v>
      </c>
      <c r="F1660" s="54">
        <v>2022</v>
      </c>
      <c r="G1660" s="54">
        <v>2022</v>
      </c>
      <c r="H1660" s="55" t="s">
        <v>2595</v>
      </c>
      <c r="I1660" s="55" t="s">
        <v>2595</v>
      </c>
      <c r="J1660" s="55">
        <v>0</v>
      </c>
      <c r="K1660" s="55">
        <v>0.21328</v>
      </c>
      <c r="L1660" s="55">
        <v>1.359E-2</v>
      </c>
      <c r="M1660" s="55">
        <v>0.15130000000000002</v>
      </c>
      <c r="N1660" s="55">
        <v>0</v>
      </c>
      <c r="O1660" s="55">
        <v>4.8390000000000002E-2</v>
      </c>
      <c r="P1660" s="55">
        <v>0.24264823999999999</v>
      </c>
      <c r="Q1660" s="55">
        <v>1.8802700000000002E-2</v>
      </c>
      <c r="R1660" s="55">
        <v>0.21320438</v>
      </c>
      <c r="S1660" s="55">
        <v>0</v>
      </c>
      <c r="T1660" s="55">
        <v>1.0641159999999998E-2</v>
      </c>
      <c r="U1660" s="55">
        <v>0</v>
      </c>
      <c r="V1660" s="55">
        <f t="shared" si="76"/>
        <v>0.21328</v>
      </c>
      <c r="W1660" s="55">
        <f t="shared" si="77"/>
        <v>0</v>
      </c>
      <c r="X1660" s="55">
        <f t="shared" si="78"/>
        <v>0.21328</v>
      </c>
      <c r="Y1660" s="55">
        <v>0</v>
      </c>
      <c r="Z1660" s="55">
        <v>0.24264823999999999</v>
      </c>
      <c r="AA1660" s="55">
        <v>0.21328</v>
      </c>
      <c r="AB1660" s="55">
        <v>0.24264823999999999</v>
      </c>
      <c r="AC1660" s="55">
        <v>0</v>
      </c>
      <c r="AD1660" s="55">
        <v>0</v>
      </c>
      <c r="AE1660" s="55">
        <v>0</v>
      </c>
      <c r="AF1660" s="55">
        <v>0</v>
      </c>
      <c r="AG1660" s="55">
        <v>0</v>
      </c>
      <c r="AH1660" s="55">
        <v>0</v>
      </c>
      <c r="AI1660" s="55">
        <v>0</v>
      </c>
      <c r="AJ1660" s="55" t="s">
        <v>2595</v>
      </c>
      <c r="AK1660" s="55">
        <v>0</v>
      </c>
      <c r="AL1660" s="55" t="s">
        <v>2595</v>
      </c>
      <c r="AM1660" s="55">
        <v>0</v>
      </c>
      <c r="AN1660" s="55">
        <v>0</v>
      </c>
      <c r="AO1660" s="53" t="s">
        <v>3217</v>
      </c>
    </row>
    <row r="1661" spans="1:41" ht="94.5" x14ac:dyDescent="0.2">
      <c r="A1661" s="53" t="s">
        <v>3214</v>
      </c>
      <c r="B1661" s="53" t="s">
        <v>3235</v>
      </c>
      <c r="C1661" s="54" t="s">
        <v>3236</v>
      </c>
      <c r="D1661" s="53" t="s">
        <v>128</v>
      </c>
      <c r="E1661" s="54">
        <v>2016</v>
      </c>
      <c r="F1661" s="54">
        <v>2023</v>
      </c>
      <c r="G1661" s="54">
        <v>2023</v>
      </c>
      <c r="H1661" s="55" t="s">
        <v>2595</v>
      </c>
      <c r="I1661" s="55" t="s">
        <v>2595</v>
      </c>
      <c r="J1661" s="55">
        <v>0.97992173000000005</v>
      </c>
      <c r="K1661" s="55">
        <v>1.9191920299999998</v>
      </c>
      <c r="L1661" s="55">
        <v>0.11524655</v>
      </c>
      <c r="M1661" s="55">
        <v>1.7591852899999998</v>
      </c>
      <c r="N1661" s="55">
        <v>0</v>
      </c>
      <c r="O1661" s="55">
        <v>4.4760189999999998E-2</v>
      </c>
      <c r="P1661" s="55">
        <v>3.0471905700000002</v>
      </c>
      <c r="Q1661" s="55">
        <v>0.23612542</v>
      </c>
      <c r="R1661" s="55">
        <v>2.6774328599999997</v>
      </c>
      <c r="S1661" s="55">
        <v>0</v>
      </c>
      <c r="T1661" s="55">
        <v>0.13363229000000001</v>
      </c>
      <c r="U1661" s="55">
        <v>0</v>
      </c>
      <c r="V1661" s="55">
        <f t="shared" si="76"/>
        <v>0.93927029999999978</v>
      </c>
      <c r="W1661" s="55">
        <f t="shared" si="77"/>
        <v>0</v>
      </c>
      <c r="X1661" s="55">
        <f t="shared" si="78"/>
        <v>0.93927029999999978</v>
      </c>
      <c r="Y1661" s="55">
        <v>0</v>
      </c>
      <c r="Z1661" s="55">
        <v>2.0672688400000001</v>
      </c>
      <c r="AA1661" s="55">
        <v>0</v>
      </c>
      <c r="AB1661" s="55">
        <v>0</v>
      </c>
      <c r="AC1661" s="55">
        <v>0.9392703</v>
      </c>
      <c r="AD1661" s="55">
        <v>2.0672688400000001</v>
      </c>
      <c r="AE1661" s="55">
        <v>0</v>
      </c>
      <c r="AF1661" s="55">
        <v>0</v>
      </c>
      <c r="AG1661" s="55">
        <v>0</v>
      </c>
      <c r="AH1661" s="55">
        <v>0</v>
      </c>
      <c r="AI1661" s="55">
        <v>0</v>
      </c>
      <c r="AJ1661" s="55" t="s">
        <v>2595</v>
      </c>
      <c r="AK1661" s="55">
        <v>0</v>
      </c>
      <c r="AL1661" s="55" t="s">
        <v>2595</v>
      </c>
      <c r="AM1661" s="55">
        <v>0.9392703</v>
      </c>
      <c r="AN1661" s="55">
        <v>2.0672688400000001</v>
      </c>
      <c r="AO1661" s="53" t="s">
        <v>3217</v>
      </c>
    </row>
    <row r="1662" spans="1:41" ht="31.5" x14ac:dyDescent="0.2">
      <c r="A1662" s="53" t="s">
        <v>3214</v>
      </c>
      <c r="B1662" s="53" t="s">
        <v>3237</v>
      </c>
      <c r="C1662" s="54" t="s">
        <v>3238</v>
      </c>
      <c r="D1662" s="53" t="s">
        <v>131</v>
      </c>
      <c r="E1662" s="54">
        <v>2023</v>
      </c>
      <c r="F1662" s="54" t="s">
        <v>2595</v>
      </c>
      <c r="G1662" s="54">
        <v>2023</v>
      </c>
      <c r="H1662" s="55" t="s">
        <v>2595</v>
      </c>
      <c r="I1662" s="55" t="s">
        <v>2595</v>
      </c>
      <c r="J1662" s="55">
        <v>0</v>
      </c>
      <c r="K1662" s="55" t="s">
        <v>2595</v>
      </c>
      <c r="L1662" s="55" t="s">
        <v>2595</v>
      </c>
      <c r="M1662" s="55" t="s">
        <v>2595</v>
      </c>
      <c r="N1662" s="55" t="s">
        <v>2595</v>
      </c>
      <c r="O1662" s="55" t="s">
        <v>2595</v>
      </c>
      <c r="P1662" s="55">
        <v>0.50238976999999996</v>
      </c>
      <c r="Q1662" s="55">
        <v>3.892996E-2</v>
      </c>
      <c r="R1662" s="55">
        <v>0.44142787999999999</v>
      </c>
      <c r="S1662" s="55">
        <v>0</v>
      </c>
      <c r="T1662" s="55">
        <v>2.2031929999999998E-2</v>
      </c>
      <c r="U1662" s="55">
        <v>0</v>
      </c>
      <c r="V1662" s="55" t="e">
        <f t="shared" si="76"/>
        <v>#VALUE!</v>
      </c>
      <c r="W1662" s="55">
        <f t="shared" si="77"/>
        <v>0</v>
      </c>
      <c r="X1662" s="55" t="e">
        <f t="shared" si="78"/>
        <v>#VALUE!</v>
      </c>
      <c r="Y1662" s="55">
        <v>0</v>
      </c>
      <c r="Z1662" s="55">
        <v>0.50238976999999996</v>
      </c>
      <c r="AA1662" s="55" t="s">
        <v>2595</v>
      </c>
      <c r="AB1662" s="55">
        <v>0</v>
      </c>
      <c r="AC1662" s="55" t="s">
        <v>2595</v>
      </c>
      <c r="AD1662" s="55">
        <v>0.50238976999999996</v>
      </c>
      <c r="AE1662" s="55" t="s">
        <v>2595</v>
      </c>
      <c r="AF1662" s="55">
        <v>0</v>
      </c>
      <c r="AG1662" s="55" t="s">
        <v>2595</v>
      </c>
      <c r="AH1662" s="55">
        <v>0</v>
      </c>
      <c r="AI1662" s="55">
        <v>0</v>
      </c>
      <c r="AJ1662" s="55" t="s">
        <v>2595</v>
      </c>
      <c r="AK1662" s="55">
        <v>0</v>
      </c>
      <c r="AL1662" s="55" t="s">
        <v>2595</v>
      </c>
      <c r="AM1662" s="55">
        <v>0</v>
      </c>
      <c r="AN1662" s="55">
        <v>0.50238976999999996</v>
      </c>
      <c r="AO1662" s="53" t="s">
        <v>3239</v>
      </c>
    </row>
    <row r="1663" spans="1:41" ht="31.5" x14ac:dyDescent="0.2">
      <c r="A1663" s="53" t="s">
        <v>3214</v>
      </c>
      <c r="B1663" s="53" t="s">
        <v>3240</v>
      </c>
      <c r="C1663" s="54" t="s">
        <v>3241</v>
      </c>
      <c r="D1663" s="53" t="s">
        <v>131</v>
      </c>
      <c r="E1663" s="54">
        <v>2023</v>
      </c>
      <c r="F1663" s="54" t="s">
        <v>2595</v>
      </c>
      <c r="G1663" s="54">
        <v>2023</v>
      </c>
      <c r="H1663" s="55" t="s">
        <v>2595</v>
      </c>
      <c r="I1663" s="55" t="s">
        <v>2595</v>
      </c>
      <c r="J1663" s="55">
        <v>0</v>
      </c>
      <c r="K1663" s="55" t="s">
        <v>2595</v>
      </c>
      <c r="L1663" s="55" t="s">
        <v>2595</v>
      </c>
      <c r="M1663" s="55" t="s">
        <v>2595</v>
      </c>
      <c r="N1663" s="55" t="s">
        <v>2595</v>
      </c>
      <c r="O1663" s="55" t="s">
        <v>2595</v>
      </c>
      <c r="P1663" s="55">
        <v>0.97118609185584004</v>
      </c>
      <c r="Q1663" s="55">
        <v>8.476902E-2</v>
      </c>
      <c r="R1663" s="55">
        <v>0.88641707185584007</v>
      </c>
      <c r="S1663" s="55">
        <v>0</v>
      </c>
      <c r="T1663" s="55">
        <v>0</v>
      </c>
      <c r="U1663" s="55">
        <v>0</v>
      </c>
      <c r="V1663" s="55" t="e">
        <f t="shared" si="76"/>
        <v>#VALUE!</v>
      </c>
      <c r="W1663" s="55">
        <f t="shared" si="77"/>
        <v>0</v>
      </c>
      <c r="X1663" s="55" t="e">
        <f t="shared" si="78"/>
        <v>#VALUE!</v>
      </c>
      <c r="Y1663" s="55">
        <v>0</v>
      </c>
      <c r="Z1663" s="55">
        <v>0.97118609185584004</v>
      </c>
      <c r="AA1663" s="55" t="s">
        <v>2595</v>
      </c>
      <c r="AB1663" s="55">
        <v>0</v>
      </c>
      <c r="AC1663" s="55" t="s">
        <v>2595</v>
      </c>
      <c r="AD1663" s="55">
        <v>0.97118609185584004</v>
      </c>
      <c r="AE1663" s="55" t="s">
        <v>2595</v>
      </c>
      <c r="AF1663" s="55">
        <v>0</v>
      </c>
      <c r="AG1663" s="55" t="s">
        <v>2595</v>
      </c>
      <c r="AH1663" s="55">
        <v>0</v>
      </c>
      <c r="AI1663" s="55">
        <v>0</v>
      </c>
      <c r="AJ1663" s="55" t="s">
        <v>2595</v>
      </c>
      <c r="AK1663" s="55">
        <v>0</v>
      </c>
      <c r="AL1663" s="55" t="s">
        <v>2595</v>
      </c>
      <c r="AM1663" s="55">
        <v>0</v>
      </c>
      <c r="AN1663" s="55">
        <v>0.97118609185584004</v>
      </c>
      <c r="AO1663" s="53" t="s">
        <v>3239</v>
      </c>
    </row>
    <row r="1664" spans="1:41" ht="31.5" x14ac:dyDescent="0.2">
      <c r="A1664" s="53" t="s">
        <v>3214</v>
      </c>
      <c r="B1664" s="53" t="s">
        <v>3242</v>
      </c>
      <c r="C1664" s="54" t="s">
        <v>3243</v>
      </c>
      <c r="D1664" s="53" t="s">
        <v>131</v>
      </c>
      <c r="E1664" s="54">
        <v>2023</v>
      </c>
      <c r="F1664" s="54" t="s">
        <v>2595</v>
      </c>
      <c r="G1664" s="54">
        <v>2023</v>
      </c>
      <c r="H1664" s="55" t="s">
        <v>2595</v>
      </c>
      <c r="I1664" s="55" t="s">
        <v>2595</v>
      </c>
      <c r="J1664" s="55">
        <v>0</v>
      </c>
      <c r="K1664" s="55" t="s">
        <v>2595</v>
      </c>
      <c r="L1664" s="55" t="s">
        <v>2595</v>
      </c>
      <c r="M1664" s="55" t="s">
        <v>2595</v>
      </c>
      <c r="N1664" s="55" t="s">
        <v>2595</v>
      </c>
      <c r="O1664" s="55" t="s">
        <v>2595</v>
      </c>
      <c r="P1664" s="55">
        <v>0.83656665999999991</v>
      </c>
      <c r="Q1664" s="55">
        <v>6.4825170000000001E-2</v>
      </c>
      <c r="R1664" s="55">
        <v>0.73505448000000007</v>
      </c>
      <c r="S1664" s="55">
        <v>0</v>
      </c>
      <c r="T1664" s="55">
        <v>3.6687009999999999E-2</v>
      </c>
      <c r="U1664" s="55">
        <v>0</v>
      </c>
      <c r="V1664" s="55" t="e">
        <f t="shared" si="76"/>
        <v>#VALUE!</v>
      </c>
      <c r="W1664" s="55">
        <f t="shared" si="77"/>
        <v>0</v>
      </c>
      <c r="X1664" s="55" t="e">
        <f t="shared" si="78"/>
        <v>#VALUE!</v>
      </c>
      <c r="Y1664" s="55">
        <v>0</v>
      </c>
      <c r="Z1664" s="55">
        <v>0.83656665999999991</v>
      </c>
      <c r="AA1664" s="55" t="s">
        <v>2595</v>
      </c>
      <c r="AB1664" s="55">
        <v>0</v>
      </c>
      <c r="AC1664" s="55" t="s">
        <v>2595</v>
      </c>
      <c r="AD1664" s="55">
        <v>0.83656665999999991</v>
      </c>
      <c r="AE1664" s="55" t="s">
        <v>2595</v>
      </c>
      <c r="AF1664" s="55">
        <v>0</v>
      </c>
      <c r="AG1664" s="55" t="s">
        <v>2595</v>
      </c>
      <c r="AH1664" s="55">
        <v>0</v>
      </c>
      <c r="AI1664" s="55">
        <v>0</v>
      </c>
      <c r="AJ1664" s="55" t="s">
        <v>2595</v>
      </c>
      <c r="AK1664" s="55">
        <v>0</v>
      </c>
      <c r="AL1664" s="55" t="s">
        <v>2595</v>
      </c>
      <c r="AM1664" s="55">
        <v>0</v>
      </c>
      <c r="AN1664" s="55">
        <v>0.83656665999999991</v>
      </c>
      <c r="AO1664" s="53" t="s">
        <v>3239</v>
      </c>
    </row>
    <row r="1665" spans="1:41" ht="126" x14ac:dyDescent="0.2">
      <c r="A1665" s="53" t="s">
        <v>3214</v>
      </c>
      <c r="B1665" s="53" t="s">
        <v>3244</v>
      </c>
      <c r="C1665" s="54" t="s">
        <v>3245</v>
      </c>
      <c r="D1665" s="53" t="s">
        <v>128</v>
      </c>
      <c r="E1665" s="54">
        <v>2017</v>
      </c>
      <c r="F1665" s="54">
        <v>2021</v>
      </c>
      <c r="G1665" s="54">
        <v>2022</v>
      </c>
      <c r="H1665" s="55" t="s">
        <v>2595</v>
      </c>
      <c r="I1665" s="55" t="s">
        <v>2595</v>
      </c>
      <c r="J1665" s="55">
        <v>0.97977419999999993</v>
      </c>
      <c r="K1665" s="55">
        <v>1.6060099999999999</v>
      </c>
      <c r="L1665" s="55">
        <v>0.10245</v>
      </c>
      <c r="M1665" s="55">
        <v>1.13924</v>
      </c>
      <c r="N1665" s="55">
        <v>0</v>
      </c>
      <c r="O1665" s="55">
        <v>0.36431999999999998</v>
      </c>
      <c r="P1665" s="55">
        <v>1.9710825999999999</v>
      </c>
      <c r="Q1665" s="55">
        <v>0.10245</v>
      </c>
      <c r="R1665" s="55">
        <v>1.13924</v>
      </c>
      <c r="S1665" s="55">
        <v>0</v>
      </c>
      <c r="T1665" s="55">
        <v>0.72939260000000006</v>
      </c>
      <c r="U1665" s="55">
        <v>0</v>
      </c>
      <c r="V1665" s="55">
        <f t="shared" si="76"/>
        <v>0.62623580000000001</v>
      </c>
      <c r="W1665" s="55">
        <f t="shared" si="77"/>
        <v>0</v>
      </c>
      <c r="X1665" s="55">
        <f t="shared" si="78"/>
        <v>0.62623580000000001</v>
      </c>
      <c r="Y1665" s="55">
        <v>0</v>
      </c>
      <c r="Z1665" s="55">
        <v>0.99130839999999998</v>
      </c>
      <c r="AA1665" s="55">
        <v>0</v>
      </c>
      <c r="AB1665" s="55">
        <v>0.99130839999999998</v>
      </c>
      <c r="AC1665" s="55">
        <v>0</v>
      </c>
      <c r="AD1665" s="55">
        <v>0</v>
      </c>
      <c r="AE1665" s="55">
        <v>0</v>
      </c>
      <c r="AF1665" s="55">
        <v>0</v>
      </c>
      <c r="AG1665" s="55">
        <v>0</v>
      </c>
      <c r="AH1665" s="55">
        <v>0</v>
      </c>
      <c r="AI1665" s="55">
        <v>0</v>
      </c>
      <c r="AJ1665" s="55" t="s">
        <v>2595</v>
      </c>
      <c r="AK1665" s="55">
        <v>0</v>
      </c>
      <c r="AL1665" s="55" t="s">
        <v>2595</v>
      </c>
      <c r="AM1665" s="55">
        <v>0</v>
      </c>
      <c r="AN1665" s="55">
        <v>0</v>
      </c>
      <c r="AO1665" s="53" t="s">
        <v>3246</v>
      </c>
    </row>
    <row r="1666" spans="1:41" ht="126" x14ac:dyDescent="0.2">
      <c r="A1666" s="53" t="s">
        <v>3214</v>
      </c>
      <c r="B1666" s="53" t="s">
        <v>3247</v>
      </c>
      <c r="C1666" s="54" t="s">
        <v>3248</v>
      </c>
      <c r="D1666" s="53" t="s">
        <v>128</v>
      </c>
      <c r="E1666" s="54">
        <v>2017</v>
      </c>
      <c r="F1666" s="54">
        <v>2021</v>
      </c>
      <c r="G1666" s="54">
        <v>2022</v>
      </c>
      <c r="H1666" s="55" t="s">
        <v>2595</v>
      </c>
      <c r="I1666" s="55" t="s">
        <v>2595</v>
      </c>
      <c r="J1666" s="55">
        <v>2.1177019000000001</v>
      </c>
      <c r="K1666" s="55">
        <v>1.63683</v>
      </c>
      <c r="L1666" s="55">
        <v>0.10441</v>
      </c>
      <c r="M1666" s="55">
        <v>1.16117</v>
      </c>
      <c r="N1666" s="55">
        <v>0</v>
      </c>
      <c r="O1666" s="55">
        <v>0.37125000000000002</v>
      </c>
      <c r="P1666" s="55">
        <v>2.4259044699999999</v>
      </c>
      <c r="Q1666" s="55">
        <v>0.10441</v>
      </c>
      <c r="R1666" s="55">
        <v>1.16117</v>
      </c>
      <c r="S1666" s="55">
        <v>0</v>
      </c>
      <c r="T1666" s="55">
        <v>1.1603244699999999</v>
      </c>
      <c r="U1666" s="55">
        <v>0</v>
      </c>
      <c r="V1666" s="55">
        <v>0</v>
      </c>
      <c r="W1666" s="55">
        <v>0</v>
      </c>
      <c r="X1666" s="55">
        <v>0</v>
      </c>
      <c r="Y1666" s="55">
        <v>0</v>
      </c>
      <c r="Z1666" s="55">
        <v>0.30820256999999995</v>
      </c>
      <c r="AA1666" s="55">
        <v>0</v>
      </c>
      <c r="AB1666" s="55">
        <v>0.30820256999999995</v>
      </c>
      <c r="AC1666" s="55">
        <v>0</v>
      </c>
      <c r="AD1666" s="55">
        <v>0</v>
      </c>
      <c r="AE1666" s="55">
        <v>0</v>
      </c>
      <c r="AF1666" s="55">
        <v>0</v>
      </c>
      <c r="AG1666" s="55">
        <v>0</v>
      </c>
      <c r="AH1666" s="55">
        <v>0</v>
      </c>
      <c r="AI1666" s="55">
        <v>0</v>
      </c>
      <c r="AJ1666" s="55" t="s">
        <v>2595</v>
      </c>
      <c r="AK1666" s="55">
        <v>0</v>
      </c>
      <c r="AL1666" s="55" t="s">
        <v>2595</v>
      </c>
      <c r="AM1666" s="55">
        <v>0</v>
      </c>
      <c r="AN1666" s="55">
        <v>0</v>
      </c>
      <c r="AO1666" s="53" t="s">
        <v>3246</v>
      </c>
    </row>
    <row r="1667" spans="1:41" ht="126" x14ac:dyDescent="0.2">
      <c r="A1667" s="53" t="s">
        <v>3214</v>
      </c>
      <c r="B1667" s="53" t="s">
        <v>3249</v>
      </c>
      <c r="C1667" s="54" t="s">
        <v>3250</v>
      </c>
      <c r="D1667" s="53" t="s">
        <v>128</v>
      </c>
      <c r="E1667" s="54">
        <v>2017</v>
      </c>
      <c r="F1667" s="54">
        <v>2021</v>
      </c>
      <c r="G1667" s="54">
        <v>2022</v>
      </c>
      <c r="H1667" s="55" t="s">
        <v>2595</v>
      </c>
      <c r="I1667" s="55" t="s">
        <v>2595</v>
      </c>
      <c r="J1667" s="55">
        <v>2.3188048800000001</v>
      </c>
      <c r="K1667" s="55">
        <v>2.1992600000000002</v>
      </c>
      <c r="L1667" s="55">
        <v>0.14030000000000001</v>
      </c>
      <c r="M1667" s="55">
        <v>1.5601400000000001</v>
      </c>
      <c r="N1667" s="55">
        <v>0</v>
      </c>
      <c r="O1667" s="55">
        <v>0.49881999999999999</v>
      </c>
      <c r="P1667" s="55">
        <v>3.0632673000000001</v>
      </c>
      <c r="Q1667" s="55">
        <v>0.14030000000000001</v>
      </c>
      <c r="R1667" s="55">
        <v>1.5601400000000001</v>
      </c>
      <c r="S1667" s="55">
        <v>0</v>
      </c>
      <c r="T1667" s="55">
        <v>1.3628273</v>
      </c>
      <c r="U1667" s="55">
        <v>0</v>
      </c>
      <c r="V1667" s="55">
        <v>0</v>
      </c>
      <c r="W1667" s="55">
        <v>0</v>
      </c>
      <c r="X1667" s="55">
        <v>0</v>
      </c>
      <c r="Y1667" s="55">
        <v>0</v>
      </c>
      <c r="Z1667" s="55">
        <v>0.74446241999999996</v>
      </c>
      <c r="AA1667" s="55">
        <v>0</v>
      </c>
      <c r="AB1667" s="55">
        <v>0.74446241999999996</v>
      </c>
      <c r="AC1667" s="55">
        <v>0</v>
      </c>
      <c r="AD1667" s="55">
        <v>0</v>
      </c>
      <c r="AE1667" s="55">
        <v>0</v>
      </c>
      <c r="AF1667" s="55">
        <v>0</v>
      </c>
      <c r="AG1667" s="55">
        <v>0</v>
      </c>
      <c r="AH1667" s="55">
        <v>0</v>
      </c>
      <c r="AI1667" s="55">
        <v>0</v>
      </c>
      <c r="AJ1667" s="55" t="s">
        <v>2595</v>
      </c>
      <c r="AK1667" s="55">
        <v>0</v>
      </c>
      <c r="AL1667" s="55" t="s">
        <v>2595</v>
      </c>
      <c r="AM1667" s="55">
        <v>0</v>
      </c>
      <c r="AN1667" s="55">
        <v>0</v>
      </c>
      <c r="AO1667" s="53" t="s">
        <v>3246</v>
      </c>
    </row>
    <row r="1668" spans="1:41" ht="126" x14ac:dyDescent="0.2">
      <c r="A1668" s="53" t="s">
        <v>3214</v>
      </c>
      <c r="B1668" s="53" t="s">
        <v>3251</v>
      </c>
      <c r="C1668" s="54" t="s">
        <v>3252</v>
      </c>
      <c r="D1668" s="53" t="s">
        <v>128</v>
      </c>
      <c r="E1668" s="54">
        <v>2017</v>
      </c>
      <c r="F1668" s="54">
        <v>2021</v>
      </c>
      <c r="G1668" s="54">
        <v>2022</v>
      </c>
      <c r="H1668" s="55" t="s">
        <v>2595</v>
      </c>
      <c r="I1668" s="55" t="s">
        <v>2595</v>
      </c>
      <c r="J1668" s="55">
        <v>2.6888885199999999</v>
      </c>
      <c r="K1668" s="55">
        <v>2.06182</v>
      </c>
      <c r="L1668" s="55">
        <v>0.13153000000000001</v>
      </c>
      <c r="M1668" s="55">
        <v>1.4626400000000002</v>
      </c>
      <c r="N1668" s="55">
        <v>0</v>
      </c>
      <c r="O1668" s="55">
        <v>0.46764999999999995</v>
      </c>
      <c r="P1668" s="55">
        <v>3.0637238299999998</v>
      </c>
      <c r="Q1668" s="55">
        <v>0.13153000000000001</v>
      </c>
      <c r="R1668" s="55">
        <v>1.4626400000000002</v>
      </c>
      <c r="S1668" s="55">
        <v>0</v>
      </c>
      <c r="T1668" s="55">
        <v>1.4695538300000002</v>
      </c>
      <c r="U1668" s="55">
        <v>0</v>
      </c>
      <c r="V1668" s="55">
        <v>0</v>
      </c>
      <c r="W1668" s="55">
        <v>0</v>
      </c>
      <c r="X1668" s="55">
        <v>0</v>
      </c>
      <c r="Y1668" s="55">
        <v>0</v>
      </c>
      <c r="Z1668" s="55">
        <v>0.37483530999999998</v>
      </c>
      <c r="AA1668" s="55">
        <v>0</v>
      </c>
      <c r="AB1668" s="55">
        <v>0.37483530999999998</v>
      </c>
      <c r="AC1668" s="55">
        <v>0</v>
      </c>
      <c r="AD1668" s="55">
        <v>0</v>
      </c>
      <c r="AE1668" s="55">
        <v>0</v>
      </c>
      <c r="AF1668" s="55">
        <v>0</v>
      </c>
      <c r="AG1668" s="55">
        <v>0</v>
      </c>
      <c r="AH1668" s="55">
        <v>0</v>
      </c>
      <c r="AI1668" s="55">
        <v>0</v>
      </c>
      <c r="AJ1668" s="55" t="s">
        <v>2595</v>
      </c>
      <c r="AK1668" s="55">
        <v>0</v>
      </c>
      <c r="AL1668" s="55" t="s">
        <v>2595</v>
      </c>
      <c r="AM1668" s="55">
        <v>0</v>
      </c>
      <c r="AN1668" s="55">
        <v>0</v>
      </c>
      <c r="AO1668" s="53" t="s">
        <v>3246</v>
      </c>
    </row>
    <row r="1669" spans="1:41" ht="94.5" x14ac:dyDescent="0.2">
      <c r="A1669" s="53" t="s">
        <v>3214</v>
      </c>
      <c r="B1669" s="53" t="s">
        <v>3253</v>
      </c>
      <c r="C1669" s="54" t="s">
        <v>3254</v>
      </c>
      <c r="D1669" s="53" t="s">
        <v>128</v>
      </c>
      <c r="E1669" s="54">
        <v>2018</v>
      </c>
      <c r="F1669" s="54">
        <v>2023</v>
      </c>
      <c r="G1669" s="54">
        <v>2023</v>
      </c>
      <c r="H1669" s="55" t="s">
        <v>2595</v>
      </c>
      <c r="I1669" s="55" t="s">
        <v>2595</v>
      </c>
      <c r="J1669" s="55">
        <v>0.69818731999999994</v>
      </c>
      <c r="K1669" s="55">
        <v>3.4713000000000003</v>
      </c>
      <c r="L1669" s="55">
        <v>0.22146000000000002</v>
      </c>
      <c r="M1669" s="55">
        <v>2.4624899999999998</v>
      </c>
      <c r="N1669" s="55">
        <v>0</v>
      </c>
      <c r="O1669" s="55">
        <v>0.78734999999999999</v>
      </c>
      <c r="P1669" s="55">
        <v>4.0911354700000002</v>
      </c>
      <c r="Q1669" s="55">
        <v>0.31702023000000001</v>
      </c>
      <c r="R1669" s="55">
        <v>3.5947015200000001</v>
      </c>
      <c r="S1669" s="55">
        <v>0</v>
      </c>
      <c r="T1669" s="55">
        <v>0.17941372</v>
      </c>
      <c r="U1669" s="55">
        <v>0</v>
      </c>
      <c r="V1669" s="55">
        <f t="shared" si="76"/>
        <v>2.7731126800000006</v>
      </c>
      <c r="W1669" s="55">
        <f t="shared" si="77"/>
        <v>0</v>
      </c>
      <c r="X1669" s="55">
        <f t="shared" si="78"/>
        <v>2.7731126800000006</v>
      </c>
      <c r="Y1669" s="55">
        <v>0</v>
      </c>
      <c r="Z1669" s="55">
        <v>3.3929481500000001</v>
      </c>
      <c r="AA1669" s="55">
        <v>0</v>
      </c>
      <c r="AB1669" s="55">
        <v>0</v>
      </c>
      <c r="AC1669" s="55">
        <v>2.7731126800000001</v>
      </c>
      <c r="AD1669" s="55">
        <v>3.3929481500000001</v>
      </c>
      <c r="AE1669" s="55">
        <v>0</v>
      </c>
      <c r="AF1669" s="55">
        <v>0</v>
      </c>
      <c r="AG1669" s="55">
        <v>0</v>
      </c>
      <c r="AH1669" s="55">
        <v>0</v>
      </c>
      <c r="AI1669" s="55">
        <v>0</v>
      </c>
      <c r="AJ1669" s="55" t="s">
        <v>2595</v>
      </c>
      <c r="AK1669" s="55">
        <v>0</v>
      </c>
      <c r="AL1669" s="55" t="s">
        <v>2595</v>
      </c>
      <c r="AM1669" s="55">
        <v>2.7731126800000001</v>
      </c>
      <c r="AN1669" s="55">
        <v>3.3929481500000001</v>
      </c>
      <c r="AO1669" s="53" t="s">
        <v>3217</v>
      </c>
    </row>
    <row r="1670" spans="1:41" ht="94.5" x14ac:dyDescent="0.2">
      <c r="A1670" s="53" t="s">
        <v>3214</v>
      </c>
      <c r="B1670" s="53" t="s">
        <v>3255</v>
      </c>
      <c r="C1670" s="54" t="s">
        <v>3256</v>
      </c>
      <c r="D1670" s="53" t="s">
        <v>131</v>
      </c>
      <c r="E1670" s="54">
        <v>2024</v>
      </c>
      <c r="F1670" s="54">
        <v>2025</v>
      </c>
      <c r="G1670" s="54">
        <v>2024</v>
      </c>
      <c r="H1670" s="55" t="s">
        <v>2595</v>
      </c>
      <c r="I1670" s="55" t="s">
        <v>2595</v>
      </c>
      <c r="J1670" s="55">
        <v>0</v>
      </c>
      <c r="K1670" s="55">
        <v>3.9462600000000001</v>
      </c>
      <c r="L1670" s="55">
        <v>0.25173000000000001</v>
      </c>
      <c r="M1670" s="55">
        <v>2.7995000000000001</v>
      </c>
      <c r="N1670" s="55">
        <v>0</v>
      </c>
      <c r="O1670" s="55">
        <v>0.89502999999999999</v>
      </c>
      <c r="P1670" s="55">
        <v>4.6766265100000002</v>
      </c>
      <c r="Q1670" s="55">
        <v>0.36238967</v>
      </c>
      <c r="R1670" s="55">
        <v>4.1091468400000002</v>
      </c>
      <c r="S1670" s="55">
        <v>0</v>
      </c>
      <c r="T1670" s="55">
        <v>0.20508999999999999</v>
      </c>
      <c r="U1670" s="55">
        <v>0</v>
      </c>
      <c r="V1670" s="55">
        <f t="shared" si="76"/>
        <v>3.9462600000000001</v>
      </c>
      <c r="W1670" s="55">
        <f t="shared" si="77"/>
        <v>0</v>
      </c>
      <c r="X1670" s="55">
        <f t="shared" si="78"/>
        <v>3.9462600000000001</v>
      </c>
      <c r="Y1670" s="55">
        <v>0</v>
      </c>
      <c r="Z1670" s="55">
        <v>4.6766265100000002</v>
      </c>
      <c r="AA1670" s="55">
        <v>0</v>
      </c>
      <c r="AB1670" s="55">
        <v>0</v>
      </c>
      <c r="AC1670" s="55">
        <v>0</v>
      </c>
      <c r="AD1670" s="55">
        <v>0</v>
      </c>
      <c r="AE1670" s="55">
        <v>3.9462600000000001</v>
      </c>
      <c r="AF1670" s="55">
        <v>4.6766265100000002</v>
      </c>
      <c r="AG1670" s="55">
        <v>0</v>
      </c>
      <c r="AH1670" s="55">
        <v>0</v>
      </c>
      <c r="AI1670" s="55">
        <v>0</v>
      </c>
      <c r="AJ1670" s="55" t="s">
        <v>2595</v>
      </c>
      <c r="AK1670" s="55">
        <v>0</v>
      </c>
      <c r="AL1670" s="55" t="s">
        <v>2595</v>
      </c>
      <c r="AM1670" s="55">
        <v>3.9462600000000001</v>
      </c>
      <c r="AN1670" s="55">
        <v>4.6766265100000002</v>
      </c>
      <c r="AO1670" s="53" t="s">
        <v>3217</v>
      </c>
    </row>
    <row r="1671" spans="1:41" ht="94.5" x14ac:dyDescent="0.2">
      <c r="A1671" s="53" t="s">
        <v>3214</v>
      </c>
      <c r="B1671" s="53" t="s">
        <v>3257</v>
      </c>
      <c r="C1671" s="54" t="s">
        <v>3258</v>
      </c>
      <c r="D1671" s="53" t="s">
        <v>131</v>
      </c>
      <c r="E1671" s="54">
        <v>2023</v>
      </c>
      <c r="F1671" s="54">
        <v>2023</v>
      </c>
      <c r="G1671" s="54">
        <v>2023</v>
      </c>
      <c r="H1671" s="55" t="s">
        <v>2595</v>
      </c>
      <c r="I1671" s="55" t="s">
        <v>2595</v>
      </c>
      <c r="J1671" s="55">
        <v>0</v>
      </c>
      <c r="K1671" s="55">
        <v>8.1071799999999996</v>
      </c>
      <c r="L1671" s="55">
        <v>0.51721000000000006</v>
      </c>
      <c r="M1671" s="55">
        <v>5.7511999999999999</v>
      </c>
      <c r="N1671" s="55">
        <v>0</v>
      </c>
      <c r="O1671" s="55">
        <v>1.83877</v>
      </c>
      <c r="P1671" s="55">
        <v>9.1697864200000012</v>
      </c>
      <c r="Q1671" s="55">
        <v>0.71056258999999999</v>
      </c>
      <c r="R1671" s="55">
        <v>8.0570896199999993</v>
      </c>
      <c r="S1671" s="55">
        <v>0</v>
      </c>
      <c r="T1671" s="55">
        <v>0.40213420999999999</v>
      </c>
      <c r="U1671" s="55">
        <v>0</v>
      </c>
      <c r="V1671" s="55">
        <f t="shared" si="76"/>
        <v>8.1071799999999996</v>
      </c>
      <c r="W1671" s="55">
        <f t="shared" si="77"/>
        <v>0</v>
      </c>
      <c r="X1671" s="55">
        <f t="shared" si="78"/>
        <v>8.1071799999999996</v>
      </c>
      <c r="Y1671" s="55">
        <v>0</v>
      </c>
      <c r="Z1671" s="55">
        <v>9.1697864200000012</v>
      </c>
      <c r="AA1671" s="55">
        <v>0</v>
      </c>
      <c r="AB1671" s="55">
        <v>0</v>
      </c>
      <c r="AC1671" s="55">
        <v>8.1071799999999996</v>
      </c>
      <c r="AD1671" s="55">
        <v>9.1697864200000012</v>
      </c>
      <c r="AE1671" s="55">
        <v>0</v>
      </c>
      <c r="AF1671" s="55">
        <v>0</v>
      </c>
      <c r="AG1671" s="55">
        <v>0</v>
      </c>
      <c r="AH1671" s="55">
        <v>0</v>
      </c>
      <c r="AI1671" s="55">
        <v>0</v>
      </c>
      <c r="AJ1671" s="55" t="s">
        <v>2595</v>
      </c>
      <c r="AK1671" s="55">
        <v>0</v>
      </c>
      <c r="AL1671" s="55" t="s">
        <v>2595</v>
      </c>
      <c r="AM1671" s="55">
        <v>8.1071799999999996</v>
      </c>
      <c r="AN1671" s="55">
        <v>9.1697864200000012</v>
      </c>
      <c r="AO1671" s="53" t="s">
        <v>3217</v>
      </c>
    </row>
    <row r="1672" spans="1:41" ht="94.5" x14ac:dyDescent="0.2">
      <c r="A1672" s="53" t="s">
        <v>3214</v>
      </c>
      <c r="B1672" s="53" t="s">
        <v>3259</v>
      </c>
      <c r="C1672" s="54" t="s">
        <v>3260</v>
      </c>
      <c r="D1672" s="53" t="s">
        <v>128</v>
      </c>
      <c r="E1672" s="54">
        <v>2018</v>
      </c>
      <c r="F1672" s="54">
        <v>2023</v>
      </c>
      <c r="G1672" s="54">
        <v>2023</v>
      </c>
      <c r="H1672" s="55" t="s">
        <v>2595</v>
      </c>
      <c r="I1672" s="55" t="s">
        <v>2595</v>
      </c>
      <c r="J1672" s="55">
        <v>2.2745064799999999</v>
      </c>
      <c r="K1672" s="55">
        <v>6.3609099999999996</v>
      </c>
      <c r="L1672" s="55">
        <v>0.40579999999999999</v>
      </c>
      <c r="M1672" s="55">
        <v>4.5124499999999994</v>
      </c>
      <c r="N1672" s="55">
        <v>0</v>
      </c>
      <c r="O1672" s="55">
        <v>1.4426600000000001</v>
      </c>
      <c r="P1672" s="55">
        <v>7.1947554899999995</v>
      </c>
      <c r="Q1672" s="55">
        <v>0.55751834</v>
      </c>
      <c r="R1672" s="55">
        <v>6.3217164700000001</v>
      </c>
      <c r="S1672" s="55">
        <v>0</v>
      </c>
      <c r="T1672" s="55">
        <v>0.31552068000000005</v>
      </c>
      <c r="U1672" s="55">
        <v>0</v>
      </c>
      <c r="V1672" s="55">
        <f t="shared" si="76"/>
        <v>4.0864035199999993</v>
      </c>
      <c r="W1672" s="55">
        <f t="shared" si="77"/>
        <v>0</v>
      </c>
      <c r="X1672" s="55">
        <f t="shared" si="78"/>
        <v>4.0864035199999993</v>
      </c>
      <c r="Y1672" s="55">
        <v>0</v>
      </c>
      <c r="Z1672" s="55">
        <v>4.92024901</v>
      </c>
      <c r="AA1672" s="55">
        <v>0</v>
      </c>
      <c r="AB1672" s="55">
        <v>0</v>
      </c>
      <c r="AC1672" s="55">
        <v>4.0864035200000002</v>
      </c>
      <c r="AD1672" s="55">
        <v>4.92024901</v>
      </c>
      <c r="AE1672" s="55">
        <v>0</v>
      </c>
      <c r="AF1672" s="55">
        <v>0</v>
      </c>
      <c r="AG1672" s="55">
        <v>0</v>
      </c>
      <c r="AH1672" s="55">
        <v>0</v>
      </c>
      <c r="AI1672" s="55">
        <v>0</v>
      </c>
      <c r="AJ1672" s="55" t="s">
        <v>2595</v>
      </c>
      <c r="AK1672" s="55">
        <v>0</v>
      </c>
      <c r="AL1672" s="55" t="s">
        <v>2595</v>
      </c>
      <c r="AM1672" s="55">
        <v>4.0864035200000002</v>
      </c>
      <c r="AN1672" s="55">
        <v>4.92024901</v>
      </c>
      <c r="AO1672" s="53" t="s">
        <v>3217</v>
      </c>
    </row>
    <row r="1673" spans="1:41" ht="94.5" x14ac:dyDescent="0.2">
      <c r="A1673" s="53" t="s">
        <v>3214</v>
      </c>
      <c r="B1673" s="53" t="s">
        <v>3261</v>
      </c>
      <c r="C1673" s="54" t="s">
        <v>3262</v>
      </c>
      <c r="D1673" s="53" t="s">
        <v>131</v>
      </c>
      <c r="E1673" s="54">
        <v>2022</v>
      </c>
      <c r="F1673" s="54">
        <v>2022</v>
      </c>
      <c r="G1673" s="54">
        <v>2022</v>
      </c>
      <c r="H1673" s="55" t="s">
        <v>2595</v>
      </c>
      <c r="I1673" s="55" t="s">
        <v>2595</v>
      </c>
      <c r="J1673" s="55">
        <v>0</v>
      </c>
      <c r="K1673" s="55">
        <v>1.12239</v>
      </c>
      <c r="L1673" s="55">
        <v>7.1599999999999997E-2</v>
      </c>
      <c r="M1673" s="55">
        <v>0.79625999999999997</v>
      </c>
      <c r="N1673" s="55">
        <v>0</v>
      </c>
      <c r="O1673" s="55">
        <v>0.25452999999999998</v>
      </c>
      <c r="P1673" s="55">
        <v>1.2770960299999998</v>
      </c>
      <c r="Q1673" s="55">
        <v>9.8961590000000002E-2</v>
      </c>
      <c r="R1673" s="55">
        <v>1.1221283399999999</v>
      </c>
      <c r="S1673" s="55">
        <v>0</v>
      </c>
      <c r="T1673" s="55">
        <v>5.6006100000000003E-2</v>
      </c>
      <c r="U1673" s="55">
        <v>0</v>
      </c>
      <c r="V1673" s="55">
        <f t="shared" si="76"/>
        <v>1.12239</v>
      </c>
      <c r="W1673" s="55">
        <f t="shared" si="77"/>
        <v>0</v>
      </c>
      <c r="X1673" s="55">
        <f t="shared" si="78"/>
        <v>1.12239</v>
      </c>
      <c r="Y1673" s="55">
        <v>0</v>
      </c>
      <c r="Z1673" s="55">
        <v>1.2770960299999998</v>
      </c>
      <c r="AA1673" s="55">
        <v>1.12239</v>
      </c>
      <c r="AB1673" s="55">
        <v>1.2770960299999998</v>
      </c>
      <c r="AC1673" s="55">
        <v>0</v>
      </c>
      <c r="AD1673" s="55">
        <v>0</v>
      </c>
      <c r="AE1673" s="55">
        <v>0</v>
      </c>
      <c r="AF1673" s="55">
        <v>0</v>
      </c>
      <c r="AG1673" s="55">
        <v>0</v>
      </c>
      <c r="AH1673" s="55">
        <v>0</v>
      </c>
      <c r="AI1673" s="55">
        <v>0</v>
      </c>
      <c r="AJ1673" s="55" t="s">
        <v>2595</v>
      </c>
      <c r="AK1673" s="55">
        <v>0</v>
      </c>
      <c r="AL1673" s="55" t="s">
        <v>2595</v>
      </c>
      <c r="AM1673" s="55">
        <v>0</v>
      </c>
      <c r="AN1673" s="55">
        <v>0</v>
      </c>
      <c r="AO1673" s="53" t="s">
        <v>3217</v>
      </c>
    </row>
    <row r="1674" spans="1:41" ht="94.5" x14ac:dyDescent="0.2">
      <c r="A1674" s="53" t="s">
        <v>3214</v>
      </c>
      <c r="B1674" s="53" t="s">
        <v>3263</v>
      </c>
      <c r="C1674" s="54" t="s">
        <v>3264</v>
      </c>
      <c r="D1674" s="53" t="s">
        <v>131</v>
      </c>
      <c r="E1674" s="54">
        <v>2022</v>
      </c>
      <c r="F1674" s="54">
        <v>2022</v>
      </c>
      <c r="G1674" s="54">
        <v>2022</v>
      </c>
      <c r="H1674" s="55" t="s">
        <v>2595</v>
      </c>
      <c r="I1674" s="55" t="s">
        <v>2595</v>
      </c>
      <c r="J1674" s="55">
        <v>0</v>
      </c>
      <c r="K1674" s="55">
        <v>1.3970400000000001</v>
      </c>
      <c r="L1674" s="55">
        <v>8.9139999999999997E-2</v>
      </c>
      <c r="M1674" s="55">
        <v>0.99100999999999995</v>
      </c>
      <c r="N1674" s="55">
        <v>0</v>
      </c>
      <c r="O1674" s="55">
        <v>0.31689000000000001</v>
      </c>
      <c r="P1674" s="55">
        <v>1.5892750599999999</v>
      </c>
      <c r="Q1674" s="55">
        <v>0.12315219999999999</v>
      </c>
      <c r="R1674" s="55">
        <v>1.3964263800000001</v>
      </c>
      <c r="S1674" s="55">
        <v>0</v>
      </c>
      <c r="T1674" s="55">
        <v>6.9696479999999991E-2</v>
      </c>
      <c r="U1674" s="55">
        <v>0</v>
      </c>
      <c r="V1674" s="55">
        <f t="shared" si="76"/>
        <v>1.3970400000000001</v>
      </c>
      <c r="W1674" s="55">
        <f t="shared" si="77"/>
        <v>0</v>
      </c>
      <c r="X1674" s="55">
        <f t="shared" si="78"/>
        <v>1.3970400000000001</v>
      </c>
      <c r="Y1674" s="55">
        <v>0</v>
      </c>
      <c r="Z1674" s="55">
        <v>1.5892750599999999</v>
      </c>
      <c r="AA1674" s="55">
        <v>1.3970400000000001</v>
      </c>
      <c r="AB1674" s="55">
        <v>1.5892750599999999</v>
      </c>
      <c r="AC1674" s="55">
        <v>0</v>
      </c>
      <c r="AD1674" s="55">
        <v>0</v>
      </c>
      <c r="AE1674" s="55">
        <v>0</v>
      </c>
      <c r="AF1674" s="55">
        <v>0</v>
      </c>
      <c r="AG1674" s="55">
        <v>0</v>
      </c>
      <c r="AH1674" s="55">
        <v>0</v>
      </c>
      <c r="AI1674" s="55">
        <v>0</v>
      </c>
      <c r="AJ1674" s="55" t="s">
        <v>2595</v>
      </c>
      <c r="AK1674" s="55">
        <v>0</v>
      </c>
      <c r="AL1674" s="55" t="s">
        <v>2595</v>
      </c>
      <c r="AM1674" s="55">
        <v>0</v>
      </c>
      <c r="AN1674" s="55">
        <v>0</v>
      </c>
      <c r="AO1674" s="53" t="s">
        <v>3217</v>
      </c>
    </row>
    <row r="1675" spans="1:41" ht="94.5" x14ac:dyDescent="0.2">
      <c r="A1675" s="53" t="s">
        <v>3214</v>
      </c>
      <c r="B1675" s="53" t="s">
        <v>3265</v>
      </c>
      <c r="C1675" s="54" t="s">
        <v>3266</v>
      </c>
      <c r="D1675" s="53" t="s">
        <v>131</v>
      </c>
      <c r="E1675" s="54">
        <v>2023</v>
      </c>
      <c r="F1675" s="54">
        <v>2023</v>
      </c>
      <c r="G1675" s="54">
        <v>2023</v>
      </c>
      <c r="H1675" s="55" t="s">
        <v>2595</v>
      </c>
      <c r="I1675" s="55" t="s">
        <v>2595</v>
      </c>
      <c r="J1675" s="55">
        <v>0</v>
      </c>
      <c r="K1675" s="55">
        <v>4.8642500000000002</v>
      </c>
      <c r="L1675" s="55">
        <v>0.31030999999999997</v>
      </c>
      <c r="M1675" s="55">
        <v>3.4506600000000001</v>
      </c>
      <c r="N1675" s="55">
        <v>0</v>
      </c>
      <c r="O1675" s="55">
        <v>1.10328</v>
      </c>
      <c r="P1675" s="55">
        <v>5.5018718500000006</v>
      </c>
      <c r="Q1675" s="55">
        <v>0.42633756</v>
      </c>
      <c r="R1675" s="55">
        <v>4.8342537700000001</v>
      </c>
      <c r="S1675" s="55">
        <v>0</v>
      </c>
      <c r="T1675" s="55">
        <v>0.24128052</v>
      </c>
      <c r="U1675" s="55">
        <v>0</v>
      </c>
      <c r="V1675" s="55">
        <f t="shared" si="76"/>
        <v>4.8642500000000002</v>
      </c>
      <c r="W1675" s="55">
        <f t="shared" si="77"/>
        <v>0</v>
      </c>
      <c r="X1675" s="55">
        <f t="shared" si="78"/>
        <v>4.8642500000000002</v>
      </c>
      <c r="Y1675" s="55">
        <v>0</v>
      </c>
      <c r="Z1675" s="55">
        <v>5.5018718500000006</v>
      </c>
      <c r="AA1675" s="55">
        <v>0</v>
      </c>
      <c r="AB1675" s="55">
        <v>0</v>
      </c>
      <c r="AC1675" s="55">
        <v>4.8642500000000002</v>
      </c>
      <c r="AD1675" s="55">
        <v>5.5018718500000006</v>
      </c>
      <c r="AE1675" s="55">
        <v>0</v>
      </c>
      <c r="AF1675" s="55">
        <v>0</v>
      </c>
      <c r="AG1675" s="55">
        <v>0</v>
      </c>
      <c r="AH1675" s="55">
        <v>0</v>
      </c>
      <c r="AI1675" s="55">
        <v>0</v>
      </c>
      <c r="AJ1675" s="55" t="s">
        <v>2595</v>
      </c>
      <c r="AK1675" s="55">
        <v>0</v>
      </c>
      <c r="AL1675" s="55" t="s">
        <v>2595</v>
      </c>
      <c r="AM1675" s="55">
        <v>4.8642500000000002</v>
      </c>
      <c r="AN1675" s="55">
        <v>5.5018718500000006</v>
      </c>
      <c r="AO1675" s="53" t="s">
        <v>3217</v>
      </c>
    </row>
    <row r="1676" spans="1:41" ht="94.5" x14ac:dyDescent="0.2">
      <c r="A1676" s="53" t="s">
        <v>3214</v>
      </c>
      <c r="B1676" s="53" t="s">
        <v>3267</v>
      </c>
      <c r="C1676" s="54" t="s">
        <v>3268</v>
      </c>
      <c r="D1676" s="53" t="s">
        <v>131</v>
      </c>
      <c r="E1676" s="54">
        <v>2022</v>
      </c>
      <c r="F1676" s="54">
        <v>2022</v>
      </c>
      <c r="G1676" s="54">
        <v>2022</v>
      </c>
      <c r="H1676" s="55" t="s">
        <v>2595</v>
      </c>
      <c r="I1676" s="55" t="s">
        <v>2595</v>
      </c>
      <c r="J1676" s="55">
        <v>0</v>
      </c>
      <c r="K1676" s="55">
        <v>0.19712000000000002</v>
      </c>
      <c r="L1676" s="55">
        <v>1.259E-2</v>
      </c>
      <c r="M1676" s="55">
        <v>0.13979</v>
      </c>
      <c r="N1676" s="55">
        <v>0</v>
      </c>
      <c r="O1676" s="55">
        <v>4.4740000000000002E-2</v>
      </c>
      <c r="P1676" s="55">
        <v>0.22420129999999999</v>
      </c>
      <c r="Q1676" s="55">
        <v>1.7373259999999998E-2</v>
      </c>
      <c r="R1676" s="55">
        <v>0.19699585999999999</v>
      </c>
      <c r="S1676" s="55">
        <v>0</v>
      </c>
      <c r="T1676" s="55">
        <v>9.8321799999999994E-3</v>
      </c>
      <c r="U1676" s="55">
        <v>0</v>
      </c>
      <c r="V1676" s="55">
        <f t="shared" si="76"/>
        <v>0.19712000000000002</v>
      </c>
      <c r="W1676" s="55">
        <f t="shared" si="77"/>
        <v>0</v>
      </c>
      <c r="X1676" s="55">
        <f t="shared" si="78"/>
        <v>0.19712000000000002</v>
      </c>
      <c r="Y1676" s="55">
        <v>0</v>
      </c>
      <c r="Z1676" s="55">
        <v>0.22420129999999999</v>
      </c>
      <c r="AA1676" s="55">
        <v>0.19712000000000002</v>
      </c>
      <c r="AB1676" s="55">
        <v>0.22420129999999999</v>
      </c>
      <c r="AC1676" s="55">
        <v>0</v>
      </c>
      <c r="AD1676" s="55">
        <v>0</v>
      </c>
      <c r="AE1676" s="55">
        <v>0</v>
      </c>
      <c r="AF1676" s="55">
        <v>0</v>
      </c>
      <c r="AG1676" s="55">
        <v>0</v>
      </c>
      <c r="AH1676" s="55">
        <v>0</v>
      </c>
      <c r="AI1676" s="55">
        <v>0</v>
      </c>
      <c r="AJ1676" s="55" t="s">
        <v>2595</v>
      </c>
      <c r="AK1676" s="55">
        <v>0</v>
      </c>
      <c r="AL1676" s="55" t="s">
        <v>2595</v>
      </c>
      <c r="AM1676" s="55">
        <v>0</v>
      </c>
      <c r="AN1676" s="55">
        <v>0</v>
      </c>
      <c r="AO1676" s="53" t="s">
        <v>3217</v>
      </c>
    </row>
    <row r="1677" spans="1:41" ht="94.5" x14ac:dyDescent="0.2">
      <c r="A1677" s="53" t="s">
        <v>3214</v>
      </c>
      <c r="B1677" s="53" t="s">
        <v>3269</v>
      </c>
      <c r="C1677" s="54" t="s">
        <v>3270</v>
      </c>
      <c r="D1677" s="53" t="s">
        <v>131</v>
      </c>
      <c r="E1677" s="54">
        <v>2024</v>
      </c>
      <c r="F1677" s="54">
        <v>2024</v>
      </c>
      <c r="G1677" s="54">
        <v>2024</v>
      </c>
      <c r="H1677" s="55" t="s">
        <v>2595</v>
      </c>
      <c r="I1677" s="55" t="s">
        <v>2595</v>
      </c>
      <c r="J1677" s="55">
        <v>0</v>
      </c>
      <c r="K1677" s="55">
        <v>2.2239200000000001</v>
      </c>
      <c r="L1677" s="55">
        <v>1.259E-2</v>
      </c>
      <c r="M1677" s="55">
        <v>1.5776400000000002</v>
      </c>
      <c r="N1677" s="55">
        <v>0</v>
      </c>
      <c r="O1677" s="55">
        <v>0.63369000000000009</v>
      </c>
      <c r="P1677" s="55">
        <v>2.6354061499999997</v>
      </c>
      <c r="Q1677" s="55">
        <v>0.20421643</v>
      </c>
      <c r="R1677" s="55">
        <v>2.3156159299999999</v>
      </c>
      <c r="S1677" s="55">
        <v>0</v>
      </c>
      <c r="T1677" s="55">
        <v>0.11557379</v>
      </c>
      <c r="U1677" s="55">
        <v>0</v>
      </c>
      <c r="V1677" s="55">
        <f t="shared" si="76"/>
        <v>2.2239200000000001</v>
      </c>
      <c r="W1677" s="55">
        <f t="shared" si="77"/>
        <v>0</v>
      </c>
      <c r="X1677" s="55">
        <f t="shared" si="78"/>
        <v>2.2239200000000001</v>
      </c>
      <c r="Y1677" s="55">
        <v>0</v>
      </c>
      <c r="Z1677" s="55">
        <v>2.6354061499999997</v>
      </c>
      <c r="AA1677" s="55">
        <v>0</v>
      </c>
      <c r="AB1677" s="55">
        <v>0</v>
      </c>
      <c r="AC1677" s="55">
        <v>0</v>
      </c>
      <c r="AD1677" s="55">
        <v>0</v>
      </c>
      <c r="AE1677" s="55">
        <v>2.2239200000000001</v>
      </c>
      <c r="AF1677" s="55">
        <v>2.6354061499999997</v>
      </c>
      <c r="AG1677" s="55">
        <v>0</v>
      </c>
      <c r="AH1677" s="55">
        <v>0</v>
      </c>
      <c r="AI1677" s="55">
        <v>0</v>
      </c>
      <c r="AJ1677" s="55" t="s">
        <v>2595</v>
      </c>
      <c r="AK1677" s="55">
        <v>0</v>
      </c>
      <c r="AL1677" s="55" t="s">
        <v>2595</v>
      </c>
      <c r="AM1677" s="55">
        <v>2.2239200000000001</v>
      </c>
      <c r="AN1677" s="55">
        <v>2.6354061499999997</v>
      </c>
      <c r="AO1677" s="53" t="s">
        <v>3217</v>
      </c>
    </row>
    <row r="1678" spans="1:41" ht="94.5" x14ac:dyDescent="0.2">
      <c r="A1678" s="53" t="s">
        <v>3214</v>
      </c>
      <c r="B1678" s="53" t="s">
        <v>3271</v>
      </c>
      <c r="C1678" s="54" t="s">
        <v>3272</v>
      </c>
      <c r="D1678" s="53" t="s">
        <v>131</v>
      </c>
      <c r="E1678" s="54">
        <v>2022</v>
      </c>
      <c r="F1678" s="54">
        <v>2022</v>
      </c>
      <c r="G1678" s="54">
        <v>2022</v>
      </c>
      <c r="H1678" s="55" t="s">
        <v>2595</v>
      </c>
      <c r="I1678" s="55" t="s">
        <v>2595</v>
      </c>
      <c r="J1678" s="55">
        <v>0</v>
      </c>
      <c r="K1678" s="55">
        <v>1.3271400000000002</v>
      </c>
      <c r="L1678" s="55">
        <v>8.4650000000000003E-2</v>
      </c>
      <c r="M1678" s="55">
        <v>0.94144000000000005</v>
      </c>
      <c r="N1678" s="55">
        <v>0</v>
      </c>
      <c r="O1678" s="55">
        <v>0.30104999999999998</v>
      </c>
      <c r="P1678" s="55">
        <v>1.5098113100000001</v>
      </c>
      <c r="Q1678" s="55">
        <v>0.11699459</v>
      </c>
      <c r="R1678" s="55">
        <v>1.3266050600000001</v>
      </c>
      <c r="S1678" s="55">
        <v>0</v>
      </c>
      <c r="T1678" s="55">
        <v>6.6211659999999992E-2</v>
      </c>
      <c r="U1678" s="55">
        <v>0</v>
      </c>
      <c r="V1678" s="55">
        <f t="shared" si="76"/>
        <v>1.3271400000000002</v>
      </c>
      <c r="W1678" s="55">
        <f t="shared" si="77"/>
        <v>0</v>
      </c>
      <c r="X1678" s="55">
        <f t="shared" si="78"/>
        <v>1.3271400000000002</v>
      </c>
      <c r="Y1678" s="55">
        <v>0</v>
      </c>
      <c r="Z1678" s="55">
        <v>1.5098113100000001</v>
      </c>
      <c r="AA1678" s="55">
        <v>1.3271400000000002</v>
      </c>
      <c r="AB1678" s="55">
        <v>1.5098113100000001</v>
      </c>
      <c r="AC1678" s="55">
        <v>0</v>
      </c>
      <c r="AD1678" s="55">
        <v>0</v>
      </c>
      <c r="AE1678" s="55">
        <v>0</v>
      </c>
      <c r="AF1678" s="55">
        <v>0</v>
      </c>
      <c r="AG1678" s="55">
        <v>0</v>
      </c>
      <c r="AH1678" s="55">
        <v>0</v>
      </c>
      <c r="AI1678" s="55">
        <v>0</v>
      </c>
      <c r="AJ1678" s="55" t="s">
        <v>2595</v>
      </c>
      <c r="AK1678" s="55">
        <v>0</v>
      </c>
      <c r="AL1678" s="55" t="s">
        <v>2595</v>
      </c>
      <c r="AM1678" s="55">
        <v>0</v>
      </c>
      <c r="AN1678" s="55">
        <v>0</v>
      </c>
      <c r="AO1678" s="53" t="s">
        <v>3217</v>
      </c>
    </row>
    <row r="1679" spans="1:41" ht="94.5" x14ac:dyDescent="0.2">
      <c r="A1679" s="53" t="s">
        <v>3214</v>
      </c>
      <c r="B1679" s="53" t="s">
        <v>3273</v>
      </c>
      <c r="C1679" s="54" t="s">
        <v>3274</v>
      </c>
      <c r="D1679" s="53" t="s">
        <v>131</v>
      </c>
      <c r="E1679" s="54">
        <v>2022</v>
      </c>
      <c r="F1679" s="54">
        <v>2022</v>
      </c>
      <c r="G1679" s="54">
        <v>2022</v>
      </c>
      <c r="H1679" s="55" t="s">
        <v>2595</v>
      </c>
      <c r="I1679" s="55" t="s">
        <v>2595</v>
      </c>
      <c r="J1679" s="55">
        <v>0</v>
      </c>
      <c r="K1679" s="55">
        <v>0.66604999999999992</v>
      </c>
      <c r="L1679" s="55">
        <v>4.2470000000000001E-2</v>
      </c>
      <c r="M1679" s="55">
        <v>0.47249000000000002</v>
      </c>
      <c r="N1679" s="55">
        <v>0</v>
      </c>
      <c r="O1679" s="55">
        <v>0.15109</v>
      </c>
      <c r="P1679" s="55">
        <v>0.75774364999999999</v>
      </c>
      <c r="Q1679" s="55">
        <v>5.8717209999999999E-2</v>
      </c>
      <c r="R1679" s="55">
        <v>0.66579615000000003</v>
      </c>
      <c r="S1679" s="55">
        <v>0</v>
      </c>
      <c r="T1679" s="55">
        <v>3.3230289999999996E-2</v>
      </c>
      <c r="U1679" s="55">
        <v>0</v>
      </c>
      <c r="V1679" s="55">
        <f t="shared" si="76"/>
        <v>0.66604999999999992</v>
      </c>
      <c r="W1679" s="55">
        <f t="shared" si="77"/>
        <v>0</v>
      </c>
      <c r="X1679" s="55">
        <f t="shared" si="78"/>
        <v>0.66604999999999992</v>
      </c>
      <c r="Y1679" s="55">
        <v>0</v>
      </c>
      <c r="Z1679" s="55">
        <v>0.75774364999999999</v>
      </c>
      <c r="AA1679" s="55">
        <v>0.66604999999999992</v>
      </c>
      <c r="AB1679" s="55">
        <v>0.75774364999999999</v>
      </c>
      <c r="AC1679" s="55">
        <v>0</v>
      </c>
      <c r="AD1679" s="55">
        <v>0</v>
      </c>
      <c r="AE1679" s="55">
        <v>0</v>
      </c>
      <c r="AF1679" s="55">
        <v>0</v>
      </c>
      <c r="AG1679" s="55">
        <v>0</v>
      </c>
      <c r="AH1679" s="55">
        <v>0</v>
      </c>
      <c r="AI1679" s="55">
        <v>0</v>
      </c>
      <c r="AJ1679" s="55" t="s">
        <v>2595</v>
      </c>
      <c r="AK1679" s="55">
        <v>0</v>
      </c>
      <c r="AL1679" s="55" t="s">
        <v>2595</v>
      </c>
      <c r="AM1679" s="55">
        <v>0</v>
      </c>
      <c r="AN1679" s="55">
        <v>0</v>
      </c>
      <c r="AO1679" s="53" t="s">
        <v>3217</v>
      </c>
    </row>
    <row r="1680" spans="1:41" ht="94.5" x14ac:dyDescent="0.2">
      <c r="A1680" s="53" t="s">
        <v>3214</v>
      </c>
      <c r="B1680" s="53" t="s">
        <v>3275</v>
      </c>
      <c r="C1680" s="54" t="s">
        <v>3276</v>
      </c>
      <c r="D1680" s="53" t="s">
        <v>131</v>
      </c>
      <c r="E1680" s="54">
        <v>2022</v>
      </c>
      <c r="F1680" s="54">
        <v>2022</v>
      </c>
      <c r="G1680" s="54">
        <v>2022</v>
      </c>
      <c r="H1680" s="55" t="s">
        <v>2595</v>
      </c>
      <c r="I1680" s="55" t="s">
        <v>2595</v>
      </c>
      <c r="J1680" s="55">
        <v>0</v>
      </c>
      <c r="K1680" s="55">
        <v>1.12239</v>
      </c>
      <c r="L1680" s="55">
        <v>7.1599999999999997E-2</v>
      </c>
      <c r="M1680" s="55">
        <v>0.79625999999999997</v>
      </c>
      <c r="N1680" s="55">
        <v>0</v>
      </c>
      <c r="O1680" s="55">
        <v>0.25452999999999998</v>
      </c>
      <c r="P1680" s="55">
        <v>1.2770960299999998</v>
      </c>
      <c r="Q1680" s="55">
        <v>9.8961590000000002E-2</v>
      </c>
      <c r="R1680" s="55">
        <v>1.1221283399999999</v>
      </c>
      <c r="S1680" s="55">
        <v>0</v>
      </c>
      <c r="T1680" s="55">
        <v>5.6006100000000003E-2</v>
      </c>
      <c r="U1680" s="55">
        <v>0</v>
      </c>
      <c r="V1680" s="55">
        <f t="shared" si="76"/>
        <v>1.12239</v>
      </c>
      <c r="W1680" s="55">
        <f t="shared" si="77"/>
        <v>0</v>
      </c>
      <c r="X1680" s="55">
        <f t="shared" si="78"/>
        <v>1.12239</v>
      </c>
      <c r="Y1680" s="55">
        <v>0</v>
      </c>
      <c r="Z1680" s="55">
        <v>1.2770960299999998</v>
      </c>
      <c r="AA1680" s="55">
        <v>1.12239</v>
      </c>
      <c r="AB1680" s="55">
        <v>1.2770960299999998</v>
      </c>
      <c r="AC1680" s="55">
        <v>0</v>
      </c>
      <c r="AD1680" s="55">
        <v>0</v>
      </c>
      <c r="AE1680" s="55">
        <v>0</v>
      </c>
      <c r="AF1680" s="55">
        <v>0</v>
      </c>
      <c r="AG1680" s="55">
        <v>0</v>
      </c>
      <c r="AH1680" s="55">
        <v>0</v>
      </c>
      <c r="AI1680" s="55">
        <v>0</v>
      </c>
      <c r="AJ1680" s="55" t="s">
        <v>2595</v>
      </c>
      <c r="AK1680" s="55">
        <v>0</v>
      </c>
      <c r="AL1680" s="55" t="s">
        <v>2595</v>
      </c>
      <c r="AM1680" s="55">
        <v>0</v>
      </c>
      <c r="AN1680" s="55">
        <v>0</v>
      </c>
      <c r="AO1680" s="53" t="s">
        <v>3217</v>
      </c>
    </row>
    <row r="1681" spans="1:41" ht="47.25" x14ac:dyDescent="0.2">
      <c r="A1681" s="53" t="s">
        <v>3214</v>
      </c>
      <c r="B1681" s="53" t="s">
        <v>3277</v>
      </c>
      <c r="C1681" s="54" t="s">
        <v>3278</v>
      </c>
      <c r="D1681" s="53" t="s">
        <v>131</v>
      </c>
      <c r="E1681" s="54">
        <v>2023</v>
      </c>
      <c r="F1681" s="54" t="s">
        <v>2595</v>
      </c>
      <c r="G1681" s="54">
        <v>2023</v>
      </c>
      <c r="H1681" s="55" t="s">
        <v>2595</v>
      </c>
      <c r="I1681" s="55" t="s">
        <v>2595</v>
      </c>
      <c r="J1681" s="55">
        <v>0</v>
      </c>
      <c r="K1681" s="55" t="s">
        <v>2595</v>
      </c>
      <c r="L1681" s="55" t="s">
        <v>2595</v>
      </c>
      <c r="M1681" s="55" t="s">
        <v>2595</v>
      </c>
      <c r="N1681" s="55" t="s">
        <v>2595</v>
      </c>
      <c r="O1681" s="55" t="s">
        <v>2595</v>
      </c>
      <c r="P1681" s="55">
        <v>1.7385584599999999</v>
      </c>
      <c r="Q1681" s="55">
        <v>0.13472011</v>
      </c>
      <c r="R1681" s="55">
        <v>1.52759515</v>
      </c>
      <c r="S1681" s="55">
        <v>0</v>
      </c>
      <c r="T1681" s="55">
        <v>7.6243199999999997E-2</v>
      </c>
      <c r="U1681" s="55">
        <v>0</v>
      </c>
      <c r="V1681" s="55" t="e">
        <f t="shared" si="76"/>
        <v>#VALUE!</v>
      </c>
      <c r="W1681" s="55">
        <f t="shared" si="77"/>
        <v>0</v>
      </c>
      <c r="X1681" s="55" t="e">
        <f t="shared" si="78"/>
        <v>#VALUE!</v>
      </c>
      <c r="Y1681" s="55">
        <v>0</v>
      </c>
      <c r="Z1681" s="55">
        <v>1.7385584599999999</v>
      </c>
      <c r="AA1681" s="55" t="s">
        <v>2595</v>
      </c>
      <c r="AB1681" s="55">
        <v>0</v>
      </c>
      <c r="AC1681" s="55" t="s">
        <v>2595</v>
      </c>
      <c r="AD1681" s="55">
        <v>1.7385584599999999</v>
      </c>
      <c r="AE1681" s="55" t="s">
        <v>2595</v>
      </c>
      <c r="AF1681" s="55">
        <v>0</v>
      </c>
      <c r="AG1681" s="55" t="s">
        <v>2595</v>
      </c>
      <c r="AH1681" s="55">
        <v>0</v>
      </c>
      <c r="AI1681" s="55">
        <v>0</v>
      </c>
      <c r="AJ1681" s="55" t="s">
        <v>2595</v>
      </c>
      <c r="AK1681" s="55">
        <v>0</v>
      </c>
      <c r="AL1681" s="55" t="s">
        <v>2595</v>
      </c>
      <c r="AM1681" s="55">
        <v>0</v>
      </c>
      <c r="AN1681" s="55">
        <v>1.7385584599999999</v>
      </c>
      <c r="AO1681" s="53" t="s">
        <v>3279</v>
      </c>
    </row>
    <row r="1682" spans="1:41" ht="47.25" x14ac:dyDescent="0.2">
      <c r="A1682" s="53" t="s">
        <v>3214</v>
      </c>
      <c r="B1682" s="53" t="s">
        <v>3280</v>
      </c>
      <c r="C1682" s="54" t="s">
        <v>3281</v>
      </c>
      <c r="D1682" s="53" t="s">
        <v>131</v>
      </c>
      <c r="E1682" s="54">
        <v>2023</v>
      </c>
      <c r="F1682" s="54" t="s">
        <v>2595</v>
      </c>
      <c r="G1682" s="54">
        <v>2023</v>
      </c>
      <c r="H1682" s="55" t="s">
        <v>2595</v>
      </c>
      <c r="I1682" s="55" t="s">
        <v>2595</v>
      </c>
      <c r="J1682" s="55">
        <v>0</v>
      </c>
      <c r="K1682" s="55" t="s">
        <v>2595</v>
      </c>
      <c r="L1682" s="55" t="s">
        <v>2595</v>
      </c>
      <c r="M1682" s="55" t="s">
        <v>2595</v>
      </c>
      <c r="N1682" s="55" t="s">
        <v>2595</v>
      </c>
      <c r="O1682" s="55" t="s">
        <v>2595</v>
      </c>
      <c r="P1682" s="55">
        <v>1.7450808933433199</v>
      </c>
      <c r="Q1682" s="55">
        <v>0.13522552766530799</v>
      </c>
      <c r="R1682" s="55">
        <v>1.53332613292591</v>
      </c>
      <c r="S1682" s="55">
        <v>0</v>
      </c>
      <c r="T1682" s="55">
        <v>7.6529232752104201E-2</v>
      </c>
      <c r="U1682" s="55">
        <v>0</v>
      </c>
      <c r="V1682" s="55" t="e">
        <f t="shared" si="76"/>
        <v>#VALUE!</v>
      </c>
      <c r="W1682" s="55">
        <f t="shared" si="77"/>
        <v>0</v>
      </c>
      <c r="X1682" s="55" t="e">
        <f t="shared" si="78"/>
        <v>#VALUE!</v>
      </c>
      <c r="Y1682" s="55">
        <v>0</v>
      </c>
      <c r="Z1682" s="55">
        <v>1.7450808933433199</v>
      </c>
      <c r="AA1682" s="55" t="s">
        <v>2595</v>
      </c>
      <c r="AB1682" s="55">
        <v>0</v>
      </c>
      <c r="AC1682" s="55" t="s">
        <v>2595</v>
      </c>
      <c r="AD1682" s="55">
        <v>1.7450808933433199</v>
      </c>
      <c r="AE1682" s="55" t="s">
        <v>2595</v>
      </c>
      <c r="AF1682" s="55">
        <v>0</v>
      </c>
      <c r="AG1682" s="55" t="s">
        <v>2595</v>
      </c>
      <c r="AH1682" s="55">
        <v>0</v>
      </c>
      <c r="AI1682" s="55">
        <v>0</v>
      </c>
      <c r="AJ1682" s="55" t="s">
        <v>2595</v>
      </c>
      <c r="AK1682" s="55">
        <v>0</v>
      </c>
      <c r="AL1682" s="55" t="s">
        <v>2595</v>
      </c>
      <c r="AM1682" s="55">
        <v>0</v>
      </c>
      <c r="AN1682" s="55">
        <v>1.7450808933433199</v>
      </c>
      <c r="AO1682" s="53" t="s">
        <v>3279</v>
      </c>
    </row>
    <row r="1683" spans="1:41" ht="94.5" x14ac:dyDescent="0.2">
      <c r="A1683" s="53" t="s">
        <v>3214</v>
      </c>
      <c r="B1683" s="53" t="s">
        <v>3282</v>
      </c>
      <c r="C1683" s="54" t="s">
        <v>3283</v>
      </c>
      <c r="D1683" s="53" t="s">
        <v>116</v>
      </c>
      <c r="E1683" s="54">
        <v>2018</v>
      </c>
      <c r="F1683" s="54">
        <v>2024</v>
      </c>
      <c r="G1683" s="54">
        <v>2024</v>
      </c>
      <c r="H1683" s="55">
        <v>3.0327661016949201</v>
      </c>
      <c r="I1683" s="55">
        <v>2.9822199999999999</v>
      </c>
      <c r="J1683" s="55">
        <v>0.80101428999999991</v>
      </c>
      <c r="K1683" s="55">
        <v>15.452161109999999</v>
      </c>
      <c r="L1683" s="55">
        <v>0.76937999999999995</v>
      </c>
      <c r="M1683" s="55">
        <v>12.884853209999999</v>
      </c>
      <c r="N1683" s="55">
        <v>0.93088376000000006</v>
      </c>
      <c r="O1683" s="55">
        <v>0.86704414000000096</v>
      </c>
      <c r="P1683" s="55">
        <v>19.1170461</v>
      </c>
      <c r="Q1683" s="55">
        <v>0.76937999999999995</v>
      </c>
      <c r="R1683" s="55">
        <v>16.266857990000002</v>
      </c>
      <c r="S1683" s="55">
        <v>1.01476864</v>
      </c>
      <c r="T1683" s="55">
        <v>1.06603947</v>
      </c>
      <c r="U1683" s="55">
        <v>0</v>
      </c>
      <c r="V1683" s="55">
        <f t="shared" si="76"/>
        <v>14.651146819999999</v>
      </c>
      <c r="W1683" s="55">
        <f t="shared" si="77"/>
        <v>0</v>
      </c>
      <c r="X1683" s="55">
        <f t="shared" si="78"/>
        <v>14.651146819999999</v>
      </c>
      <c r="Y1683" s="55">
        <v>0</v>
      </c>
      <c r="Z1683" s="55">
        <v>18.316031810000002</v>
      </c>
      <c r="AA1683" s="55">
        <v>0</v>
      </c>
      <c r="AB1683" s="55">
        <v>0</v>
      </c>
      <c r="AC1683" s="55">
        <v>14.651146819999999</v>
      </c>
      <c r="AD1683" s="55">
        <v>18.316031810000002</v>
      </c>
      <c r="AE1683" s="55">
        <v>0</v>
      </c>
      <c r="AF1683" s="55">
        <v>0</v>
      </c>
      <c r="AG1683" s="55">
        <v>0</v>
      </c>
      <c r="AH1683" s="55">
        <v>0</v>
      </c>
      <c r="AI1683" s="55">
        <v>0</v>
      </c>
      <c r="AJ1683" s="55" t="s">
        <v>2595</v>
      </c>
      <c r="AK1683" s="55">
        <v>0</v>
      </c>
      <c r="AL1683" s="55" t="s">
        <v>2595</v>
      </c>
      <c r="AM1683" s="55">
        <v>14.651146819999999</v>
      </c>
      <c r="AN1683" s="55">
        <v>18.316031810000002</v>
      </c>
      <c r="AO1683" s="53" t="s">
        <v>3217</v>
      </c>
    </row>
    <row r="1684" spans="1:41" ht="94.5" x14ac:dyDescent="0.2">
      <c r="A1684" s="53" t="s">
        <v>3214</v>
      </c>
      <c r="B1684" s="53" t="s">
        <v>3284</v>
      </c>
      <c r="C1684" s="54" t="s">
        <v>3285</v>
      </c>
      <c r="D1684" s="53" t="s">
        <v>112</v>
      </c>
      <c r="E1684" s="54">
        <v>2018</v>
      </c>
      <c r="F1684" s="54">
        <v>2023</v>
      </c>
      <c r="G1684" s="54">
        <v>2023</v>
      </c>
      <c r="H1684" s="55" t="s">
        <v>2595</v>
      </c>
      <c r="I1684" s="55" t="s">
        <v>2595</v>
      </c>
      <c r="J1684" s="55">
        <v>1.2459503999999999</v>
      </c>
      <c r="K1684" s="55">
        <v>16.956617559999998</v>
      </c>
      <c r="L1684" s="55">
        <v>1.2660954500000001</v>
      </c>
      <c r="M1684" s="55">
        <v>15.15349215</v>
      </c>
      <c r="N1684" s="55">
        <v>0</v>
      </c>
      <c r="O1684" s="55">
        <v>0.53702995999999803</v>
      </c>
      <c r="P1684" s="55">
        <v>29.083020879999999</v>
      </c>
      <c r="Q1684" s="55">
        <v>1.17874141</v>
      </c>
      <c r="R1684" s="55">
        <v>16.043608329999998</v>
      </c>
      <c r="S1684" s="55">
        <v>0</v>
      </c>
      <c r="T1684" s="55">
        <v>11.860671140000001</v>
      </c>
      <c r="U1684" s="55">
        <v>0</v>
      </c>
      <c r="V1684" s="55">
        <f t="shared" si="76"/>
        <v>15.710667159999998</v>
      </c>
      <c r="W1684" s="55">
        <f t="shared" si="77"/>
        <v>0</v>
      </c>
      <c r="X1684" s="55">
        <f t="shared" si="78"/>
        <v>15.710667159999998</v>
      </c>
      <c r="Y1684" s="55">
        <v>0</v>
      </c>
      <c r="Z1684" s="55">
        <v>27.837070479999998</v>
      </c>
      <c r="AA1684" s="55">
        <v>0</v>
      </c>
      <c r="AB1684" s="55">
        <v>0</v>
      </c>
      <c r="AC1684" s="55">
        <v>15.710667160000002</v>
      </c>
      <c r="AD1684" s="55">
        <v>27.837070479999998</v>
      </c>
      <c r="AE1684" s="55">
        <v>0</v>
      </c>
      <c r="AF1684" s="55">
        <v>0</v>
      </c>
      <c r="AG1684" s="55">
        <v>0</v>
      </c>
      <c r="AH1684" s="55">
        <v>0</v>
      </c>
      <c r="AI1684" s="55">
        <v>0</v>
      </c>
      <c r="AJ1684" s="55" t="s">
        <v>2595</v>
      </c>
      <c r="AK1684" s="55">
        <v>0</v>
      </c>
      <c r="AL1684" s="55" t="s">
        <v>2595</v>
      </c>
      <c r="AM1684" s="55">
        <v>15.710667160000002</v>
      </c>
      <c r="AN1684" s="55">
        <v>27.837070479999998</v>
      </c>
      <c r="AO1684" s="53" t="s">
        <v>3217</v>
      </c>
    </row>
    <row r="1685" spans="1:41" ht="94.5" x14ac:dyDescent="0.2">
      <c r="A1685" s="53" t="s">
        <v>3214</v>
      </c>
      <c r="B1685" s="53" t="s">
        <v>3286</v>
      </c>
      <c r="C1685" s="54" t="s">
        <v>3287</v>
      </c>
      <c r="D1685" s="53" t="s">
        <v>116</v>
      </c>
      <c r="E1685" s="54">
        <v>2018</v>
      </c>
      <c r="F1685" s="54">
        <v>2025</v>
      </c>
      <c r="G1685" s="54">
        <v>2025</v>
      </c>
      <c r="H1685" s="55">
        <v>1.4735780000000001</v>
      </c>
      <c r="I1685" s="55">
        <v>1.4735780000000001</v>
      </c>
      <c r="J1685" s="55">
        <v>0.49939256999999998</v>
      </c>
      <c r="K1685" s="55">
        <v>7.9636019600000001</v>
      </c>
      <c r="L1685" s="55">
        <v>0.47614000000000001</v>
      </c>
      <c r="M1685" s="55">
        <v>6.9266157899999996</v>
      </c>
      <c r="N1685" s="55">
        <v>0.10806428</v>
      </c>
      <c r="O1685" s="55">
        <v>0.45278188999999996</v>
      </c>
      <c r="P1685" s="55">
        <v>10.01940767</v>
      </c>
      <c r="Q1685" s="55">
        <v>0.47614000000000001</v>
      </c>
      <c r="R1685" s="55">
        <v>8.8509929500000002</v>
      </c>
      <c r="S1685" s="55">
        <v>0.11645671</v>
      </c>
      <c r="T1685" s="55">
        <v>0.57581800999999999</v>
      </c>
      <c r="U1685" s="55">
        <v>0</v>
      </c>
      <c r="V1685" s="55">
        <f t="shared" si="76"/>
        <v>7.4642093899999997</v>
      </c>
      <c r="W1685" s="55">
        <f t="shared" si="77"/>
        <v>0</v>
      </c>
      <c r="X1685" s="55">
        <f t="shared" si="78"/>
        <v>7.4642093899999997</v>
      </c>
      <c r="Y1685" s="55">
        <v>0</v>
      </c>
      <c r="Z1685" s="55">
        <v>9.5200151000000002</v>
      </c>
      <c r="AA1685" s="55">
        <v>0</v>
      </c>
      <c r="AB1685" s="55">
        <v>0</v>
      </c>
      <c r="AC1685" s="55">
        <v>0</v>
      </c>
      <c r="AD1685" s="55">
        <v>0</v>
      </c>
      <c r="AE1685" s="55">
        <v>0</v>
      </c>
      <c r="AF1685" s="55">
        <v>0</v>
      </c>
      <c r="AG1685" s="55">
        <v>7.4642093899999997</v>
      </c>
      <c r="AH1685" s="55">
        <v>9.5200151000000002</v>
      </c>
      <c r="AI1685" s="55">
        <v>0</v>
      </c>
      <c r="AJ1685" s="55" t="s">
        <v>2595</v>
      </c>
      <c r="AK1685" s="55">
        <v>0</v>
      </c>
      <c r="AL1685" s="55" t="s">
        <v>2595</v>
      </c>
      <c r="AM1685" s="55">
        <v>7.4642093899999997</v>
      </c>
      <c r="AN1685" s="55">
        <v>9.5200151000000002</v>
      </c>
      <c r="AO1685" s="53" t="s">
        <v>3217</v>
      </c>
    </row>
    <row r="1686" spans="1:41" ht="94.5" x14ac:dyDescent="0.2">
      <c r="A1686" s="53" t="s">
        <v>3214</v>
      </c>
      <c r="B1686" s="53" t="s">
        <v>3288</v>
      </c>
      <c r="C1686" s="54" t="s">
        <v>3289</v>
      </c>
      <c r="D1686" s="53" t="s">
        <v>116</v>
      </c>
      <c r="E1686" s="54">
        <v>2018</v>
      </c>
      <c r="F1686" s="54">
        <v>2025</v>
      </c>
      <c r="G1686" s="54">
        <v>2025</v>
      </c>
      <c r="H1686" s="55">
        <v>3.3038020000000001</v>
      </c>
      <c r="I1686" s="55">
        <v>3.3038020000000001</v>
      </c>
      <c r="J1686" s="55">
        <v>1.1460399700000001</v>
      </c>
      <c r="K1686" s="55">
        <v>18.75106491</v>
      </c>
      <c r="L1686" s="55">
        <v>1.0633566400000001</v>
      </c>
      <c r="M1686" s="55">
        <v>16.523191669999999</v>
      </c>
      <c r="N1686" s="55">
        <v>9.0257210000000004E-2</v>
      </c>
      <c r="O1686" s="55">
        <v>1.0742593899999999</v>
      </c>
      <c r="P1686" s="55">
        <v>24.22189685</v>
      </c>
      <c r="Q1686" s="55">
        <v>1.0633569999999999</v>
      </c>
      <c r="R1686" s="55">
        <v>21.65849124</v>
      </c>
      <c r="S1686" s="55">
        <v>0.10708521</v>
      </c>
      <c r="T1686" s="55">
        <v>1.3929634000000002</v>
      </c>
      <c r="U1686" s="55">
        <v>0</v>
      </c>
      <c r="V1686" s="55">
        <f t="shared" si="76"/>
        <v>17.60502494</v>
      </c>
      <c r="W1686" s="55">
        <f t="shared" si="77"/>
        <v>0</v>
      </c>
      <c r="X1686" s="55">
        <f t="shared" si="78"/>
        <v>17.60502494</v>
      </c>
      <c r="Y1686" s="55">
        <v>0</v>
      </c>
      <c r="Z1686" s="55">
        <v>23.07585688</v>
      </c>
      <c r="AA1686" s="55">
        <v>0</v>
      </c>
      <c r="AB1686" s="55">
        <v>0</v>
      </c>
      <c r="AC1686" s="55">
        <v>0</v>
      </c>
      <c r="AD1686" s="55">
        <v>0</v>
      </c>
      <c r="AE1686" s="55">
        <v>0</v>
      </c>
      <c r="AF1686" s="55">
        <v>0</v>
      </c>
      <c r="AG1686" s="55">
        <v>17.60502494</v>
      </c>
      <c r="AH1686" s="55">
        <v>23.07585688</v>
      </c>
      <c r="AI1686" s="55">
        <v>0</v>
      </c>
      <c r="AJ1686" s="55" t="s">
        <v>2595</v>
      </c>
      <c r="AK1686" s="55">
        <v>0</v>
      </c>
      <c r="AL1686" s="55" t="s">
        <v>2595</v>
      </c>
      <c r="AM1686" s="55">
        <v>17.60502494</v>
      </c>
      <c r="AN1686" s="55">
        <v>23.07585688</v>
      </c>
      <c r="AO1686" s="53" t="s">
        <v>3217</v>
      </c>
    </row>
    <row r="1687" spans="1:41" ht="94.5" x14ac:dyDescent="0.2">
      <c r="A1687" s="53" t="s">
        <v>3214</v>
      </c>
      <c r="B1687" s="53" t="s">
        <v>3290</v>
      </c>
      <c r="C1687" s="54" t="s">
        <v>3291</v>
      </c>
      <c r="D1687" s="53" t="s">
        <v>112</v>
      </c>
      <c r="E1687" s="54">
        <v>2024</v>
      </c>
      <c r="F1687" s="54">
        <v>2026</v>
      </c>
      <c r="G1687" s="54">
        <v>2026</v>
      </c>
      <c r="H1687" s="55" t="s">
        <v>2595</v>
      </c>
      <c r="I1687" s="55" t="s">
        <v>2595</v>
      </c>
      <c r="J1687" s="55">
        <v>0</v>
      </c>
      <c r="K1687" s="55">
        <v>54.524364970000001</v>
      </c>
      <c r="L1687" s="55">
        <v>4.4208944600000004</v>
      </c>
      <c r="M1687" s="55">
        <v>48.26938818</v>
      </c>
      <c r="N1687" s="55">
        <v>0</v>
      </c>
      <c r="O1687" s="55">
        <v>1.83408233</v>
      </c>
      <c r="P1687" s="55">
        <v>77.114000929999989</v>
      </c>
      <c r="Q1687" s="55">
        <v>4.1714360399999997</v>
      </c>
      <c r="R1687" s="55">
        <v>68.139261730000001</v>
      </c>
      <c r="S1687" s="55">
        <v>0.34292653000000001</v>
      </c>
      <c r="T1687" s="55">
        <v>4.4603766299999998</v>
      </c>
      <c r="U1687" s="55">
        <v>0</v>
      </c>
      <c r="V1687" s="55">
        <f t="shared" si="76"/>
        <v>54.524364970000001</v>
      </c>
      <c r="W1687" s="55">
        <f t="shared" si="77"/>
        <v>0</v>
      </c>
      <c r="X1687" s="55">
        <f t="shared" si="78"/>
        <v>54.524364970000001</v>
      </c>
      <c r="Y1687" s="55">
        <v>0</v>
      </c>
      <c r="Z1687" s="55">
        <v>77.114000929999989</v>
      </c>
      <c r="AA1687" s="55">
        <v>0</v>
      </c>
      <c r="AB1687" s="55">
        <v>0</v>
      </c>
      <c r="AC1687" s="55">
        <v>0</v>
      </c>
      <c r="AD1687" s="55">
        <v>0</v>
      </c>
      <c r="AE1687" s="55">
        <v>4.5634916099999998</v>
      </c>
      <c r="AF1687" s="55">
        <v>4.1714360399999997</v>
      </c>
      <c r="AG1687" s="55">
        <v>49.960873360000001</v>
      </c>
      <c r="AH1687" s="55">
        <v>72.94256489</v>
      </c>
      <c r="AI1687" s="55">
        <v>0</v>
      </c>
      <c r="AJ1687" s="55" t="s">
        <v>2595</v>
      </c>
      <c r="AK1687" s="55">
        <v>0</v>
      </c>
      <c r="AL1687" s="55" t="s">
        <v>2595</v>
      </c>
      <c r="AM1687" s="55">
        <v>54.524364970000001</v>
      </c>
      <c r="AN1687" s="55">
        <v>77.114000929999989</v>
      </c>
      <c r="AO1687" s="53" t="s">
        <v>3217</v>
      </c>
    </row>
    <row r="1688" spans="1:41" ht="94.5" x14ac:dyDescent="0.2">
      <c r="A1688" s="53" t="s">
        <v>3214</v>
      </c>
      <c r="B1688" s="53" t="s">
        <v>3292</v>
      </c>
      <c r="C1688" s="54" t="s">
        <v>3293</v>
      </c>
      <c r="D1688" s="53" t="s">
        <v>112</v>
      </c>
      <c r="E1688" s="54">
        <v>2024</v>
      </c>
      <c r="F1688" s="54">
        <v>2026</v>
      </c>
      <c r="G1688" s="54">
        <v>2026</v>
      </c>
      <c r="H1688" s="55" t="s">
        <v>2595</v>
      </c>
      <c r="I1688" s="55" t="s">
        <v>2595</v>
      </c>
      <c r="J1688" s="55">
        <v>0</v>
      </c>
      <c r="K1688" s="55">
        <v>99.831059999999994</v>
      </c>
      <c r="L1688" s="55">
        <v>6.1339600000000001</v>
      </c>
      <c r="M1688" s="55">
        <v>73.080970000000008</v>
      </c>
      <c r="N1688" s="55">
        <v>3.7930600000000001</v>
      </c>
      <c r="O1688" s="55">
        <v>16.823070000000001</v>
      </c>
      <c r="P1688" s="55">
        <v>101.52264818</v>
      </c>
      <c r="Q1688" s="55">
        <v>5.4918073000000005</v>
      </c>
      <c r="R1688" s="55">
        <v>89.707151299999992</v>
      </c>
      <c r="S1688" s="55">
        <v>0.45147189999999998</v>
      </c>
      <c r="T1688" s="55">
        <v>5.8722176799999994</v>
      </c>
      <c r="U1688" s="55">
        <v>0</v>
      </c>
      <c r="V1688" s="55">
        <f t="shared" si="76"/>
        <v>99.831059999999994</v>
      </c>
      <c r="W1688" s="55">
        <f t="shared" si="77"/>
        <v>0</v>
      </c>
      <c r="X1688" s="55">
        <f t="shared" si="78"/>
        <v>99.831059999999994</v>
      </c>
      <c r="Y1688" s="55">
        <v>0</v>
      </c>
      <c r="Z1688" s="55">
        <v>101.52264818</v>
      </c>
      <c r="AA1688" s="55">
        <v>0</v>
      </c>
      <c r="AB1688" s="55">
        <v>0</v>
      </c>
      <c r="AC1688" s="55">
        <v>0</v>
      </c>
      <c r="AD1688" s="55">
        <v>0</v>
      </c>
      <c r="AE1688" s="55">
        <v>6.1339600000000001</v>
      </c>
      <c r="AF1688" s="55">
        <v>5.4918073000000005</v>
      </c>
      <c r="AG1688" s="55">
        <v>93.697100000000006</v>
      </c>
      <c r="AH1688" s="55">
        <v>96.03084088</v>
      </c>
      <c r="AI1688" s="55">
        <v>0</v>
      </c>
      <c r="AJ1688" s="55" t="s">
        <v>2595</v>
      </c>
      <c r="AK1688" s="55">
        <v>0</v>
      </c>
      <c r="AL1688" s="55" t="s">
        <v>2595</v>
      </c>
      <c r="AM1688" s="55">
        <v>99.831059999999994</v>
      </c>
      <c r="AN1688" s="55">
        <v>101.52264818</v>
      </c>
      <c r="AO1688" s="53" t="s">
        <v>3217</v>
      </c>
    </row>
    <row r="1689" spans="1:41" ht="63" x14ac:dyDescent="0.2">
      <c r="A1689" s="53" t="s">
        <v>3214</v>
      </c>
      <c r="B1689" s="53" t="s">
        <v>3294</v>
      </c>
      <c r="C1689" s="54" t="s">
        <v>3295</v>
      </c>
      <c r="D1689" s="53" t="s">
        <v>112</v>
      </c>
      <c r="E1689" s="54">
        <v>2022</v>
      </c>
      <c r="F1689" s="54" t="s">
        <v>2595</v>
      </c>
      <c r="G1689" s="54">
        <v>2022</v>
      </c>
      <c r="H1689" s="55" t="s">
        <v>2595</v>
      </c>
      <c r="I1689" s="55" t="s">
        <v>2595</v>
      </c>
      <c r="J1689" s="55">
        <v>0</v>
      </c>
      <c r="K1689" s="55" t="s">
        <v>2595</v>
      </c>
      <c r="L1689" s="55" t="s">
        <v>2595</v>
      </c>
      <c r="M1689" s="55" t="s">
        <v>2595</v>
      </c>
      <c r="N1689" s="55" t="s">
        <v>2595</v>
      </c>
      <c r="O1689" s="55" t="s">
        <v>2595</v>
      </c>
      <c r="P1689" s="55">
        <v>15.884936509999999</v>
      </c>
      <c r="Q1689" s="55">
        <v>0.8592862</v>
      </c>
      <c r="R1689" s="55">
        <v>13.72903724</v>
      </c>
      <c r="S1689" s="55">
        <v>6.6521469999999999E-2</v>
      </c>
      <c r="T1689" s="55">
        <v>1.2300916</v>
      </c>
      <c r="U1689" s="55">
        <v>0</v>
      </c>
      <c r="V1689" s="55" t="e">
        <f t="shared" si="76"/>
        <v>#VALUE!</v>
      </c>
      <c r="W1689" s="55">
        <f t="shared" si="77"/>
        <v>0</v>
      </c>
      <c r="X1689" s="55" t="e">
        <f t="shared" si="78"/>
        <v>#VALUE!</v>
      </c>
      <c r="Y1689" s="55">
        <v>0</v>
      </c>
      <c r="Z1689" s="55">
        <v>15.884936509999999</v>
      </c>
      <c r="AA1689" s="55" t="s">
        <v>2595</v>
      </c>
      <c r="AB1689" s="55">
        <v>15.884936509999999</v>
      </c>
      <c r="AC1689" s="55" t="s">
        <v>2595</v>
      </c>
      <c r="AD1689" s="55">
        <v>0</v>
      </c>
      <c r="AE1689" s="55" t="s">
        <v>2595</v>
      </c>
      <c r="AF1689" s="55">
        <v>0</v>
      </c>
      <c r="AG1689" s="55" t="s">
        <v>2595</v>
      </c>
      <c r="AH1689" s="55">
        <v>0</v>
      </c>
      <c r="AI1689" s="55">
        <v>0</v>
      </c>
      <c r="AJ1689" s="55" t="s">
        <v>2595</v>
      </c>
      <c r="AK1689" s="55">
        <v>0</v>
      </c>
      <c r="AL1689" s="55" t="s">
        <v>2595</v>
      </c>
      <c r="AM1689" s="55">
        <v>0</v>
      </c>
      <c r="AN1689" s="55">
        <v>0</v>
      </c>
      <c r="AO1689" s="53" t="s">
        <v>3296</v>
      </c>
    </row>
    <row r="1690" spans="1:41" ht="63" x14ac:dyDescent="0.2">
      <c r="A1690" s="53" t="s">
        <v>3214</v>
      </c>
      <c r="B1690" s="53" t="s">
        <v>3297</v>
      </c>
      <c r="C1690" s="54" t="s">
        <v>3298</v>
      </c>
      <c r="D1690" s="53" t="s">
        <v>112</v>
      </c>
      <c r="E1690" s="54">
        <v>2022</v>
      </c>
      <c r="F1690" s="54" t="s">
        <v>2595</v>
      </c>
      <c r="G1690" s="54">
        <v>2022</v>
      </c>
      <c r="H1690" s="55" t="s">
        <v>2595</v>
      </c>
      <c r="I1690" s="55" t="s">
        <v>2595</v>
      </c>
      <c r="J1690" s="55">
        <v>0</v>
      </c>
      <c r="K1690" s="55" t="s">
        <v>2595</v>
      </c>
      <c r="L1690" s="55" t="s">
        <v>2595</v>
      </c>
      <c r="M1690" s="55" t="s">
        <v>2595</v>
      </c>
      <c r="N1690" s="55" t="s">
        <v>2595</v>
      </c>
      <c r="O1690" s="55" t="s">
        <v>2595</v>
      </c>
      <c r="P1690" s="55">
        <v>13.816337799999999</v>
      </c>
      <c r="Q1690" s="55">
        <v>0.74738658000000002</v>
      </c>
      <c r="R1690" s="55">
        <v>12.171573070000001</v>
      </c>
      <c r="S1690" s="55">
        <v>3.9912879999999998E-2</v>
      </c>
      <c r="T1690" s="55">
        <v>0.85746527000000006</v>
      </c>
      <c r="U1690" s="55">
        <v>0</v>
      </c>
      <c r="V1690" s="55" t="e">
        <f t="shared" si="76"/>
        <v>#VALUE!</v>
      </c>
      <c r="W1690" s="55">
        <f t="shared" si="77"/>
        <v>0</v>
      </c>
      <c r="X1690" s="55" t="e">
        <f t="shared" si="78"/>
        <v>#VALUE!</v>
      </c>
      <c r="Y1690" s="55">
        <v>0</v>
      </c>
      <c r="Z1690" s="55">
        <v>13.816337799999999</v>
      </c>
      <c r="AA1690" s="55" t="s">
        <v>2595</v>
      </c>
      <c r="AB1690" s="55">
        <v>13.816337799999999</v>
      </c>
      <c r="AC1690" s="55" t="s">
        <v>2595</v>
      </c>
      <c r="AD1690" s="55">
        <v>0</v>
      </c>
      <c r="AE1690" s="55" t="s">
        <v>2595</v>
      </c>
      <c r="AF1690" s="55">
        <v>0</v>
      </c>
      <c r="AG1690" s="55" t="s">
        <v>2595</v>
      </c>
      <c r="AH1690" s="55">
        <v>0</v>
      </c>
      <c r="AI1690" s="55">
        <v>0</v>
      </c>
      <c r="AJ1690" s="55" t="s">
        <v>2595</v>
      </c>
      <c r="AK1690" s="55">
        <v>0</v>
      </c>
      <c r="AL1690" s="55" t="s">
        <v>2595</v>
      </c>
      <c r="AM1690" s="55">
        <v>0</v>
      </c>
      <c r="AN1690" s="55">
        <v>0</v>
      </c>
      <c r="AO1690" s="53" t="s">
        <v>3196</v>
      </c>
    </row>
    <row r="1691" spans="1:41" ht="63" x14ac:dyDescent="0.2">
      <c r="A1691" s="53" t="s">
        <v>3214</v>
      </c>
      <c r="B1691" s="53" t="s">
        <v>3299</v>
      </c>
      <c r="C1691" s="54" t="s">
        <v>3300</v>
      </c>
      <c r="D1691" s="53" t="s">
        <v>112</v>
      </c>
      <c r="E1691" s="54">
        <v>2022</v>
      </c>
      <c r="F1691" s="54" t="s">
        <v>2595</v>
      </c>
      <c r="G1691" s="54">
        <v>2022</v>
      </c>
      <c r="H1691" s="55" t="s">
        <v>2595</v>
      </c>
      <c r="I1691" s="55" t="s">
        <v>2595</v>
      </c>
      <c r="J1691" s="55">
        <v>0</v>
      </c>
      <c r="K1691" s="55" t="s">
        <v>2595</v>
      </c>
      <c r="L1691" s="55" t="s">
        <v>2595</v>
      </c>
      <c r="M1691" s="55" t="s">
        <v>2595</v>
      </c>
      <c r="N1691" s="55" t="s">
        <v>2595</v>
      </c>
      <c r="O1691" s="55" t="s">
        <v>2595</v>
      </c>
      <c r="P1691" s="55">
        <v>9.9530424999999987</v>
      </c>
      <c r="Q1691" s="55">
        <v>0.53840391999999992</v>
      </c>
      <c r="R1691" s="55">
        <v>8.7263771800000001</v>
      </c>
      <c r="S1691" s="55">
        <v>2.6608589999999998E-2</v>
      </c>
      <c r="T1691" s="55">
        <v>0.66165281000000009</v>
      </c>
      <c r="U1691" s="55">
        <v>0</v>
      </c>
      <c r="V1691" s="55" t="e">
        <f t="shared" si="76"/>
        <v>#VALUE!</v>
      </c>
      <c r="W1691" s="55">
        <f t="shared" si="77"/>
        <v>0</v>
      </c>
      <c r="X1691" s="55" t="e">
        <f t="shared" si="78"/>
        <v>#VALUE!</v>
      </c>
      <c r="Y1691" s="55">
        <v>0</v>
      </c>
      <c r="Z1691" s="55">
        <v>9.9530424999999987</v>
      </c>
      <c r="AA1691" s="55" t="s">
        <v>2595</v>
      </c>
      <c r="AB1691" s="55">
        <v>9.9530424999999987</v>
      </c>
      <c r="AC1691" s="55" t="s">
        <v>2595</v>
      </c>
      <c r="AD1691" s="55">
        <v>0</v>
      </c>
      <c r="AE1691" s="55" t="s">
        <v>2595</v>
      </c>
      <c r="AF1691" s="55">
        <v>0</v>
      </c>
      <c r="AG1691" s="55" t="s">
        <v>2595</v>
      </c>
      <c r="AH1691" s="55">
        <v>0</v>
      </c>
      <c r="AI1691" s="55">
        <v>0</v>
      </c>
      <c r="AJ1691" s="55" t="s">
        <v>2595</v>
      </c>
      <c r="AK1691" s="55">
        <v>0</v>
      </c>
      <c r="AL1691" s="55" t="s">
        <v>2595</v>
      </c>
      <c r="AM1691" s="55">
        <v>0</v>
      </c>
      <c r="AN1691" s="55">
        <v>0</v>
      </c>
      <c r="AO1691" s="53" t="s">
        <v>3196</v>
      </c>
    </row>
    <row r="1692" spans="1:41" ht="63" x14ac:dyDescent="0.2">
      <c r="A1692" s="53" t="s">
        <v>3214</v>
      </c>
      <c r="B1692" s="53" t="s">
        <v>3301</v>
      </c>
      <c r="C1692" s="54" t="s">
        <v>3302</v>
      </c>
      <c r="D1692" s="53" t="s">
        <v>112</v>
      </c>
      <c r="E1692" s="54">
        <v>2022</v>
      </c>
      <c r="F1692" s="54" t="s">
        <v>2595</v>
      </c>
      <c r="G1692" s="54">
        <v>2022</v>
      </c>
      <c r="H1692" s="55" t="s">
        <v>2595</v>
      </c>
      <c r="I1692" s="55" t="s">
        <v>2595</v>
      </c>
      <c r="J1692" s="55">
        <v>0</v>
      </c>
      <c r="K1692" s="55" t="s">
        <v>2595</v>
      </c>
      <c r="L1692" s="55" t="s">
        <v>2595</v>
      </c>
      <c r="M1692" s="55" t="s">
        <v>2595</v>
      </c>
      <c r="N1692" s="55" t="s">
        <v>2595</v>
      </c>
      <c r="O1692" s="55" t="s">
        <v>2595</v>
      </c>
      <c r="P1692" s="55">
        <v>5.6932676099999995</v>
      </c>
      <c r="Q1692" s="55">
        <v>0.30797393000000001</v>
      </c>
      <c r="R1692" s="55">
        <v>4.9948324700000004</v>
      </c>
      <c r="S1692" s="55">
        <v>0</v>
      </c>
      <c r="T1692" s="55">
        <v>0.39046121</v>
      </c>
      <c r="U1692" s="55">
        <v>0</v>
      </c>
      <c r="V1692" s="55" t="e">
        <f t="shared" si="76"/>
        <v>#VALUE!</v>
      </c>
      <c r="W1692" s="55">
        <f t="shared" si="77"/>
        <v>0</v>
      </c>
      <c r="X1692" s="55" t="e">
        <f t="shared" si="78"/>
        <v>#VALUE!</v>
      </c>
      <c r="Y1692" s="55">
        <v>0</v>
      </c>
      <c r="Z1692" s="55">
        <v>5.6932676099999995</v>
      </c>
      <c r="AA1692" s="55" t="s">
        <v>2595</v>
      </c>
      <c r="AB1692" s="55">
        <v>5.6932676099999995</v>
      </c>
      <c r="AC1692" s="55" t="s">
        <v>2595</v>
      </c>
      <c r="AD1692" s="55">
        <v>0</v>
      </c>
      <c r="AE1692" s="55" t="s">
        <v>2595</v>
      </c>
      <c r="AF1692" s="55">
        <v>0</v>
      </c>
      <c r="AG1692" s="55" t="s">
        <v>2595</v>
      </c>
      <c r="AH1692" s="55">
        <v>0</v>
      </c>
      <c r="AI1692" s="55">
        <v>0</v>
      </c>
      <c r="AJ1692" s="55" t="s">
        <v>2595</v>
      </c>
      <c r="AK1692" s="55">
        <v>0</v>
      </c>
      <c r="AL1692" s="55" t="s">
        <v>2595</v>
      </c>
      <c r="AM1692" s="55">
        <v>0</v>
      </c>
      <c r="AN1692" s="55">
        <v>0</v>
      </c>
      <c r="AO1692" s="53" t="s">
        <v>3196</v>
      </c>
    </row>
    <row r="1693" spans="1:41" ht="63" x14ac:dyDescent="0.2">
      <c r="A1693" s="53" t="s">
        <v>3214</v>
      </c>
      <c r="B1693" s="53" t="s">
        <v>3303</v>
      </c>
      <c r="C1693" s="54" t="s">
        <v>3304</v>
      </c>
      <c r="D1693" s="53" t="s">
        <v>112</v>
      </c>
      <c r="E1693" s="54">
        <v>2022</v>
      </c>
      <c r="F1693" s="54" t="s">
        <v>2595</v>
      </c>
      <c r="G1693" s="54">
        <v>2022</v>
      </c>
      <c r="H1693" s="55" t="s">
        <v>2595</v>
      </c>
      <c r="I1693" s="55" t="s">
        <v>2595</v>
      </c>
      <c r="J1693" s="55">
        <v>0</v>
      </c>
      <c r="K1693" s="55" t="s">
        <v>2595</v>
      </c>
      <c r="L1693" s="55" t="s">
        <v>2595</v>
      </c>
      <c r="M1693" s="55" t="s">
        <v>2595</v>
      </c>
      <c r="N1693" s="55" t="s">
        <v>2595</v>
      </c>
      <c r="O1693" s="55" t="s">
        <v>2595</v>
      </c>
      <c r="P1693" s="55">
        <v>18.919562249999998</v>
      </c>
      <c r="Q1693" s="55">
        <v>1.02344247</v>
      </c>
      <c r="R1693" s="55">
        <v>16.460528679999999</v>
      </c>
      <c r="S1693" s="55">
        <v>3.9912879999999998E-2</v>
      </c>
      <c r="T1693" s="55">
        <v>1.39567822</v>
      </c>
      <c r="U1693" s="55">
        <v>0</v>
      </c>
      <c r="V1693" s="55" t="e">
        <f t="shared" si="76"/>
        <v>#VALUE!</v>
      </c>
      <c r="W1693" s="55">
        <f t="shared" si="77"/>
        <v>0</v>
      </c>
      <c r="X1693" s="55" t="e">
        <f t="shared" si="78"/>
        <v>#VALUE!</v>
      </c>
      <c r="Y1693" s="55">
        <v>0</v>
      </c>
      <c r="Z1693" s="55">
        <v>18.919562249999998</v>
      </c>
      <c r="AA1693" s="55" t="s">
        <v>2595</v>
      </c>
      <c r="AB1693" s="55">
        <v>18.919562249999998</v>
      </c>
      <c r="AC1693" s="55" t="s">
        <v>2595</v>
      </c>
      <c r="AD1693" s="55">
        <v>0</v>
      </c>
      <c r="AE1693" s="55" t="s">
        <v>2595</v>
      </c>
      <c r="AF1693" s="55">
        <v>0</v>
      </c>
      <c r="AG1693" s="55" t="s">
        <v>2595</v>
      </c>
      <c r="AH1693" s="55">
        <v>0</v>
      </c>
      <c r="AI1693" s="55">
        <v>0</v>
      </c>
      <c r="AJ1693" s="55" t="s">
        <v>2595</v>
      </c>
      <c r="AK1693" s="55">
        <v>0</v>
      </c>
      <c r="AL1693" s="55" t="s">
        <v>2595</v>
      </c>
      <c r="AM1693" s="55">
        <v>0</v>
      </c>
      <c r="AN1693" s="55">
        <v>0</v>
      </c>
      <c r="AO1693" s="53" t="s">
        <v>3196</v>
      </c>
    </row>
    <row r="1694" spans="1:41" ht="63" x14ac:dyDescent="0.2">
      <c r="A1694" s="53" t="s">
        <v>3214</v>
      </c>
      <c r="B1694" s="53" t="s">
        <v>3305</v>
      </c>
      <c r="C1694" s="54" t="s">
        <v>3306</v>
      </c>
      <c r="D1694" s="53" t="s">
        <v>112</v>
      </c>
      <c r="E1694" s="54">
        <v>2022</v>
      </c>
      <c r="F1694" s="54" t="s">
        <v>2595</v>
      </c>
      <c r="G1694" s="54">
        <v>2022</v>
      </c>
      <c r="H1694" s="55" t="s">
        <v>2595</v>
      </c>
      <c r="I1694" s="55" t="s">
        <v>2595</v>
      </c>
      <c r="J1694" s="55">
        <v>0</v>
      </c>
      <c r="K1694" s="55" t="s">
        <v>2595</v>
      </c>
      <c r="L1694" s="55" t="s">
        <v>2595</v>
      </c>
      <c r="M1694" s="55" t="s">
        <v>2595</v>
      </c>
      <c r="N1694" s="55" t="s">
        <v>2595</v>
      </c>
      <c r="O1694" s="55" t="s">
        <v>2595</v>
      </c>
      <c r="P1694" s="55">
        <v>16.805328330000002</v>
      </c>
      <c r="Q1694" s="55">
        <v>0.90907424999999997</v>
      </c>
      <c r="R1694" s="55">
        <v>14.70051806</v>
      </c>
      <c r="S1694" s="55">
        <v>1.330429E-2</v>
      </c>
      <c r="T1694" s="55">
        <v>1.18243173</v>
      </c>
      <c r="U1694" s="55">
        <v>0</v>
      </c>
      <c r="V1694" s="55" t="e">
        <f t="shared" si="76"/>
        <v>#VALUE!</v>
      </c>
      <c r="W1694" s="55">
        <f t="shared" si="77"/>
        <v>0</v>
      </c>
      <c r="X1694" s="55" t="e">
        <f t="shared" si="78"/>
        <v>#VALUE!</v>
      </c>
      <c r="Y1694" s="55">
        <v>0</v>
      </c>
      <c r="Z1694" s="55">
        <v>16.805328330000002</v>
      </c>
      <c r="AA1694" s="55" t="s">
        <v>2595</v>
      </c>
      <c r="AB1694" s="55">
        <v>16.805328330000002</v>
      </c>
      <c r="AC1694" s="55" t="s">
        <v>2595</v>
      </c>
      <c r="AD1694" s="55">
        <v>0</v>
      </c>
      <c r="AE1694" s="55" t="s">
        <v>2595</v>
      </c>
      <c r="AF1694" s="55">
        <v>0</v>
      </c>
      <c r="AG1694" s="55" t="s">
        <v>2595</v>
      </c>
      <c r="AH1694" s="55">
        <v>0</v>
      </c>
      <c r="AI1694" s="55">
        <v>0</v>
      </c>
      <c r="AJ1694" s="55" t="s">
        <v>2595</v>
      </c>
      <c r="AK1694" s="55">
        <v>0</v>
      </c>
      <c r="AL1694" s="55" t="s">
        <v>2595</v>
      </c>
      <c r="AM1694" s="55">
        <v>0</v>
      </c>
      <c r="AN1694" s="55">
        <v>0</v>
      </c>
      <c r="AO1694" s="53" t="s">
        <v>3196</v>
      </c>
    </row>
    <row r="1695" spans="1:41" ht="63" x14ac:dyDescent="0.2">
      <c r="A1695" s="53" t="s">
        <v>3214</v>
      </c>
      <c r="B1695" s="53" t="s">
        <v>3307</v>
      </c>
      <c r="C1695" s="54" t="s">
        <v>3308</v>
      </c>
      <c r="D1695" s="53" t="s">
        <v>112</v>
      </c>
      <c r="E1695" s="54">
        <v>2022</v>
      </c>
      <c r="F1695" s="54" t="s">
        <v>2595</v>
      </c>
      <c r="G1695" s="54">
        <v>2022</v>
      </c>
      <c r="H1695" s="55" t="s">
        <v>2595</v>
      </c>
      <c r="I1695" s="55" t="s">
        <v>2595</v>
      </c>
      <c r="J1695" s="55">
        <v>0</v>
      </c>
      <c r="K1695" s="55" t="s">
        <v>2595</v>
      </c>
      <c r="L1695" s="55" t="s">
        <v>2595</v>
      </c>
      <c r="M1695" s="55" t="s">
        <v>2595</v>
      </c>
      <c r="N1695" s="55" t="s">
        <v>2595</v>
      </c>
      <c r="O1695" s="55" t="s">
        <v>2595</v>
      </c>
      <c r="P1695" s="55">
        <v>33.894290599999998</v>
      </c>
      <c r="Q1695" s="55">
        <v>1.8334915000000001</v>
      </c>
      <c r="R1695" s="55">
        <v>29.386978240000001</v>
      </c>
      <c r="S1695" s="55">
        <v>2.6608589999999998E-2</v>
      </c>
      <c r="T1695" s="55">
        <v>2.6472122699999998</v>
      </c>
      <c r="U1695" s="55">
        <v>0</v>
      </c>
      <c r="V1695" s="55" t="e">
        <f t="shared" si="76"/>
        <v>#VALUE!</v>
      </c>
      <c r="W1695" s="55">
        <f t="shared" si="77"/>
        <v>0</v>
      </c>
      <c r="X1695" s="55" t="e">
        <f t="shared" si="78"/>
        <v>#VALUE!</v>
      </c>
      <c r="Y1695" s="55">
        <v>0</v>
      </c>
      <c r="Z1695" s="55">
        <v>33.894290599999998</v>
      </c>
      <c r="AA1695" s="55" t="s">
        <v>2595</v>
      </c>
      <c r="AB1695" s="55">
        <v>33.894290599999998</v>
      </c>
      <c r="AC1695" s="55" t="s">
        <v>2595</v>
      </c>
      <c r="AD1695" s="55">
        <v>0</v>
      </c>
      <c r="AE1695" s="55" t="s">
        <v>2595</v>
      </c>
      <c r="AF1695" s="55">
        <v>0</v>
      </c>
      <c r="AG1695" s="55" t="s">
        <v>2595</v>
      </c>
      <c r="AH1695" s="55">
        <v>0</v>
      </c>
      <c r="AI1695" s="55">
        <v>0</v>
      </c>
      <c r="AJ1695" s="55" t="s">
        <v>2595</v>
      </c>
      <c r="AK1695" s="55">
        <v>0</v>
      </c>
      <c r="AL1695" s="55" t="s">
        <v>2595</v>
      </c>
      <c r="AM1695" s="55">
        <v>0</v>
      </c>
      <c r="AN1695" s="55">
        <v>0</v>
      </c>
      <c r="AO1695" s="53" t="s">
        <v>3196</v>
      </c>
    </row>
    <row r="1696" spans="1:41" ht="63" x14ac:dyDescent="0.2">
      <c r="A1696" s="53" t="s">
        <v>3214</v>
      </c>
      <c r="B1696" s="53" t="s">
        <v>3309</v>
      </c>
      <c r="C1696" s="54" t="s">
        <v>3310</v>
      </c>
      <c r="D1696" s="53" t="s">
        <v>112</v>
      </c>
      <c r="E1696" s="54">
        <v>2022</v>
      </c>
      <c r="F1696" s="54" t="s">
        <v>2595</v>
      </c>
      <c r="G1696" s="54">
        <v>2022</v>
      </c>
      <c r="H1696" s="55" t="s">
        <v>2595</v>
      </c>
      <c r="I1696" s="55" t="s">
        <v>2595</v>
      </c>
      <c r="J1696" s="55">
        <v>0</v>
      </c>
      <c r="K1696" s="55" t="s">
        <v>2595</v>
      </c>
      <c r="L1696" s="55" t="s">
        <v>2595</v>
      </c>
      <c r="M1696" s="55" t="s">
        <v>2595</v>
      </c>
      <c r="N1696" s="55" t="s">
        <v>2595</v>
      </c>
      <c r="O1696" s="55" t="s">
        <v>2595</v>
      </c>
      <c r="P1696" s="55">
        <v>1.3501506599999999</v>
      </c>
      <c r="Q1696" s="55">
        <v>7.3035600000000006E-2</v>
      </c>
      <c r="R1696" s="55">
        <v>1.1416897400000001</v>
      </c>
      <c r="S1696" s="55">
        <v>2.6608589999999998E-2</v>
      </c>
      <c r="T1696" s="55">
        <v>0.10881673</v>
      </c>
      <c r="U1696" s="55">
        <v>0</v>
      </c>
      <c r="V1696" s="55" t="e">
        <f t="shared" si="76"/>
        <v>#VALUE!</v>
      </c>
      <c r="W1696" s="55">
        <f t="shared" si="77"/>
        <v>0</v>
      </c>
      <c r="X1696" s="55" t="e">
        <f t="shared" si="78"/>
        <v>#VALUE!</v>
      </c>
      <c r="Y1696" s="55">
        <v>0</v>
      </c>
      <c r="Z1696" s="55">
        <v>1.3501506599999999</v>
      </c>
      <c r="AA1696" s="55" t="s">
        <v>2595</v>
      </c>
      <c r="AB1696" s="55">
        <v>1.3501506599999999</v>
      </c>
      <c r="AC1696" s="55" t="s">
        <v>2595</v>
      </c>
      <c r="AD1696" s="55">
        <v>0</v>
      </c>
      <c r="AE1696" s="55" t="s">
        <v>2595</v>
      </c>
      <c r="AF1696" s="55">
        <v>0</v>
      </c>
      <c r="AG1696" s="55" t="s">
        <v>2595</v>
      </c>
      <c r="AH1696" s="55">
        <v>0</v>
      </c>
      <c r="AI1696" s="55">
        <v>0</v>
      </c>
      <c r="AJ1696" s="55" t="s">
        <v>2595</v>
      </c>
      <c r="AK1696" s="55">
        <v>0</v>
      </c>
      <c r="AL1696" s="55" t="s">
        <v>2595</v>
      </c>
      <c r="AM1696" s="55">
        <v>0</v>
      </c>
      <c r="AN1696" s="55">
        <v>0</v>
      </c>
      <c r="AO1696" s="53" t="s">
        <v>3196</v>
      </c>
    </row>
    <row r="1697" spans="1:41" ht="63" x14ac:dyDescent="0.2">
      <c r="A1697" s="53" t="s">
        <v>3214</v>
      </c>
      <c r="B1697" s="53" t="s">
        <v>3311</v>
      </c>
      <c r="C1697" s="54" t="s">
        <v>3312</v>
      </c>
      <c r="D1697" s="53" t="s">
        <v>112</v>
      </c>
      <c r="E1697" s="54">
        <v>2022</v>
      </c>
      <c r="F1697" s="54" t="s">
        <v>2595</v>
      </c>
      <c r="G1697" s="54">
        <v>2022</v>
      </c>
      <c r="H1697" s="55" t="s">
        <v>2595</v>
      </c>
      <c r="I1697" s="55" t="s">
        <v>2595</v>
      </c>
      <c r="J1697" s="55">
        <v>0</v>
      </c>
      <c r="K1697" s="55" t="s">
        <v>2595</v>
      </c>
      <c r="L1697" s="55" t="s">
        <v>2595</v>
      </c>
      <c r="M1697" s="55" t="s">
        <v>2595</v>
      </c>
      <c r="N1697" s="55" t="s">
        <v>2595</v>
      </c>
      <c r="O1697" s="55" t="s">
        <v>2595</v>
      </c>
      <c r="P1697" s="55">
        <v>12.830348299999999</v>
      </c>
      <c r="Q1697" s="55">
        <v>0.69405006000000002</v>
      </c>
      <c r="R1697" s="55">
        <v>11.133458510000001</v>
      </c>
      <c r="S1697" s="55">
        <v>0</v>
      </c>
      <c r="T1697" s="55">
        <v>1.00283973</v>
      </c>
      <c r="U1697" s="55">
        <v>0</v>
      </c>
      <c r="V1697" s="55" t="e">
        <f t="shared" si="76"/>
        <v>#VALUE!</v>
      </c>
      <c r="W1697" s="55">
        <f t="shared" si="77"/>
        <v>0</v>
      </c>
      <c r="X1697" s="55" t="e">
        <f t="shared" si="78"/>
        <v>#VALUE!</v>
      </c>
      <c r="Y1697" s="55">
        <v>0</v>
      </c>
      <c r="Z1697" s="55">
        <v>12.830348299999999</v>
      </c>
      <c r="AA1697" s="55" t="s">
        <v>2595</v>
      </c>
      <c r="AB1697" s="55">
        <v>12.830348299999999</v>
      </c>
      <c r="AC1697" s="55" t="s">
        <v>2595</v>
      </c>
      <c r="AD1697" s="55">
        <v>0</v>
      </c>
      <c r="AE1697" s="55" t="s">
        <v>2595</v>
      </c>
      <c r="AF1697" s="55">
        <v>0</v>
      </c>
      <c r="AG1697" s="55" t="s">
        <v>2595</v>
      </c>
      <c r="AH1697" s="55">
        <v>0</v>
      </c>
      <c r="AI1697" s="55">
        <v>0</v>
      </c>
      <c r="AJ1697" s="55" t="s">
        <v>2595</v>
      </c>
      <c r="AK1697" s="55">
        <v>0</v>
      </c>
      <c r="AL1697" s="55" t="s">
        <v>2595</v>
      </c>
      <c r="AM1697" s="55">
        <v>0</v>
      </c>
      <c r="AN1697" s="55">
        <v>0</v>
      </c>
      <c r="AO1697" s="53" t="s">
        <v>3196</v>
      </c>
    </row>
    <row r="1698" spans="1:41" ht="63" x14ac:dyDescent="0.2">
      <c r="A1698" s="53" t="s">
        <v>3214</v>
      </c>
      <c r="B1698" s="53" t="s">
        <v>3313</v>
      </c>
      <c r="C1698" s="54" t="s">
        <v>3314</v>
      </c>
      <c r="D1698" s="53" t="s">
        <v>112</v>
      </c>
      <c r="E1698" s="54">
        <v>2022</v>
      </c>
      <c r="F1698" s="54" t="s">
        <v>2595</v>
      </c>
      <c r="G1698" s="54">
        <v>2023</v>
      </c>
      <c r="H1698" s="55" t="s">
        <v>2595</v>
      </c>
      <c r="I1698" s="55" t="s">
        <v>2595</v>
      </c>
      <c r="J1698" s="55">
        <v>0</v>
      </c>
      <c r="K1698" s="55" t="s">
        <v>2595</v>
      </c>
      <c r="L1698" s="55" t="s">
        <v>2595</v>
      </c>
      <c r="M1698" s="55" t="s">
        <v>2595</v>
      </c>
      <c r="N1698" s="55" t="s">
        <v>2595</v>
      </c>
      <c r="O1698" s="55" t="s">
        <v>2595</v>
      </c>
      <c r="P1698" s="55">
        <v>29.96583034</v>
      </c>
      <c r="Q1698" s="55">
        <v>1.62098378</v>
      </c>
      <c r="R1698" s="55">
        <v>26.122228809999999</v>
      </c>
      <c r="S1698" s="55">
        <v>5.7116050000000002E-2</v>
      </c>
      <c r="T1698" s="55">
        <v>2.1655016999999996</v>
      </c>
      <c r="U1698" s="55">
        <v>0</v>
      </c>
      <c r="V1698" s="55" t="e">
        <f t="shared" si="76"/>
        <v>#VALUE!</v>
      </c>
      <c r="W1698" s="55">
        <f t="shared" si="77"/>
        <v>0</v>
      </c>
      <c r="X1698" s="55" t="e">
        <f t="shared" si="78"/>
        <v>#VALUE!</v>
      </c>
      <c r="Y1698" s="55">
        <v>0</v>
      </c>
      <c r="Z1698" s="55">
        <v>29.96583034</v>
      </c>
      <c r="AA1698" s="55" t="s">
        <v>2595</v>
      </c>
      <c r="AB1698" s="55">
        <v>1.62098378</v>
      </c>
      <c r="AC1698" s="55" t="s">
        <v>2595</v>
      </c>
      <c r="AD1698" s="55">
        <v>28.344846560000001</v>
      </c>
      <c r="AE1698" s="55" t="s">
        <v>2595</v>
      </c>
      <c r="AF1698" s="55">
        <v>0</v>
      </c>
      <c r="AG1698" s="55" t="s">
        <v>2595</v>
      </c>
      <c r="AH1698" s="55">
        <v>0</v>
      </c>
      <c r="AI1698" s="55">
        <v>0</v>
      </c>
      <c r="AJ1698" s="55" t="s">
        <v>2595</v>
      </c>
      <c r="AK1698" s="55">
        <v>0</v>
      </c>
      <c r="AL1698" s="55" t="s">
        <v>2595</v>
      </c>
      <c r="AM1698" s="55">
        <v>0</v>
      </c>
      <c r="AN1698" s="55">
        <v>28.344846560000001</v>
      </c>
      <c r="AO1698" s="53" t="s">
        <v>3196</v>
      </c>
    </row>
    <row r="1699" spans="1:41" ht="63" x14ac:dyDescent="0.2">
      <c r="A1699" s="53" t="s">
        <v>3214</v>
      </c>
      <c r="B1699" s="53" t="s">
        <v>3315</v>
      </c>
      <c r="C1699" s="54" t="s">
        <v>3316</v>
      </c>
      <c r="D1699" s="53" t="s">
        <v>112</v>
      </c>
      <c r="E1699" s="54">
        <v>2022</v>
      </c>
      <c r="F1699" s="54" t="s">
        <v>2595</v>
      </c>
      <c r="G1699" s="54">
        <v>2023</v>
      </c>
      <c r="H1699" s="55" t="s">
        <v>2595</v>
      </c>
      <c r="I1699" s="55" t="s">
        <v>2595</v>
      </c>
      <c r="J1699" s="55">
        <v>0</v>
      </c>
      <c r="K1699" s="55" t="s">
        <v>2595</v>
      </c>
      <c r="L1699" s="55" t="s">
        <v>2595</v>
      </c>
      <c r="M1699" s="55" t="s">
        <v>2595</v>
      </c>
      <c r="N1699" s="55" t="s">
        <v>2595</v>
      </c>
      <c r="O1699" s="55" t="s">
        <v>2595</v>
      </c>
      <c r="P1699" s="55">
        <v>20.161882949999999</v>
      </c>
      <c r="Q1699" s="55">
        <v>1.0906450700000001</v>
      </c>
      <c r="R1699" s="55">
        <v>17.563567859999999</v>
      </c>
      <c r="S1699" s="55">
        <v>1.427901E-2</v>
      </c>
      <c r="T1699" s="55">
        <v>1.4933910100000001</v>
      </c>
      <c r="U1699" s="55">
        <v>0</v>
      </c>
      <c r="V1699" s="55" t="e">
        <f t="shared" si="76"/>
        <v>#VALUE!</v>
      </c>
      <c r="W1699" s="55">
        <f t="shared" si="77"/>
        <v>0</v>
      </c>
      <c r="X1699" s="55" t="e">
        <f t="shared" si="78"/>
        <v>#VALUE!</v>
      </c>
      <c r="Y1699" s="55">
        <v>0</v>
      </c>
      <c r="Z1699" s="55">
        <v>20.161882949999999</v>
      </c>
      <c r="AA1699" s="55" t="s">
        <v>2595</v>
      </c>
      <c r="AB1699" s="55">
        <v>1.0906450700000001</v>
      </c>
      <c r="AC1699" s="55" t="s">
        <v>2595</v>
      </c>
      <c r="AD1699" s="55">
        <v>19.071237880000002</v>
      </c>
      <c r="AE1699" s="55" t="s">
        <v>2595</v>
      </c>
      <c r="AF1699" s="55">
        <v>0</v>
      </c>
      <c r="AG1699" s="55" t="s">
        <v>2595</v>
      </c>
      <c r="AH1699" s="55">
        <v>0</v>
      </c>
      <c r="AI1699" s="55">
        <v>0</v>
      </c>
      <c r="AJ1699" s="55" t="s">
        <v>2595</v>
      </c>
      <c r="AK1699" s="55">
        <v>0</v>
      </c>
      <c r="AL1699" s="55" t="s">
        <v>2595</v>
      </c>
      <c r="AM1699" s="55">
        <v>0</v>
      </c>
      <c r="AN1699" s="55">
        <v>19.071237880000002</v>
      </c>
      <c r="AO1699" s="53" t="s">
        <v>3196</v>
      </c>
    </row>
    <row r="1700" spans="1:41" ht="63" x14ac:dyDescent="0.2">
      <c r="A1700" s="53" t="s">
        <v>3214</v>
      </c>
      <c r="B1700" s="53" t="s">
        <v>3317</v>
      </c>
      <c r="C1700" s="54" t="s">
        <v>3318</v>
      </c>
      <c r="D1700" s="53" t="s">
        <v>112</v>
      </c>
      <c r="E1700" s="54">
        <v>2026</v>
      </c>
      <c r="F1700" s="54" t="s">
        <v>2595</v>
      </c>
      <c r="G1700" s="54">
        <v>2027</v>
      </c>
      <c r="H1700" s="55" t="s">
        <v>2595</v>
      </c>
      <c r="I1700" s="55" t="s">
        <v>2595</v>
      </c>
      <c r="J1700" s="55">
        <v>0</v>
      </c>
      <c r="K1700" s="55" t="s">
        <v>2595</v>
      </c>
      <c r="L1700" s="55" t="s">
        <v>2595</v>
      </c>
      <c r="M1700" s="55" t="s">
        <v>2595</v>
      </c>
      <c r="N1700" s="55" t="s">
        <v>2595</v>
      </c>
      <c r="O1700" s="55" t="s">
        <v>2595</v>
      </c>
      <c r="P1700" s="55">
        <v>45.509937899999997</v>
      </c>
      <c r="Q1700" s="55">
        <v>2.4618330400000001</v>
      </c>
      <c r="R1700" s="55">
        <v>38.996454640000003</v>
      </c>
      <c r="S1700" s="55">
        <v>8.4087800000000004E-2</v>
      </c>
      <c r="T1700" s="55">
        <v>3.9675624200000001</v>
      </c>
      <c r="U1700" s="55">
        <v>0</v>
      </c>
      <c r="V1700" s="55" t="e">
        <f t="shared" si="76"/>
        <v>#VALUE!</v>
      </c>
      <c r="W1700" s="55">
        <f t="shared" si="77"/>
        <v>0</v>
      </c>
      <c r="X1700" s="55" t="e">
        <f t="shared" si="78"/>
        <v>#VALUE!</v>
      </c>
      <c r="Y1700" s="55">
        <v>0</v>
      </c>
      <c r="Z1700" s="55">
        <v>45.509937899999997</v>
      </c>
      <c r="AA1700" s="55" t="s">
        <v>2595</v>
      </c>
      <c r="AB1700" s="55">
        <v>0</v>
      </c>
      <c r="AC1700" s="55" t="s">
        <v>2595</v>
      </c>
      <c r="AD1700" s="55">
        <v>0</v>
      </c>
      <c r="AE1700" s="55" t="s">
        <v>2595</v>
      </c>
      <c r="AF1700" s="55">
        <v>0</v>
      </c>
      <c r="AG1700" s="55" t="s">
        <v>2595</v>
      </c>
      <c r="AH1700" s="55">
        <v>0</v>
      </c>
      <c r="AI1700" s="55">
        <v>2.4618330400000001</v>
      </c>
      <c r="AJ1700" s="55" t="s">
        <v>2595</v>
      </c>
      <c r="AK1700" s="55">
        <v>43.048104860000002</v>
      </c>
      <c r="AL1700" s="55" t="s">
        <v>2595</v>
      </c>
      <c r="AM1700" s="55">
        <v>0</v>
      </c>
      <c r="AN1700" s="55">
        <v>45.509937899999997</v>
      </c>
      <c r="AO1700" s="53" t="s">
        <v>3196</v>
      </c>
    </row>
    <row r="1701" spans="1:41" ht="78.75" x14ac:dyDescent="0.2">
      <c r="A1701" s="53" t="s">
        <v>3214</v>
      </c>
      <c r="B1701" s="53" t="s">
        <v>3319</v>
      </c>
      <c r="C1701" s="54" t="s">
        <v>3320</v>
      </c>
      <c r="D1701" s="53" t="s">
        <v>112</v>
      </c>
      <c r="E1701" s="54">
        <v>2021</v>
      </c>
      <c r="F1701" s="54" t="s">
        <v>2595</v>
      </c>
      <c r="G1701" s="54">
        <v>2022</v>
      </c>
      <c r="H1701" s="55" t="s">
        <v>2595</v>
      </c>
      <c r="I1701" s="55" t="s">
        <v>2595</v>
      </c>
      <c r="J1701" s="55">
        <v>0.17083332999999998</v>
      </c>
      <c r="K1701" s="55" t="s">
        <v>2595</v>
      </c>
      <c r="L1701" s="55" t="s">
        <v>2595</v>
      </c>
      <c r="M1701" s="55" t="s">
        <v>2595</v>
      </c>
      <c r="N1701" s="55" t="s">
        <v>2595</v>
      </c>
      <c r="O1701" s="55" t="s">
        <v>2595</v>
      </c>
      <c r="P1701" s="55">
        <v>6.1963240199999996</v>
      </c>
      <c r="Q1701" s="55">
        <v>0.39189174999999998</v>
      </c>
      <c r="R1701" s="55">
        <v>5.4389859500000002</v>
      </c>
      <c r="S1701" s="55">
        <v>2.6891760000000001E-2</v>
      </c>
      <c r="T1701" s="55">
        <v>0.33855456</v>
      </c>
      <c r="U1701" s="55">
        <v>0</v>
      </c>
      <c r="V1701" s="55" t="e">
        <f t="shared" si="76"/>
        <v>#VALUE!</v>
      </c>
      <c r="W1701" s="55">
        <f t="shared" si="77"/>
        <v>0</v>
      </c>
      <c r="X1701" s="55" t="e">
        <f t="shared" si="78"/>
        <v>#VALUE!</v>
      </c>
      <c r="Y1701" s="55">
        <v>0</v>
      </c>
      <c r="Z1701" s="55">
        <v>6.0254906899999998</v>
      </c>
      <c r="AA1701" s="55" t="s">
        <v>2595</v>
      </c>
      <c r="AB1701" s="55">
        <v>6.0254906899999998</v>
      </c>
      <c r="AC1701" s="55" t="s">
        <v>2595</v>
      </c>
      <c r="AD1701" s="55">
        <v>0</v>
      </c>
      <c r="AE1701" s="55" t="s">
        <v>2595</v>
      </c>
      <c r="AF1701" s="55">
        <v>0</v>
      </c>
      <c r="AG1701" s="55" t="s">
        <v>2595</v>
      </c>
      <c r="AH1701" s="55">
        <v>0</v>
      </c>
      <c r="AI1701" s="55">
        <v>0</v>
      </c>
      <c r="AJ1701" s="55" t="s">
        <v>2595</v>
      </c>
      <c r="AK1701" s="55">
        <v>0</v>
      </c>
      <c r="AL1701" s="55" t="s">
        <v>2595</v>
      </c>
      <c r="AM1701" s="55">
        <v>0</v>
      </c>
      <c r="AN1701" s="55">
        <v>0</v>
      </c>
      <c r="AO1701" s="53" t="s">
        <v>3321</v>
      </c>
    </row>
    <row r="1702" spans="1:41" ht="110.25" x14ac:dyDescent="0.2">
      <c r="A1702" s="53" t="s">
        <v>3214</v>
      </c>
      <c r="B1702" s="53" t="s">
        <v>3322</v>
      </c>
      <c r="C1702" s="54" t="s">
        <v>3323</v>
      </c>
      <c r="D1702" s="53" t="s">
        <v>112</v>
      </c>
      <c r="E1702" s="54">
        <v>2022</v>
      </c>
      <c r="F1702" s="54" t="s">
        <v>2595</v>
      </c>
      <c r="G1702" s="54">
        <v>2022</v>
      </c>
      <c r="H1702" s="55" t="s">
        <v>2595</v>
      </c>
      <c r="I1702" s="55" t="s">
        <v>2595</v>
      </c>
      <c r="J1702" s="55">
        <v>0</v>
      </c>
      <c r="K1702" s="55" t="s">
        <v>2595</v>
      </c>
      <c r="L1702" s="55" t="s">
        <v>2595</v>
      </c>
      <c r="M1702" s="55" t="s">
        <v>2595</v>
      </c>
      <c r="N1702" s="55" t="s">
        <v>2595</v>
      </c>
      <c r="O1702" s="55" t="s">
        <v>2595</v>
      </c>
      <c r="P1702" s="55">
        <v>0.70833678</v>
      </c>
      <c r="Q1702" s="55">
        <v>3.5448069999999998E-2</v>
      </c>
      <c r="R1702" s="55">
        <v>0.51950563000000005</v>
      </c>
      <c r="S1702" s="55">
        <v>1.1085700000000001E-3</v>
      </c>
      <c r="T1702" s="55">
        <v>0.15227451</v>
      </c>
      <c r="U1702" s="55">
        <v>0</v>
      </c>
      <c r="V1702" s="55" t="e">
        <f t="shared" si="76"/>
        <v>#VALUE!</v>
      </c>
      <c r="W1702" s="55">
        <f t="shared" si="77"/>
        <v>0</v>
      </c>
      <c r="X1702" s="55" t="e">
        <f t="shared" si="78"/>
        <v>#VALUE!</v>
      </c>
      <c r="Y1702" s="55">
        <v>0</v>
      </c>
      <c r="Z1702" s="55">
        <v>0.70833678</v>
      </c>
      <c r="AA1702" s="55" t="s">
        <v>2595</v>
      </c>
      <c r="AB1702" s="55">
        <v>0.70833678</v>
      </c>
      <c r="AC1702" s="55" t="s">
        <v>2595</v>
      </c>
      <c r="AD1702" s="55">
        <v>0</v>
      </c>
      <c r="AE1702" s="55" t="s">
        <v>2595</v>
      </c>
      <c r="AF1702" s="55">
        <v>0</v>
      </c>
      <c r="AG1702" s="55" t="s">
        <v>2595</v>
      </c>
      <c r="AH1702" s="55">
        <v>0</v>
      </c>
      <c r="AI1702" s="55">
        <v>0</v>
      </c>
      <c r="AJ1702" s="55" t="s">
        <v>2595</v>
      </c>
      <c r="AK1702" s="55">
        <v>0</v>
      </c>
      <c r="AL1702" s="55" t="s">
        <v>2595</v>
      </c>
      <c r="AM1702" s="55">
        <v>0</v>
      </c>
      <c r="AN1702" s="55">
        <v>0</v>
      </c>
      <c r="AO1702" s="53" t="s">
        <v>3324</v>
      </c>
    </row>
    <row r="1703" spans="1:41" ht="126" x14ac:dyDescent="0.2">
      <c r="A1703" s="53" t="s">
        <v>3214</v>
      </c>
      <c r="B1703" s="53" t="s">
        <v>3325</v>
      </c>
      <c r="C1703" s="54" t="s">
        <v>3326</v>
      </c>
      <c r="D1703" s="53" t="s">
        <v>112</v>
      </c>
      <c r="E1703" s="54">
        <v>2021</v>
      </c>
      <c r="F1703" s="54" t="s">
        <v>2595</v>
      </c>
      <c r="G1703" s="54">
        <v>2022</v>
      </c>
      <c r="H1703" s="55" t="s">
        <v>2595</v>
      </c>
      <c r="I1703" s="55" t="s">
        <v>2595</v>
      </c>
      <c r="J1703" s="55">
        <v>0.10260999999999999</v>
      </c>
      <c r="K1703" s="55" t="s">
        <v>2595</v>
      </c>
      <c r="L1703" s="55" t="s">
        <v>2595</v>
      </c>
      <c r="M1703" s="55" t="s">
        <v>2595</v>
      </c>
      <c r="N1703" s="55" t="s">
        <v>2595</v>
      </c>
      <c r="O1703" s="55" t="s">
        <v>2595</v>
      </c>
      <c r="P1703" s="55">
        <v>1.71062158</v>
      </c>
      <c r="Q1703" s="55">
        <v>0</v>
      </c>
      <c r="R1703" s="55">
        <v>1.71062158</v>
      </c>
      <c r="S1703" s="55">
        <v>0</v>
      </c>
      <c r="T1703" s="55">
        <v>0</v>
      </c>
      <c r="U1703" s="55">
        <v>0</v>
      </c>
      <c r="V1703" s="55" t="e">
        <f t="shared" si="76"/>
        <v>#VALUE!</v>
      </c>
      <c r="W1703" s="55">
        <f t="shared" si="77"/>
        <v>0</v>
      </c>
      <c r="X1703" s="55" t="e">
        <f t="shared" si="78"/>
        <v>#VALUE!</v>
      </c>
      <c r="Y1703" s="55">
        <v>0</v>
      </c>
      <c r="Z1703" s="55">
        <v>1.6080115800000001</v>
      </c>
      <c r="AA1703" s="55" t="s">
        <v>2595</v>
      </c>
      <c r="AB1703" s="55">
        <v>1.6080115800000001</v>
      </c>
      <c r="AC1703" s="55" t="s">
        <v>2595</v>
      </c>
      <c r="AD1703" s="55">
        <v>0</v>
      </c>
      <c r="AE1703" s="55" t="s">
        <v>2595</v>
      </c>
      <c r="AF1703" s="55">
        <v>0</v>
      </c>
      <c r="AG1703" s="55" t="s">
        <v>2595</v>
      </c>
      <c r="AH1703" s="55">
        <v>0</v>
      </c>
      <c r="AI1703" s="55">
        <v>0</v>
      </c>
      <c r="AJ1703" s="55" t="s">
        <v>2595</v>
      </c>
      <c r="AK1703" s="55">
        <v>0</v>
      </c>
      <c r="AL1703" s="55" t="s">
        <v>2595</v>
      </c>
      <c r="AM1703" s="55">
        <v>0</v>
      </c>
      <c r="AN1703" s="55">
        <v>0</v>
      </c>
      <c r="AO1703" s="53" t="s">
        <v>3327</v>
      </c>
    </row>
    <row r="1704" spans="1:41" ht="31.5" x14ac:dyDescent="0.2">
      <c r="A1704" s="56" t="s">
        <v>3328</v>
      </c>
      <c r="B1704" s="56" t="s">
        <v>405</v>
      </c>
      <c r="C1704" s="57" t="s">
        <v>56</v>
      </c>
      <c r="D1704" s="56" t="s">
        <v>2595</v>
      </c>
      <c r="E1704" s="57" t="s">
        <v>2595</v>
      </c>
      <c r="F1704" s="57" t="s">
        <v>2595</v>
      </c>
      <c r="G1704" s="57" t="s">
        <v>2595</v>
      </c>
      <c r="H1704" s="58" t="s">
        <v>2595</v>
      </c>
      <c r="I1704" s="58" t="s">
        <v>2595</v>
      </c>
      <c r="J1704" s="58">
        <v>0</v>
      </c>
      <c r="K1704" s="58">
        <v>0</v>
      </c>
      <c r="L1704" s="58">
        <v>0</v>
      </c>
      <c r="M1704" s="58">
        <v>0</v>
      </c>
      <c r="N1704" s="58">
        <v>0</v>
      </c>
      <c r="O1704" s="58">
        <v>0</v>
      </c>
      <c r="P1704" s="58">
        <v>0</v>
      </c>
      <c r="Q1704" s="58">
        <v>0</v>
      </c>
      <c r="R1704" s="58">
        <v>0</v>
      </c>
      <c r="S1704" s="58">
        <v>0</v>
      </c>
      <c r="T1704" s="58">
        <v>0</v>
      </c>
      <c r="U1704" s="58">
        <v>0</v>
      </c>
      <c r="V1704" s="58">
        <f t="shared" si="76"/>
        <v>0</v>
      </c>
      <c r="W1704" s="58">
        <f t="shared" si="77"/>
        <v>0</v>
      </c>
      <c r="X1704" s="58">
        <f t="shared" si="78"/>
        <v>0</v>
      </c>
      <c r="Y1704" s="58">
        <v>0</v>
      </c>
      <c r="Z1704" s="58">
        <v>0</v>
      </c>
      <c r="AA1704" s="58">
        <v>0</v>
      </c>
      <c r="AB1704" s="58">
        <v>0</v>
      </c>
      <c r="AC1704" s="58">
        <v>0</v>
      </c>
      <c r="AD1704" s="58">
        <v>0</v>
      </c>
      <c r="AE1704" s="58">
        <v>0</v>
      </c>
      <c r="AF1704" s="58">
        <v>0</v>
      </c>
      <c r="AG1704" s="58">
        <v>0</v>
      </c>
      <c r="AH1704" s="58">
        <v>0</v>
      </c>
      <c r="AI1704" s="58">
        <v>0</v>
      </c>
      <c r="AJ1704" s="58" t="s">
        <v>2595</v>
      </c>
      <c r="AK1704" s="58">
        <v>0</v>
      </c>
      <c r="AL1704" s="58" t="s">
        <v>2595</v>
      </c>
      <c r="AM1704" s="58">
        <v>0</v>
      </c>
      <c r="AN1704" s="58">
        <v>0</v>
      </c>
      <c r="AO1704" s="56" t="s">
        <v>2595</v>
      </c>
    </row>
    <row r="1705" spans="1:41" ht="31.5" x14ac:dyDescent="0.2">
      <c r="A1705" s="56" t="s">
        <v>3329</v>
      </c>
      <c r="B1705" s="56" t="s">
        <v>412</v>
      </c>
      <c r="C1705" s="57" t="s">
        <v>56</v>
      </c>
      <c r="D1705" s="56" t="s">
        <v>2595</v>
      </c>
      <c r="E1705" s="57" t="s">
        <v>2595</v>
      </c>
      <c r="F1705" s="57" t="s">
        <v>2595</v>
      </c>
      <c r="G1705" s="57" t="s">
        <v>2595</v>
      </c>
      <c r="H1705" s="58" t="s">
        <v>2595</v>
      </c>
      <c r="I1705" s="58" t="s">
        <v>2595</v>
      </c>
      <c r="J1705" s="58">
        <f>SUM($J$1706:$J$1712)</f>
        <v>43.982605590000006</v>
      </c>
      <c r="K1705" s="58">
        <f>SUM($K$1706:$K$1712)</f>
        <v>822.38950721000003</v>
      </c>
      <c r="L1705" s="58">
        <f>SUM($L$1706:$L$1712)</f>
        <v>22.88537019</v>
      </c>
      <c r="M1705" s="58">
        <f>SUM($M$1706:$M$1712)</f>
        <v>597.86699181999995</v>
      </c>
      <c r="N1705" s="58">
        <f>SUM($N$1706:$N$1712)</f>
        <v>148.70209491999998</v>
      </c>
      <c r="O1705" s="58">
        <f>SUM($O$1706:$O$1712)</f>
        <v>52.935050280000006</v>
      </c>
      <c r="P1705" s="58">
        <f>SUM($P$1706:$P$1712)</f>
        <v>1561.2696220899998</v>
      </c>
      <c r="Q1705" s="58">
        <f>SUM($Q$1706:$Q$1712)</f>
        <v>100.82676303999999</v>
      </c>
      <c r="R1705" s="58">
        <f>SUM($R$1706:$R$1712)</f>
        <v>314.38429112</v>
      </c>
      <c r="S1705" s="58">
        <f>SUM($S$1706:$S$1712)</f>
        <v>1065.02364412</v>
      </c>
      <c r="T1705" s="58">
        <f>SUM($T$1706:$T$1712)</f>
        <v>81.034923810000009</v>
      </c>
      <c r="U1705" s="58">
        <f>SUM($U$1706:$U$1712)</f>
        <v>0</v>
      </c>
      <c r="V1705" s="58">
        <f t="shared" si="76"/>
        <v>778.40690161999999</v>
      </c>
      <c r="W1705" s="58">
        <f t="shared" si="77"/>
        <v>0</v>
      </c>
      <c r="X1705" s="58">
        <f t="shared" si="78"/>
        <v>778.40690161999999</v>
      </c>
      <c r="Y1705" s="58">
        <f>SUM($Y$1706:$Y$1712)</f>
        <v>0</v>
      </c>
      <c r="Z1705" s="58">
        <f>SUM($Z$1706:$Z$1712)</f>
        <v>1517.2870164999997</v>
      </c>
      <c r="AA1705" s="58">
        <f>SUM($AA$1706:$AA$1712)</f>
        <v>27.412619190000001</v>
      </c>
      <c r="AB1705" s="58">
        <f>SUM($AB$1706:$AB$1712)</f>
        <v>27.38033806</v>
      </c>
      <c r="AC1705" s="58">
        <f>SUM($AC$1706:$AC$1712)</f>
        <v>0</v>
      </c>
      <c r="AD1705" s="58">
        <f>SUM($AD$1706:$AD$1712)</f>
        <v>0</v>
      </c>
      <c r="AE1705" s="58">
        <f>SUM($AE$1706:$AE$1712)</f>
        <v>62.938326379999999</v>
      </c>
      <c r="AF1705" s="58">
        <f>SUM($AF$1706:$AF$1712)</f>
        <v>62.773835019999993</v>
      </c>
      <c r="AG1705" s="58">
        <f>SUM($AG$1706:$AG$1712)</f>
        <v>122.65511840000002</v>
      </c>
      <c r="AH1705" s="58">
        <f>SUM($AH$1706:$AH$1712)</f>
        <v>122.294411</v>
      </c>
      <c r="AI1705" s="58">
        <f>SUM($AI$1706:$AI$1712)</f>
        <v>305.20575636999996</v>
      </c>
      <c r="AJ1705" s="58" t="s">
        <v>2595</v>
      </c>
      <c r="AK1705" s="58">
        <f>SUM($AK$1706:$AK$1712)</f>
        <v>131.34516072</v>
      </c>
      <c r="AL1705" s="58" t="s">
        <v>2595</v>
      </c>
      <c r="AM1705" s="58">
        <f>SUM($AM$1706:$AM$1712)</f>
        <v>185.59344477999997</v>
      </c>
      <c r="AN1705" s="58">
        <f>SUM($AN$1706:$AN$1712)</f>
        <v>621.61916311000004</v>
      </c>
      <c r="AO1705" s="56" t="s">
        <v>2595</v>
      </c>
    </row>
    <row r="1706" spans="1:41" ht="110.25" x14ac:dyDescent="0.2">
      <c r="A1706" s="53" t="s">
        <v>3329</v>
      </c>
      <c r="B1706" s="53" t="s">
        <v>3330</v>
      </c>
      <c r="C1706" s="54" t="s">
        <v>3331</v>
      </c>
      <c r="D1706" s="53" t="s">
        <v>128</v>
      </c>
      <c r="E1706" s="54">
        <v>2021</v>
      </c>
      <c r="F1706" s="54">
        <v>2030</v>
      </c>
      <c r="G1706" s="54">
        <v>2030</v>
      </c>
      <c r="H1706" s="55" t="s">
        <v>2595</v>
      </c>
      <c r="I1706" s="55" t="s">
        <v>2595</v>
      </c>
      <c r="J1706" s="55">
        <v>7.5672524999999995</v>
      </c>
      <c r="K1706" s="55">
        <v>638.74315000000001</v>
      </c>
      <c r="L1706" s="55">
        <v>17.399022710000001</v>
      </c>
      <c r="M1706" s="55">
        <v>476.48122960999996</v>
      </c>
      <c r="N1706" s="55">
        <v>111.55358959</v>
      </c>
      <c r="O1706" s="55">
        <v>33.309308090000002</v>
      </c>
      <c r="P1706" s="55">
        <v>1303.3582679399999</v>
      </c>
      <c r="Q1706" s="55">
        <v>84.890995189999998</v>
      </c>
      <c r="R1706" s="55">
        <v>264.08870689999998</v>
      </c>
      <c r="S1706" s="55">
        <v>901.75669133999997</v>
      </c>
      <c r="T1706" s="55">
        <v>52.621874510000005</v>
      </c>
      <c r="U1706" s="55">
        <v>0</v>
      </c>
      <c r="V1706" s="55">
        <f t="shared" si="76"/>
        <v>631.17589750000002</v>
      </c>
      <c r="W1706" s="55">
        <f t="shared" si="77"/>
        <v>0</v>
      </c>
      <c r="X1706" s="55">
        <f t="shared" si="78"/>
        <v>631.17589750000002</v>
      </c>
      <c r="Y1706" s="55">
        <v>0</v>
      </c>
      <c r="Z1706" s="55">
        <v>1295.7910154399999</v>
      </c>
      <c r="AA1706" s="55">
        <v>20.02786511</v>
      </c>
      <c r="AB1706" s="55">
        <v>16.52450769</v>
      </c>
      <c r="AC1706" s="55">
        <v>0</v>
      </c>
      <c r="AD1706" s="55">
        <v>0</v>
      </c>
      <c r="AE1706" s="55">
        <v>37.421487829999997</v>
      </c>
      <c r="AF1706" s="55">
        <v>50.225950940000004</v>
      </c>
      <c r="AG1706" s="55">
        <v>106.87902538</v>
      </c>
      <c r="AH1706" s="55">
        <v>85.532935390000006</v>
      </c>
      <c r="AI1706" s="55">
        <v>213.0283038</v>
      </c>
      <c r="AJ1706" s="55" t="s">
        <v>2595</v>
      </c>
      <c r="AK1706" s="55">
        <v>126.79623828999999</v>
      </c>
      <c r="AL1706" s="55" t="s">
        <v>2595</v>
      </c>
      <c r="AM1706" s="55">
        <v>144.30051320999999</v>
      </c>
      <c r="AN1706" s="55">
        <v>475.58342842000002</v>
      </c>
      <c r="AO1706" s="53" t="s">
        <v>3332</v>
      </c>
    </row>
    <row r="1707" spans="1:41" ht="110.25" x14ac:dyDescent="0.2">
      <c r="A1707" s="53" t="s">
        <v>3329</v>
      </c>
      <c r="B1707" s="53" t="s">
        <v>3333</v>
      </c>
      <c r="C1707" s="54" t="s">
        <v>3334</v>
      </c>
      <c r="D1707" s="53" t="s">
        <v>128</v>
      </c>
      <c r="E1707" s="54">
        <v>2020</v>
      </c>
      <c r="F1707" s="54">
        <v>2030</v>
      </c>
      <c r="G1707" s="54">
        <v>2030</v>
      </c>
      <c r="H1707" s="55" t="s">
        <v>2595</v>
      </c>
      <c r="I1707" s="55" t="s">
        <v>2595</v>
      </c>
      <c r="J1707" s="55">
        <v>36.399687520000001</v>
      </c>
      <c r="K1707" s="55">
        <v>113.72280000000001</v>
      </c>
      <c r="L1707" s="55">
        <v>3.64430991</v>
      </c>
      <c r="M1707" s="55">
        <v>87.090573950000007</v>
      </c>
      <c r="N1707" s="55">
        <v>19.099062079999999</v>
      </c>
      <c r="O1707" s="55">
        <v>3.8888540600000003</v>
      </c>
      <c r="P1707" s="55">
        <v>183.85669743</v>
      </c>
      <c r="Q1707" s="55">
        <v>11.1647886</v>
      </c>
      <c r="R1707" s="55">
        <v>38.440597400000001</v>
      </c>
      <c r="S1707" s="55">
        <v>127.01922543000001</v>
      </c>
      <c r="T1707" s="55">
        <v>7.2320860000000007</v>
      </c>
      <c r="U1707" s="55">
        <v>0</v>
      </c>
      <c r="V1707" s="55">
        <f t="shared" si="76"/>
        <v>77.323112480000006</v>
      </c>
      <c r="W1707" s="55">
        <f t="shared" si="77"/>
        <v>0</v>
      </c>
      <c r="X1707" s="55">
        <f t="shared" si="78"/>
        <v>77.323112480000006</v>
      </c>
      <c r="Y1707" s="55">
        <v>0</v>
      </c>
      <c r="Z1707" s="55">
        <v>147.45700990999998</v>
      </c>
      <c r="AA1707" s="55">
        <v>5.9713976899999999</v>
      </c>
      <c r="AB1707" s="55">
        <v>7.24424475</v>
      </c>
      <c r="AC1707" s="55">
        <v>0</v>
      </c>
      <c r="AD1707" s="55">
        <v>0</v>
      </c>
      <c r="AE1707" s="55">
        <v>24.648664710000002</v>
      </c>
      <c r="AF1707" s="55">
        <v>11.934292509999999</v>
      </c>
      <c r="AG1707" s="55">
        <v>11.505441380000001</v>
      </c>
      <c r="AH1707" s="55">
        <v>36.071002569999997</v>
      </c>
      <c r="AI1707" s="55">
        <v>40.814051190000001</v>
      </c>
      <c r="AJ1707" s="55" t="s">
        <v>2595</v>
      </c>
      <c r="AK1707" s="55">
        <v>1.1297049099999998</v>
      </c>
      <c r="AL1707" s="55" t="s">
        <v>2595</v>
      </c>
      <c r="AM1707" s="55">
        <v>36.154106089999999</v>
      </c>
      <c r="AN1707" s="55">
        <v>89.949051179999998</v>
      </c>
      <c r="AO1707" s="53" t="s">
        <v>3332</v>
      </c>
    </row>
    <row r="1708" spans="1:41" ht="204.75" x14ac:dyDescent="0.2">
      <c r="A1708" s="53" t="s">
        <v>3329</v>
      </c>
      <c r="B1708" s="53" t="s">
        <v>3335</v>
      </c>
      <c r="C1708" s="54" t="s">
        <v>3336</v>
      </c>
      <c r="D1708" s="53" t="s">
        <v>131</v>
      </c>
      <c r="E1708" s="54">
        <v>2024</v>
      </c>
      <c r="F1708" s="54">
        <v>2030</v>
      </c>
      <c r="G1708" s="54">
        <v>2030</v>
      </c>
      <c r="H1708" s="55" t="s">
        <v>2595</v>
      </c>
      <c r="I1708" s="55" t="s">
        <v>2595</v>
      </c>
      <c r="J1708" s="55">
        <v>0</v>
      </c>
      <c r="K1708" s="55">
        <v>4.4989999999999997</v>
      </c>
      <c r="L1708" s="55">
        <v>0.11856433</v>
      </c>
      <c r="M1708" s="55">
        <v>1.2535243700000001</v>
      </c>
      <c r="N1708" s="55">
        <v>2.0719339899999998</v>
      </c>
      <c r="O1708" s="55">
        <v>1.0549773099999999</v>
      </c>
      <c r="P1708" s="55">
        <v>8.0196012000000003</v>
      </c>
      <c r="Q1708" s="55">
        <v>0.52739923999999994</v>
      </c>
      <c r="R1708" s="55">
        <v>1.9307792500000001</v>
      </c>
      <c r="S1708" s="55">
        <v>4.9532712000000005</v>
      </c>
      <c r="T1708" s="55">
        <v>0.60815151000000001</v>
      </c>
      <c r="U1708" s="55">
        <v>0</v>
      </c>
      <c r="V1708" s="55">
        <f t="shared" ref="V1708:V1771" si="79">K1708-J1708</f>
        <v>4.4989999999999997</v>
      </c>
      <c r="W1708" s="55">
        <f t="shared" ref="W1708:W1771" si="80">U1708</f>
        <v>0</v>
      </c>
      <c r="X1708" s="55">
        <f t="shared" ref="X1708:X1771" si="81">V1708</f>
        <v>4.4989999999999997</v>
      </c>
      <c r="Y1708" s="55">
        <v>0</v>
      </c>
      <c r="Z1708" s="55">
        <v>8.0196012000000003</v>
      </c>
      <c r="AA1708" s="55">
        <v>0.61876856000000002</v>
      </c>
      <c r="AB1708" s="55">
        <v>0</v>
      </c>
      <c r="AC1708" s="55">
        <v>0</v>
      </c>
      <c r="AD1708" s="55">
        <v>0</v>
      </c>
      <c r="AE1708" s="55">
        <v>0.1728084</v>
      </c>
      <c r="AF1708" s="55">
        <v>0.15496585999999998</v>
      </c>
      <c r="AG1708" s="55">
        <v>0.58924030000000005</v>
      </c>
      <c r="AH1708" s="55">
        <v>0.11574777</v>
      </c>
      <c r="AI1708" s="55">
        <v>0.72460237999999999</v>
      </c>
      <c r="AJ1708" s="55" t="s">
        <v>2595</v>
      </c>
      <c r="AK1708" s="55">
        <v>0.64273082000000004</v>
      </c>
      <c r="AL1708" s="55" t="s">
        <v>2595</v>
      </c>
      <c r="AM1708" s="55">
        <v>0.76204870000000002</v>
      </c>
      <c r="AN1708" s="55">
        <v>1.63804683</v>
      </c>
      <c r="AO1708" s="53" t="s">
        <v>3337</v>
      </c>
    </row>
    <row r="1709" spans="1:41" ht="110.25" x14ac:dyDescent="0.2">
      <c r="A1709" s="53" t="s">
        <v>3329</v>
      </c>
      <c r="B1709" s="53" t="s">
        <v>3338</v>
      </c>
      <c r="C1709" s="54" t="s">
        <v>3339</v>
      </c>
      <c r="D1709" s="53" t="s">
        <v>128</v>
      </c>
      <c r="E1709" s="54">
        <v>2020</v>
      </c>
      <c r="F1709" s="54">
        <v>2030</v>
      </c>
      <c r="G1709" s="54">
        <v>2030</v>
      </c>
      <c r="H1709" s="55" t="s">
        <v>2595</v>
      </c>
      <c r="I1709" s="55" t="s">
        <v>2595</v>
      </c>
      <c r="J1709" s="55">
        <v>1.566557E-2</v>
      </c>
      <c r="K1709" s="55">
        <v>0.97439999999999993</v>
      </c>
      <c r="L1709" s="55">
        <v>2.7866949999999998E-2</v>
      </c>
      <c r="M1709" s="55">
        <v>0.26959372000000004</v>
      </c>
      <c r="N1709" s="55">
        <v>0.44288299000000003</v>
      </c>
      <c r="O1709" s="55">
        <v>0.23405634</v>
      </c>
      <c r="P1709" s="55">
        <v>1.6145089700000002</v>
      </c>
      <c r="Q1709" s="55">
        <v>0.11372818999999999</v>
      </c>
      <c r="R1709" s="55">
        <v>0.39475886000000004</v>
      </c>
      <c r="S1709" s="55">
        <v>0.97869929999999994</v>
      </c>
      <c r="T1709" s="55">
        <v>0.12732262</v>
      </c>
      <c r="U1709" s="55">
        <v>0</v>
      </c>
      <c r="V1709" s="55">
        <f t="shared" si="79"/>
        <v>0.95873442999999992</v>
      </c>
      <c r="W1709" s="55">
        <f t="shared" si="80"/>
        <v>0</v>
      </c>
      <c r="X1709" s="55">
        <f t="shared" si="81"/>
        <v>0.95873442999999992</v>
      </c>
      <c r="Y1709" s="55">
        <v>0</v>
      </c>
      <c r="Z1709" s="55">
        <v>1.5988434</v>
      </c>
      <c r="AA1709" s="55">
        <v>0.20878177000000001</v>
      </c>
      <c r="AB1709" s="55">
        <v>0.27696562000000002</v>
      </c>
      <c r="AC1709" s="55">
        <v>0</v>
      </c>
      <c r="AD1709" s="55">
        <v>0</v>
      </c>
      <c r="AE1709" s="55">
        <v>0.10506076</v>
      </c>
      <c r="AF1709" s="55">
        <v>0.15496585999999998</v>
      </c>
      <c r="AG1709" s="55">
        <v>0</v>
      </c>
      <c r="AH1709" s="55">
        <v>0.16226265000000001</v>
      </c>
      <c r="AI1709" s="55">
        <v>0.16987441</v>
      </c>
      <c r="AJ1709" s="55" t="s">
        <v>2595</v>
      </c>
      <c r="AK1709" s="55">
        <v>0</v>
      </c>
      <c r="AL1709" s="55" t="s">
        <v>2595</v>
      </c>
      <c r="AM1709" s="55">
        <v>0.10506076</v>
      </c>
      <c r="AN1709" s="55">
        <v>0.48710291999999999</v>
      </c>
      <c r="AO1709" s="53" t="s">
        <v>3332</v>
      </c>
    </row>
    <row r="1710" spans="1:41" ht="204.75" x14ac:dyDescent="0.2">
      <c r="A1710" s="53" t="s">
        <v>3329</v>
      </c>
      <c r="B1710" s="53" t="s">
        <v>3340</v>
      </c>
      <c r="C1710" s="54" t="s">
        <v>3341</v>
      </c>
      <c r="D1710" s="53" t="s">
        <v>131</v>
      </c>
      <c r="E1710" s="54">
        <v>2024</v>
      </c>
      <c r="F1710" s="54">
        <v>2030</v>
      </c>
      <c r="G1710" s="54">
        <v>2030</v>
      </c>
      <c r="H1710" s="55" t="s">
        <v>2595</v>
      </c>
      <c r="I1710" s="55" t="s">
        <v>2595</v>
      </c>
      <c r="J1710" s="55">
        <v>0</v>
      </c>
      <c r="K1710" s="55">
        <v>3.2069999999999999</v>
      </c>
      <c r="L1710" s="55">
        <v>8.962139999999999E-2</v>
      </c>
      <c r="M1710" s="55">
        <v>1.6192040599999999</v>
      </c>
      <c r="N1710" s="55">
        <v>1.1922111900000001</v>
      </c>
      <c r="O1710" s="55">
        <v>0.30596334999999997</v>
      </c>
      <c r="P1710" s="55">
        <v>2.15802337</v>
      </c>
      <c r="Q1710" s="55">
        <v>0.14197051999999999</v>
      </c>
      <c r="R1710" s="55">
        <v>0.50280002000000001</v>
      </c>
      <c r="S1710" s="55">
        <v>1.34915659</v>
      </c>
      <c r="T1710" s="55">
        <v>0.16409624</v>
      </c>
      <c r="U1710" s="55">
        <v>0</v>
      </c>
      <c r="V1710" s="55">
        <f t="shared" si="79"/>
        <v>3.2069999999999999</v>
      </c>
      <c r="W1710" s="55">
        <f t="shared" si="80"/>
        <v>0</v>
      </c>
      <c r="X1710" s="55">
        <f t="shared" si="81"/>
        <v>3.2069999999999999</v>
      </c>
      <c r="Y1710" s="55">
        <v>0</v>
      </c>
      <c r="Z1710" s="55">
        <v>2.15802337</v>
      </c>
      <c r="AA1710" s="55">
        <v>0.58580606000000002</v>
      </c>
      <c r="AB1710" s="55">
        <v>0</v>
      </c>
      <c r="AC1710" s="55">
        <v>0</v>
      </c>
      <c r="AD1710" s="55">
        <v>0</v>
      </c>
      <c r="AE1710" s="55">
        <v>0.59030467999999992</v>
      </c>
      <c r="AF1710" s="55">
        <v>4.7480060000000004E-2</v>
      </c>
      <c r="AG1710" s="55">
        <v>0.33869491000000002</v>
      </c>
      <c r="AH1710" s="55">
        <v>4.9715130000000003E-2</v>
      </c>
      <c r="AI1710" s="55">
        <v>0.88744290999999997</v>
      </c>
      <c r="AJ1710" s="55" t="s">
        <v>2595</v>
      </c>
      <c r="AK1710" s="55">
        <v>0.92945669999999991</v>
      </c>
      <c r="AL1710" s="55" t="s">
        <v>2595</v>
      </c>
      <c r="AM1710" s="55">
        <v>0.92899958999999999</v>
      </c>
      <c r="AN1710" s="55">
        <v>1.9140948</v>
      </c>
      <c r="AO1710" s="53" t="s">
        <v>3337</v>
      </c>
    </row>
    <row r="1711" spans="1:41" ht="204.75" x14ac:dyDescent="0.2">
      <c r="A1711" s="53" t="s">
        <v>3329</v>
      </c>
      <c r="B1711" s="53" t="s">
        <v>3342</v>
      </c>
      <c r="C1711" s="54" t="s">
        <v>3343</v>
      </c>
      <c r="D1711" s="53" t="s">
        <v>131</v>
      </c>
      <c r="E1711" s="54">
        <v>2024</v>
      </c>
      <c r="F1711" s="54">
        <v>2026</v>
      </c>
      <c r="G1711" s="54">
        <v>2030</v>
      </c>
      <c r="H1711" s="55" t="s">
        <v>2595</v>
      </c>
      <c r="I1711" s="55" t="s">
        <v>2595</v>
      </c>
      <c r="J1711" s="55">
        <v>0</v>
      </c>
      <c r="K1711" s="55">
        <v>13.820224829999999</v>
      </c>
      <c r="L1711" s="55">
        <v>0.37690746999999997</v>
      </c>
      <c r="M1711" s="55">
        <v>7.1019582300000001</v>
      </c>
      <c r="N1711" s="55">
        <v>4.9734540999999997</v>
      </c>
      <c r="O1711" s="55">
        <v>1.36790503</v>
      </c>
      <c r="P1711" s="55">
        <v>9.0666331800000002</v>
      </c>
      <c r="Q1711" s="55">
        <v>0.59662705999999999</v>
      </c>
      <c r="R1711" s="55">
        <v>2.0955686899999999</v>
      </c>
      <c r="S1711" s="55">
        <v>5.6837902599999994</v>
      </c>
      <c r="T1711" s="55">
        <v>0.69064716999999998</v>
      </c>
      <c r="U1711" s="55">
        <v>0</v>
      </c>
      <c r="V1711" s="55">
        <f t="shared" si="79"/>
        <v>13.820224829999999</v>
      </c>
      <c r="W1711" s="55">
        <f t="shared" si="80"/>
        <v>0</v>
      </c>
      <c r="X1711" s="55">
        <f t="shared" si="81"/>
        <v>13.820224829999999</v>
      </c>
      <c r="Y1711" s="55">
        <v>0</v>
      </c>
      <c r="Z1711" s="55">
        <v>9.0666331800000002</v>
      </c>
      <c r="AA1711" s="55">
        <v>0</v>
      </c>
      <c r="AB1711" s="55">
        <v>0</v>
      </c>
      <c r="AC1711" s="55">
        <v>0</v>
      </c>
      <c r="AD1711" s="55">
        <v>0</v>
      </c>
      <c r="AE1711" s="55">
        <v>0</v>
      </c>
      <c r="AF1711" s="55">
        <v>0.25617979000000002</v>
      </c>
      <c r="AG1711" s="55">
        <v>1.4467550300000001</v>
      </c>
      <c r="AH1711" s="55">
        <v>5.6417490000000001E-2</v>
      </c>
      <c r="AI1711" s="55">
        <v>4.8290416800000004</v>
      </c>
      <c r="AJ1711" s="55" t="s">
        <v>2595</v>
      </c>
      <c r="AK1711" s="55">
        <v>0</v>
      </c>
      <c r="AL1711" s="55" t="s">
        <v>2595</v>
      </c>
      <c r="AM1711" s="55">
        <v>1.4467550300000001</v>
      </c>
      <c r="AN1711" s="55">
        <v>5.1416389599999999</v>
      </c>
      <c r="AO1711" s="53" t="s">
        <v>3337</v>
      </c>
    </row>
    <row r="1712" spans="1:41" ht="189" x14ac:dyDescent="0.2">
      <c r="A1712" s="53" t="s">
        <v>3329</v>
      </c>
      <c r="B1712" s="53" t="s">
        <v>3344</v>
      </c>
      <c r="C1712" s="54" t="s">
        <v>3345</v>
      </c>
      <c r="D1712" s="53" t="s">
        <v>131</v>
      </c>
      <c r="E1712" s="54">
        <v>2022</v>
      </c>
      <c r="F1712" s="54">
        <v>2026</v>
      </c>
      <c r="G1712" s="54">
        <v>2030</v>
      </c>
      <c r="H1712" s="55" t="s">
        <v>2595</v>
      </c>
      <c r="I1712" s="55" t="s">
        <v>2595</v>
      </c>
      <c r="J1712" s="55">
        <v>0</v>
      </c>
      <c r="K1712" s="55">
        <v>47.422932379999999</v>
      </c>
      <c r="L1712" s="55">
        <v>1.2290774200000001</v>
      </c>
      <c r="M1712" s="55">
        <v>24.05090788</v>
      </c>
      <c r="N1712" s="55">
        <v>9.3689609800000007</v>
      </c>
      <c r="O1712" s="55">
        <v>12.7739861</v>
      </c>
      <c r="P1712" s="55">
        <v>53.195889999999999</v>
      </c>
      <c r="Q1712" s="55">
        <v>3.3912542400000003</v>
      </c>
      <c r="R1712" s="55">
        <v>6.9310799999999997</v>
      </c>
      <c r="S1712" s="55">
        <v>23.282810000000001</v>
      </c>
      <c r="T1712" s="55">
        <v>19.590745760000001</v>
      </c>
      <c r="U1712" s="55">
        <v>0</v>
      </c>
      <c r="V1712" s="55">
        <f t="shared" si="79"/>
        <v>47.422932379999999</v>
      </c>
      <c r="W1712" s="55">
        <f t="shared" si="80"/>
        <v>0</v>
      </c>
      <c r="X1712" s="55">
        <f t="shared" si="81"/>
        <v>47.422932379999999</v>
      </c>
      <c r="Y1712" s="55">
        <v>0</v>
      </c>
      <c r="Z1712" s="55">
        <v>53.195889999999999</v>
      </c>
      <c r="AA1712" s="55">
        <v>0</v>
      </c>
      <c r="AB1712" s="55">
        <v>3.3346199999999997</v>
      </c>
      <c r="AC1712" s="55">
        <v>0</v>
      </c>
      <c r="AD1712" s="55">
        <v>0</v>
      </c>
      <c r="AE1712" s="55">
        <v>0</v>
      </c>
      <c r="AF1712" s="55">
        <v>0</v>
      </c>
      <c r="AG1712" s="55">
        <v>1.8959614</v>
      </c>
      <c r="AH1712" s="55">
        <v>0.30632999999999999</v>
      </c>
      <c r="AI1712" s="55">
        <v>44.75244</v>
      </c>
      <c r="AJ1712" s="55" t="s">
        <v>2595</v>
      </c>
      <c r="AK1712" s="55">
        <v>1.8470299999999999</v>
      </c>
      <c r="AL1712" s="55" t="s">
        <v>2595</v>
      </c>
      <c r="AM1712" s="55">
        <v>1.8959614</v>
      </c>
      <c r="AN1712" s="55">
        <v>46.905800000000006</v>
      </c>
      <c r="AO1712" s="53" t="s">
        <v>3346</v>
      </c>
    </row>
    <row r="1713" spans="1:41" ht="31.5" x14ac:dyDescent="0.2">
      <c r="A1713" s="56" t="s">
        <v>3347</v>
      </c>
      <c r="B1713" s="56" t="s">
        <v>429</v>
      </c>
      <c r="C1713" s="57" t="s">
        <v>56</v>
      </c>
      <c r="D1713" s="56" t="s">
        <v>2595</v>
      </c>
      <c r="E1713" s="57" t="s">
        <v>2595</v>
      </c>
      <c r="F1713" s="57" t="s">
        <v>2595</v>
      </c>
      <c r="G1713" s="57" t="s">
        <v>2595</v>
      </c>
      <c r="H1713" s="58" t="s">
        <v>2595</v>
      </c>
      <c r="I1713" s="58" t="s">
        <v>2595</v>
      </c>
      <c r="J1713" s="58">
        <f>SUM($J$1714,$J$1715)</f>
        <v>0</v>
      </c>
      <c r="K1713" s="58">
        <f>SUM($K$1714,$K$1715)</f>
        <v>0</v>
      </c>
      <c r="L1713" s="58">
        <f>SUM($L$1714,$L$1715)</f>
        <v>0</v>
      </c>
      <c r="M1713" s="58">
        <f>SUM($M$1714,$M$1715)</f>
        <v>0</v>
      </c>
      <c r="N1713" s="58">
        <f>SUM($N$1714,$N$1715)</f>
        <v>0</v>
      </c>
      <c r="O1713" s="58">
        <f>SUM($O$1714,$O$1715)</f>
        <v>0</v>
      </c>
      <c r="P1713" s="58">
        <f>SUM($P$1714,$P$1715)</f>
        <v>0</v>
      </c>
      <c r="Q1713" s="58">
        <f>SUM($Q$1714,$Q$1715)</f>
        <v>0</v>
      </c>
      <c r="R1713" s="58">
        <f>SUM($R$1714,$R$1715)</f>
        <v>0</v>
      </c>
      <c r="S1713" s="58">
        <f>SUM($S$1714,$S$1715)</f>
        <v>0</v>
      </c>
      <c r="T1713" s="58">
        <f>SUM($T$1714,$T$1715)</f>
        <v>0</v>
      </c>
      <c r="U1713" s="58">
        <f>SUM($U$1714,$U$1715)</f>
        <v>0</v>
      </c>
      <c r="V1713" s="58">
        <f t="shared" si="79"/>
        <v>0</v>
      </c>
      <c r="W1713" s="58">
        <f t="shared" si="80"/>
        <v>0</v>
      </c>
      <c r="X1713" s="58">
        <f t="shared" si="81"/>
        <v>0</v>
      </c>
      <c r="Y1713" s="58">
        <f>SUM($Y$1714,$Y$1715)</f>
        <v>0</v>
      </c>
      <c r="Z1713" s="58">
        <f>SUM($Z$1714,$Z$1715)</f>
        <v>0</v>
      </c>
      <c r="AA1713" s="58">
        <f>SUM($AA$1714,$AA$1715)</f>
        <v>0</v>
      </c>
      <c r="AB1713" s="58">
        <f>SUM($AB$1714,$AB$1715)</f>
        <v>0</v>
      </c>
      <c r="AC1713" s="58">
        <f>SUM($AC$1714,$AC$1715)</f>
        <v>0</v>
      </c>
      <c r="AD1713" s="58">
        <f>SUM($AD$1714,$AD$1715)</f>
        <v>0</v>
      </c>
      <c r="AE1713" s="58">
        <f>SUM($AE$1714,$AE$1715)</f>
        <v>0</v>
      </c>
      <c r="AF1713" s="58">
        <f>SUM($AF$1714,$AF$1715)</f>
        <v>0</v>
      </c>
      <c r="AG1713" s="58">
        <f>SUM($AG$1714,$AG$1715)</f>
        <v>0</v>
      </c>
      <c r="AH1713" s="58">
        <f>SUM($AH$1714,$AH$1715)</f>
        <v>0</v>
      </c>
      <c r="AI1713" s="58">
        <f>SUM($AI$1714,$AI$1715)</f>
        <v>0</v>
      </c>
      <c r="AJ1713" s="58" t="s">
        <v>2595</v>
      </c>
      <c r="AK1713" s="58">
        <f>SUM($AK$1714,$AK$1715)</f>
        <v>0</v>
      </c>
      <c r="AL1713" s="58" t="s">
        <v>2595</v>
      </c>
      <c r="AM1713" s="58">
        <f>SUM($AM$1714,$AM$1715)</f>
        <v>0</v>
      </c>
      <c r="AN1713" s="58">
        <f>SUM($AN$1714,$AN$1715)</f>
        <v>0</v>
      </c>
      <c r="AO1713" s="56" t="s">
        <v>2595</v>
      </c>
    </row>
    <row r="1714" spans="1:41" ht="15.75" x14ac:dyDescent="0.2">
      <c r="A1714" s="56" t="s">
        <v>3348</v>
      </c>
      <c r="B1714" s="56" t="s">
        <v>431</v>
      </c>
      <c r="C1714" s="57" t="s">
        <v>56</v>
      </c>
      <c r="D1714" s="56" t="s">
        <v>2595</v>
      </c>
      <c r="E1714" s="57" t="s">
        <v>2595</v>
      </c>
      <c r="F1714" s="57" t="s">
        <v>2595</v>
      </c>
      <c r="G1714" s="57" t="s">
        <v>2595</v>
      </c>
      <c r="H1714" s="58" t="s">
        <v>2595</v>
      </c>
      <c r="I1714" s="58" t="s">
        <v>2595</v>
      </c>
      <c r="J1714" s="58">
        <v>0</v>
      </c>
      <c r="K1714" s="58">
        <v>0</v>
      </c>
      <c r="L1714" s="58">
        <v>0</v>
      </c>
      <c r="M1714" s="58">
        <v>0</v>
      </c>
      <c r="N1714" s="58">
        <v>0</v>
      </c>
      <c r="O1714" s="58">
        <v>0</v>
      </c>
      <c r="P1714" s="58">
        <v>0</v>
      </c>
      <c r="Q1714" s="58">
        <v>0</v>
      </c>
      <c r="R1714" s="58">
        <v>0</v>
      </c>
      <c r="S1714" s="58">
        <v>0</v>
      </c>
      <c r="T1714" s="58">
        <v>0</v>
      </c>
      <c r="U1714" s="58">
        <v>0</v>
      </c>
      <c r="V1714" s="58">
        <f t="shared" si="79"/>
        <v>0</v>
      </c>
      <c r="W1714" s="58">
        <f t="shared" si="80"/>
        <v>0</v>
      </c>
      <c r="X1714" s="58">
        <f t="shared" si="81"/>
        <v>0</v>
      </c>
      <c r="Y1714" s="58">
        <v>0</v>
      </c>
      <c r="Z1714" s="58">
        <v>0</v>
      </c>
      <c r="AA1714" s="58">
        <v>0</v>
      </c>
      <c r="AB1714" s="58">
        <v>0</v>
      </c>
      <c r="AC1714" s="58">
        <v>0</v>
      </c>
      <c r="AD1714" s="58">
        <v>0</v>
      </c>
      <c r="AE1714" s="58">
        <v>0</v>
      </c>
      <c r="AF1714" s="58">
        <v>0</v>
      </c>
      <c r="AG1714" s="58">
        <v>0</v>
      </c>
      <c r="AH1714" s="58">
        <v>0</v>
      </c>
      <c r="AI1714" s="58">
        <v>0</v>
      </c>
      <c r="AJ1714" s="58" t="s">
        <v>2595</v>
      </c>
      <c r="AK1714" s="58">
        <v>0</v>
      </c>
      <c r="AL1714" s="58" t="s">
        <v>2595</v>
      </c>
      <c r="AM1714" s="58">
        <v>0</v>
      </c>
      <c r="AN1714" s="58">
        <v>0</v>
      </c>
      <c r="AO1714" s="56" t="s">
        <v>2595</v>
      </c>
    </row>
    <row r="1715" spans="1:41" ht="31.5" x14ac:dyDescent="0.2">
      <c r="A1715" s="56" t="s">
        <v>3349</v>
      </c>
      <c r="B1715" s="56" t="s">
        <v>446</v>
      </c>
      <c r="C1715" s="57" t="s">
        <v>56</v>
      </c>
      <c r="D1715" s="56" t="s">
        <v>2595</v>
      </c>
      <c r="E1715" s="57" t="s">
        <v>2595</v>
      </c>
      <c r="F1715" s="57" t="s">
        <v>2595</v>
      </c>
      <c r="G1715" s="57" t="s">
        <v>2595</v>
      </c>
      <c r="H1715" s="58" t="s">
        <v>2595</v>
      </c>
      <c r="I1715" s="58" t="s">
        <v>2595</v>
      </c>
      <c r="J1715" s="58">
        <v>0</v>
      </c>
      <c r="K1715" s="58">
        <v>0</v>
      </c>
      <c r="L1715" s="58">
        <v>0</v>
      </c>
      <c r="M1715" s="58">
        <v>0</v>
      </c>
      <c r="N1715" s="58">
        <v>0</v>
      </c>
      <c r="O1715" s="58">
        <v>0</v>
      </c>
      <c r="P1715" s="58">
        <v>0</v>
      </c>
      <c r="Q1715" s="58">
        <v>0</v>
      </c>
      <c r="R1715" s="58">
        <v>0</v>
      </c>
      <c r="S1715" s="58">
        <v>0</v>
      </c>
      <c r="T1715" s="58">
        <v>0</v>
      </c>
      <c r="U1715" s="58">
        <v>0</v>
      </c>
      <c r="V1715" s="58">
        <f t="shared" si="79"/>
        <v>0</v>
      </c>
      <c r="W1715" s="58">
        <f t="shared" si="80"/>
        <v>0</v>
      </c>
      <c r="X1715" s="58">
        <f t="shared" si="81"/>
        <v>0</v>
      </c>
      <c r="Y1715" s="58">
        <v>0</v>
      </c>
      <c r="Z1715" s="58">
        <v>0</v>
      </c>
      <c r="AA1715" s="58">
        <v>0</v>
      </c>
      <c r="AB1715" s="58">
        <v>0</v>
      </c>
      <c r="AC1715" s="58">
        <v>0</v>
      </c>
      <c r="AD1715" s="58">
        <v>0</v>
      </c>
      <c r="AE1715" s="58">
        <v>0</v>
      </c>
      <c r="AF1715" s="58">
        <v>0</v>
      </c>
      <c r="AG1715" s="58">
        <v>0</v>
      </c>
      <c r="AH1715" s="58">
        <v>0</v>
      </c>
      <c r="AI1715" s="58">
        <v>0</v>
      </c>
      <c r="AJ1715" s="58" t="s">
        <v>2595</v>
      </c>
      <c r="AK1715" s="58">
        <v>0</v>
      </c>
      <c r="AL1715" s="58" t="s">
        <v>2595</v>
      </c>
      <c r="AM1715" s="58">
        <v>0</v>
      </c>
      <c r="AN1715" s="58">
        <v>0</v>
      </c>
      <c r="AO1715" s="56" t="s">
        <v>2595</v>
      </c>
    </row>
    <row r="1716" spans="1:41" ht="47.25" x14ac:dyDescent="0.2">
      <c r="A1716" s="56" t="s">
        <v>3350</v>
      </c>
      <c r="B1716" s="56" t="s">
        <v>497</v>
      </c>
      <c r="C1716" s="57" t="s">
        <v>56</v>
      </c>
      <c r="D1716" s="56" t="s">
        <v>2595</v>
      </c>
      <c r="E1716" s="57" t="s">
        <v>2595</v>
      </c>
      <c r="F1716" s="57" t="s">
        <v>2595</v>
      </c>
      <c r="G1716" s="57" t="s">
        <v>2595</v>
      </c>
      <c r="H1716" s="58" t="s">
        <v>2595</v>
      </c>
      <c r="I1716" s="58" t="s">
        <v>2595</v>
      </c>
      <c r="J1716" s="58">
        <f>SUM($J$1717,$J$1718)</f>
        <v>0</v>
      </c>
      <c r="K1716" s="58">
        <f>SUM($K$1717,$K$1718)</f>
        <v>0</v>
      </c>
      <c r="L1716" s="58">
        <f>SUM($L$1717,$L$1718)</f>
        <v>0</v>
      </c>
      <c r="M1716" s="58">
        <f>SUM($M$1717,$M$1718)</f>
        <v>0</v>
      </c>
      <c r="N1716" s="58">
        <f>SUM($N$1717,$N$1718)</f>
        <v>0</v>
      </c>
      <c r="O1716" s="58">
        <f>SUM($O$1717,$O$1718)</f>
        <v>0</v>
      </c>
      <c r="P1716" s="58">
        <f>SUM($P$1717,$P$1718)</f>
        <v>0</v>
      </c>
      <c r="Q1716" s="58">
        <f>SUM($Q$1717,$Q$1718)</f>
        <v>0</v>
      </c>
      <c r="R1716" s="58">
        <f>SUM($R$1717,$R$1718)</f>
        <v>0</v>
      </c>
      <c r="S1716" s="58">
        <f>SUM($S$1717,$S$1718)</f>
        <v>0</v>
      </c>
      <c r="T1716" s="58">
        <f>SUM($T$1717,$T$1718)</f>
        <v>0</v>
      </c>
      <c r="U1716" s="58">
        <f>SUM($U$1717,$U$1718)</f>
        <v>0</v>
      </c>
      <c r="V1716" s="58">
        <f t="shared" si="79"/>
        <v>0</v>
      </c>
      <c r="W1716" s="58">
        <f t="shared" si="80"/>
        <v>0</v>
      </c>
      <c r="X1716" s="58">
        <f t="shared" si="81"/>
        <v>0</v>
      </c>
      <c r="Y1716" s="58">
        <f>SUM($Y$1717,$Y$1718)</f>
        <v>0</v>
      </c>
      <c r="Z1716" s="58">
        <f>SUM($Z$1717,$Z$1718)</f>
        <v>0</v>
      </c>
      <c r="AA1716" s="58">
        <f>SUM($AA$1717,$AA$1718)</f>
        <v>0</v>
      </c>
      <c r="AB1716" s="58">
        <f>SUM($AB$1717,$AB$1718)</f>
        <v>0</v>
      </c>
      <c r="AC1716" s="58">
        <f>SUM($AC$1717,$AC$1718)</f>
        <v>0</v>
      </c>
      <c r="AD1716" s="58">
        <f>SUM($AD$1717,$AD$1718)</f>
        <v>0</v>
      </c>
      <c r="AE1716" s="58">
        <f>SUM($AE$1717,$AE$1718)</f>
        <v>0</v>
      </c>
      <c r="AF1716" s="58">
        <f>SUM($AF$1717,$AF$1718)</f>
        <v>0</v>
      </c>
      <c r="AG1716" s="58">
        <f>SUM($AG$1717,$AG$1718)</f>
        <v>0</v>
      </c>
      <c r="AH1716" s="58">
        <f>SUM($AH$1717,$AH$1718)</f>
        <v>0</v>
      </c>
      <c r="AI1716" s="58">
        <f>SUM($AI$1717,$AI$1718)</f>
        <v>0</v>
      </c>
      <c r="AJ1716" s="58" t="s">
        <v>2595</v>
      </c>
      <c r="AK1716" s="58">
        <f>SUM($AK$1717,$AK$1718)</f>
        <v>0</v>
      </c>
      <c r="AL1716" s="58" t="s">
        <v>2595</v>
      </c>
      <c r="AM1716" s="58">
        <f>SUM($AM$1717,$AM$1718)</f>
        <v>0</v>
      </c>
      <c r="AN1716" s="58">
        <f>SUM($AN$1717,$AN$1718)</f>
        <v>0</v>
      </c>
      <c r="AO1716" s="56" t="s">
        <v>2595</v>
      </c>
    </row>
    <row r="1717" spans="1:41" ht="31.5" x14ac:dyDescent="0.2">
      <c r="A1717" s="56" t="s">
        <v>3351</v>
      </c>
      <c r="B1717" s="56" t="s">
        <v>499</v>
      </c>
      <c r="C1717" s="57" t="s">
        <v>56</v>
      </c>
      <c r="D1717" s="56" t="s">
        <v>2595</v>
      </c>
      <c r="E1717" s="57" t="s">
        <v>2595</v>
      </c>
      <c r="F1717" s="57" t="s">
        <v>2595</v>
      </c>
      <c r="G1717" s="57" t="s">
        <v>2595</v>
      </c>
      <c r="H1717" s="58" t="s">
        <v>2595</v>
      </c>
      <c r="I1717" s="58" t="s">
        <v>2595</v>
      </c>
      <c r="J1717" s="58">
        <v>0</v>
      </c>
      <c r="K1717" s="58">
        <v>0</v>
      </c>
      <c r="L1717" s="58">
        <v>0</v>
      </c>
      <c r="M1717" s="58">
        <v>0</v>
      </c>
      <c r="N1717" s="58">
        <v>0</v>
      </c>
      <c r="O1717" s="58">
        <v>0</v>
      </c>
      <c r="P1717" s="58">
        <v>0</v>
      </c>
      <c r="Q1717" s="58">
        <v>0</v>
      </c>
      <c r="R1717" s="58">
        <v>0</v>
      </c>
      <c r="S1717" s="58">
        <v>0</v>
      </c>
      <c r="T1717" s="58">
        <v>0</v>
      </c>
      <c r="U1717" s="58">
        <v>0</v>
      </c>
      <c r="V1717" s="58">
        <f t="shared" si="79"/>
        <v>0</v>
      </c>
      <c r="W1717" s="58">
        <f t="shared" si="80"/>
        <v>0</v>
      </c>
      <c r="X1717" s="58">
        <f t="shared" si="81"/>
        <v>0</v>
      </c>
      <c r="Y1717" s="58">
        <v>0</v>
      </c>
      <c r="Z1717" s="58">
        <v>0</v>
      </c>
      <c r="AA1717" s="58">
        <v>0</v>
      </c>
      <c r="AB1717" s="58">
        <v>0</v>
      </c>
      <c r="AC1717" s="58">
        <v>0</v>
      </c>
      <c r="AD1717" s="58">
        <v>0</v>
      </c>
      <c r="AE1717" s="58">
        <v>0</v>
      </c>
      <c r="AF1717" s="58">
        <v>0</v>
      </c>
      <c r="AG1717" s="58">
        <v>0</v>
      </c>
      <c r="AH1717" s="58">
        <v>0</v>
      </c>
      <c r="AI1717" s="58">
        <v>0</v>
      </c>
      <c r="AJ1717" s="58" t="s">
        <v>2595</v>
      </c>
      <c r="AK1717" s="58">
        <v>0</v>
      </c>
      <c r="AL1717" s="58" t="s">
        <v>2595</v>
      </c>
      <c r="AM1717" s="58">
        <v>0</v>
      </c>
      <c r="AN1717" s="58">
        <v>0</v>
      </c>
      <c r="AO1717" s="56" t="s">
        <v>2595</v>
      </c>
    </row>
    <row r="1718" spans="1:41" ht="31.5" x14ac:dyDescent="0.2">
      <c r="A1718" s="56" t="s">
        <v>3352</v>
      </c>
      <c r="B1718" s="56" t="s">
        <v>501</v>
      </c>
      <c r="C1718" s="57" t="s">
        <v>56</v>
      </c>
      <c r="D1718" s="56" t="s">
        <v>2595</v>
      </c>
      <c r="E1718" s="57" t="s">
        <v>2595</v>
      </c>
      <c r="F1718" s="57" t="s">
        <v>2595</v>
      </c>
      <c r="G1718" s="57" t="s">
        <v>2595</v>
      </c>
      <c r="H1718" s="58" t="s">
        <v>2595</v>
      </c>
      <c r="I1718" s="58" t="s">
        <v>2595</v>
      </c>
      <c r="J1718" s="58">
        <v>0</v>
      </c>
      <c r="K1718" s="58">
        <v>0</v>
      </c>
      <c r="L1718" s="58">
        <v>0</v>
      </c>
      <c r="M1718" s="58">
        <v>0</v>
      </c>
      <c r="N1718" s="58">
        <v>0</v>
      </c>
      <c r="O1718" s="58">
        <v>0</v>
      </c>
      <c r="P1718" s="58">
        <v>0</v>
      </c>
      <c r="Q1718" s="58">
        <v>0</v>
      </c>
      <c r="R1718" s="58">
        <v>0</v>
      </c>
      <c r="S1718" s="58">
        <v>0</v>
      </c>
      <c r="T1718" s="58">
        <v>0</v>
      </c>
      <c r="U1718" s="58">
        <v>0</v>
      </c>
      <c r="V1718" s="58">
        <f t="shared" si="79"/>
        <v>0</v>
      </c>
      <c r="W1718" s="58">
        <f t="shared" si="80"/>
        <v>0</v>
      </c>
      <c r="X1718" s="58">
        <f t="shared" si="81"/>
        <v>0</v>
      </c>
      <c r="Y1718" s="58">
        <v>0</v>
      </c>
      <c r="Z1718" s="58">
        <v>0</v>
      </c>
      <c r="AA1718" s="58">
        <v>0</v>
      </c>
      <c r="AB1718" s="58">
        <v>0</v>
      </c>
      <c r="AC1718" s="58">
        <v>0</v>
      </c>
      <c r="AD1718" s="58">
        <v>0</v>
      </c>
      <c r="AE1718" s="58">
        <v>0</v>
      </c>
      <c r="AF1718" s="58">
        <v>0</v>
      </c>
      <c r="AG1718" s="58">
        <v>0</v>
      </c>
      <c r="AH1718" s="58">
        <v>0</v>
      </c>
      <c r="AI1718" s="58">
        <v>0</v>
      </c>
      <c r="AJ1718" s="58" t="s">
        <v>2595</v>
      </c>
      <c r="AK1718" s="58">
        <v>0</v>
      </c>
      <c r="AL1718" s="58" t="s">
        <v>2595</v>
      </c>
      <c r="AM1718" s="58">
        <v>0</v>
      </c>
      <c r="AN1718" s="58">
        <v>0</v>
      </c>
      <c r="AO1718" s="56" t="s">
        <v>2595</v>
      </c>
    </row>
    <row r="1719" spans="1:41" ht="31.5" x14ac:dyDescent="0.2">
      <c r="A1719" s="56" t="s">
        <v>3353</v>
      </c>
      <c r="B1719" s="56" t="s">
        <v>503</v>
      </c>
      <c r="C1719" s="57" t="s">
        <v>56</v>
      </c>
      <c r="D1719" s="56" t="s">
        <v>2595</v>
      </c>
      <c r="E1719" s="57" t="s">
        <v>2595</v>
      </c>
      <c r="F1719" s="57" t="s">
        <v>2595</v>
      </c>
      <c r="G1719" s="57" t="s">
        <v>2595</v>
      </c>
      <c r="H1719" s="58" t="s">
        <v>2595</v>
      </c>
      <c r="I1719" s="58" t="s">
        <v>2595</v>
      </c>
      <c r="J1719" s="58">
        <v>0</v>
      </c>
      <c r="K1719" s="58">
        <v>0</v>
      </c>
      <c r="L1719" s="58">
        <v>0</v>
      </c>
      <c r="M1719" s="58">
        <v>0</v>
      </c>
      <c r="N1719" s="58">
        <v>0</v>
      </c>
      <c r="O1719" s="58">
        <v>0</v>
      </c>
      <c r="P1719" s="58">
        <v>0</v>
      </c>
      <c r="Q1719" s="58">
        <v>0</v>
      </c>
      <c r="R1719" s="58">
        <v>0</v>
      </c>
      <c r="S1719" s="58">
        <v>0</v>
      </c>
      <c r="T1719" s="58">
        <v>0</v>
      </c>
      <c r="U1719" s="58">
        <v>0</v>
      </c>
      <c r="V1719" s="58">
        <f t="shared" si="79"/>
        <v>0</v>
      </c>
      <c r="W1719" s="58">
        <f t="shared" si="80"/>
        <v>0</v>
      </c>
      <c r="X1719" s="58">
        <f t="shared" si="81"/>
        <v>0</v>
      </c>
      <c r="Y1719" s="58">
        <v>0</v>
      </c>
      <c r="Z1719" s="58">
        <v>0</v>
      </c>
      <c r="AA1719" s="58">
        <v>0</v>
      </c>
      <c r="AB1719" s="58">
        <v>0</v>
      </c>
      <c r="AC1719" s="58">
        <v>0</v>
      </c>
      <c r="AD1719" s="58">
        <v>0</v>
      </c>
      <c r="AE1719" s="58">
        <v>0</v>
      </c>
      <c r="AF1719" s="58">
        <v>0</v>
      </c>
      <c r="AG1719" s="58">
        <v>0</v>
      </c>
      <c r="AH1719" s="58">
        <v>0</v>
      </c>
      <c r="AI1719" s="58">
        <v>0</v>
      </c>
      <c r="AJ1719" s="58" t="s">
        <v>2595</v>
      </c>
      <c r="AK1719" s="58">
        <v>0</v>
      </c>
      <c r="AL1719" s="58" t="s">
        <v>2595</v>
      </c>
      <c r="AM1719" s="58">
        <v>0</v>
      </c>
      <c r="AN1719" s="58">
        <v>0</v>
      </c>
      <c r="AO1719" s="56" t="s">
        <v>2595</v>
      </c>
    </row>
    <row r="1720" spans="1:41" ht="31.5" x14ac:dyDescent="0.2">
      <c r="A1720" s="56" t="s">
        <v>3354</v>
      </c>
      <c r="B1720" s="56" t="s">
        <v>508</v>
      </c>
      <c r="C1720" s="57" t="s">
        <v>56</v>
      </c>
      <c r="D1720" s="56" t="s">
        <v>2595</v>
      </c>
      <c r="E1720" s="57" t="s">
        <v>2595</v>
      </c>
      <c r="F1720" s="57" t="s">
        <v>2595</v>
      </c>
      <c r="G1720" s="57" t="s">
        <v>2595</v>
      </c>
      <c r="H1720" s="58" t="s">
        <v>2595</v>
      </c>
      <c r="I1720" s="58" t="s">
        <v>2595</v>
      </c>
      <c r="J1720" s="58">
        <v>0</v>
      </c>
      <c r="K1720" s="58">
        <v>0</v>
      </c>
      <c r="L1720" s="58">
        <v>0</v>
      </c>
      <c r="M1720" s="58">
        <v>0</v>
      </c>
      <c r="N1720" s="58">
        <v>0</v>
      </c>
      <c r="O1720" s="58">
        <v>0</v>
      </c>
      <c r="P1720" s="58">
        <v>0</v>
      </c>
      <c r="Q1720" s="58">
        <v>0</v>
      </c>
      <c r="R1720" s="58">
        <v>0</v>
      </c>
      <c r="S1720" s="58">
        <v>0</v>
      </c>
      <c r="T1720" s="58">
        <v>0</v>
      </c>
      <c r="U1720" s="58">
        <v>0</v>
      </c>
      <c r="V1720" s="58">
        <f t="shared" si="79"/>
        <v>0</v>
      </c>
      <c r="W1720" s="58">
        <f t="shared" si="80"/>
        <v>0</v>
      </c>
      <c r="X1720" s="58">
        <f t="shared" si="81"/>
        <v>0</v>
      </c>
      <c r="Y1720" s="58">
        <v>0</v>
      </c>
      <c r="Z1720" s="58">
        <v>0</v>
      </c>
      <c r="AA1720" s="58">
        <v>0</v>
      </c>
      <c r="AB1720" s="58">
        <v>0</v>
      </c>
      <c r="AC1720" s="58">
        <v>0</v>
      </c>
      <c r="AD1720" s="58">
        <v>0</v>
      </c>
      <c r="AE1720" s="58">
        <v>0</v>
      </c>
      <c r="AF1720" s="58">
        <v>0</v>
      </c>
      <c r="AG1720" s="58">
        <v>0</v>
      </c>
      <c r="AH1720" s="58">
        <v>0</v>
      </c>
      <c r="AI1720" s="58">
        <v>0</v>
      </c>
      <c r="AJ1720" s="58" t="s">
        <v>2595</v>
      </c>
      <c r="AK1720" s="58">
        <v>0</v>
      </c>
      <c r="AL1720" s="58" t="s">
        <v>2595</v>
      </c>
      <c r="AM1720" s="58">
        <v>0</v>
      </c>
      <c r="AN1720" s="58">
        <v>0</v>
      </c>
      <c r="AO1720" s="56" t="s">
        <v>2595</v>
      </c>
    </row>
    <row r="1721" spans="1:41" ht="15.75" x14ac:dyDescent="0.2">
      <c r="A1721" s="56" t="s">
        <v>3355</v>
      </c>
      <c r="B1721" s="56" t="s">
        <v>510</v>
      </c>
      <c r="C1721" s="57" t="s">
        <v>56</v>
      </c>
      <c r="D1721" s="56" t="s">
        <v>2595</v>
      </c>
      <c r="E1721" s="57" t="s">
        <v>2595</v>
      </c>
      <c r="F1721" s="57" t="s">
        <v>2595</v>
      </c>
      <c r="G1721" s="57" t="s">
        <v>2595</v>
      </c>
      <c r="H1721" s="58" t="s">
        <v>2595</v>
      </c>
      <c r="I1721" s="58" t="s">
        <v>2595</v>
      </c>
      <c r="J1721" s="58">
        <f>SUM($J$1722:$J$1750)</f>
        <v>73.252331750000025</v>
      </c>
      <c r="K1721" s="58">
        <f>SUM($K$1722:$K$1750)</f>
        <v>148.08742731000001</v>
      </c>
      <c r="L1721" s="58">
        <f>SUM($L$1722:$L$1750)</f>
        <v>0</v>
      </c>
      <c r="M1721" s="58">
        <f>SUM($M$1722:$M$1750)</f>
        <v>0</v>
      </c>
      <c r="N1721" s="58">
        <f>SUM($N$1722:$N$1750)</f>
        <v>148.08442731000002</v>
      </c>
      <c r="O1721" s="58">
        <f>SUM($O$1722:$O$1750)</f>
        <v>3.0000000000000001E-3</v>
      </c>
      <c r="P1721" s="58">
        <f>SUM($P$1722:$P$1750)</f>
        <v>176.51606644666668</v>
      </c>
      <c r="Q1721" s="58">
        <f>SUM($Q$1722:$Q$1750)</f>
        <v>5.253425</v>
      </c>
      <c r="R1721" s="58">
        <f>SUM($R$1722:$R$1750)</f>
        <v>0</v>
      </c>
      <c r="S1721" s="58">
        <f>SUM($S$1722:$S$1750)</f>
        <v>171.14938387000001</v>
      </c>
      <c r="T1721" s="58">
        <f>SUM($T$1722:$T$1750)</f>
        <v>0.11325757666666698</v>
      </c>
      <c r="U1721" s="58">
        <f>SUM($U$1722:$U$1750)</f>
        <v>0</v>
      </c>
      <c r="V1721" s="58">
        <f t="shared" si="79"/>
        <v>74.835095559999985</v>
      </c>
      <c r="W1721" s="58">
        <f t="shared" si="80"/>
        <v>0</v>
      </c>
      <c r="X1721" s="58">
        <f t="shared" si="81"/>
        <v>74.835095559999985</v>
      </c>
      <c r="Y1721" s="58">
        <f>SUM($Y$1722:$Y$1750)</f>
        <v>0</v>
      </c>
      <c r="Z1721" s="58">
        <f>SUM($Z$1722:$Z$1750)</f>
        <v>103.26373469666666</v>
      </c>
      <c r="AA1721" s="58">
        <f>SUM($AA$1722:$AA$1750)</f>
        <v>35.173845365875501</v>
      </c>
      <c r="AB1721" s="58">
        <f>SUM($AB$1722:$AB$1750)</f>
        <v>54.935854800000001</v>
      </c>
      <c r="AC1721" s="58">
        <f>SUM($AC$1722:$AC$1750)</f>
        <v>1.0522957100000001</v>
      </c>
      <c r="AD1721" s="58">
        <f>SUM($AD$1722:$AD$1750)</f>
        <v>42.132961916666666</v>
      </c>
      <c r="AE1721" s="58">
        <f>SUM($AE$1722:$AE$1750)</f>
        <v>0</v>
      </c>
      <c r="AF1721" s="58">
        <f>SUM($AF$1722:$AF$1750)</f>
        <v>0</v>
      </c>
      <c r="AG1721" s="58">
        <f>SUM($AG$1722:$AG$1750)</f>
        <v>0</v>
      </c>
      <c r="AH1721" s="58">
        <f>SUM($AH$1722:$AH$1750)</f>
        <v>0</v>
      </c>
      <c r="AI1721" s="58">
        <f>SUM($AI$1722:$AI$1750)</f>
        <v>6.1949179800000005</v>
      </c>
      <c r="AJ1721" s="58" t="s">
        <v>2595</v>
      </c>
      <c r="AK1721" s="58">
        <f>SUM($AK$1722:$AK$1750)</f>
        <v>0</v>
      </c>
      <c r="AL1721" s="58" t="s">
        <v>2595</v>
      </c>
      <c r="AM1721" s="58">
        <f>SUM($AM$1722:$AM$1750)</f>
        <v>1.0522957100000001</v>
      </c>
      <c r="AN1721" s="58">
        <f>SUM($AN$1722:$AN$1750)</f>
        <v>48.327879896666666</v>
      </c>
      <c r="AO1721" s="56" t="s">
        <v>2595</v>
      </c>
    </row>
    <row r="1722" spans="1:41" ht="31.5" x14ac:dyDescent="0.2">
      <c r="A1722" s="53" t="s">
        <v>3355</v>
      </c>
      <c r="B1722" s="53" t="s">
        <v>3356</v>
      </c>
      <c r="C1722" s="54" t="s">
        <v>3357</v>
      </c>
      <c r="D1722" s="53" t="s">
        <v>195</v>
      </c>
      <c r="E1722" s="54">
        <v>2010</v>
      </c>
      <c r="F1722" s="54">
        <v>2035</v>
      </c>
      <c r="G1722" s="54">
        <v>2035</v>
      </c>
      <c r="H1722" s="55" t="s">
        <v>2595</v>
      </c>
      <c r="I1722" s="55" t="s">
        <v>2595</v>
      </c>
      <c r="J1722" s="55">
        <v>3.6381694900000001</v>
      </c>
      <c r="K1722" s="55">
        <v>3.6381694900000001</v>
      </c>
      <c r="L1722" s="55">
        <v>0</v>
      </c>
      <c r="M1722" s="55">
        <v>0</v>
      </c>
      <c r="N1722" s="55">
        <v>3.6381694900000001</v>
      </c>
      <c r="O1722" s="55">
        <v>0</v>
      </c>
      <c r="P1722" s="55">
        <v>3.6381694900000001</v>
      </c>
      <c r="Q1722" s="55">
        <v>0</v>
      </c>
      <c r="R1722" s="55">
        <v>0</v>
      </c>
      <c r="S1722" s="55">
        <v>3.6381694900000001</v>
      </c>
      <c r="T1722" s="55">
        <v>0</v>
      </c>
      <c r="U1722" s="55">
        <v>0</v>
      </c>
      <c r="V1722" s="55">
        <f t="shared" si="79"/>
        <v>0</v>
      </c>
      <c r="W1722" s="55">
        <f t="shared" si="80"/>
        <v>0</v>
      </c>
      <c r="X1722" s="55">
        <f t="shared" si="81"/>
        <v>0</v>
      </c>
      <c r="Y1722" s="55">
        <v>0</v>
      </c>
      <c r="Z1722" s="55">
        <v>0</v>
      </c>
      <c r="AA1722" s="55">
        <v>0</v>
      </c>
      <c r="AB1722" s="55">
        <v>0</v>
      </c>
      <c r="AC1722" s="55">
        <v>0</v>
      </c>
      <c r="AD1722" s="55">
        <v>0</v>
      </c>
      <c r="AE1722" s="55">
        <v>0</v>
      </c>
      <c r="AF1722" s="55">
        <v>0</v>
      </c>
      <c r="AG1722" s="55">
        <v>0</v>
      </c>
      <c r="AH1722" s="55">
        <v>0</v>
      </c>
      <c r="AI1722" s="55">
        <v>0</v>
      </c>
      <c r="AJ1722" s="55" t="s">
        <v>2595</v>
      </c>
      <c r="AK1722" s="55">
        <v>0</v>
      </c>
      <c r="AL1722" s="55" t="s">
        <v>2595</v>
      </c>
      <c r="AM1722" s="55">
        <v>0</v>
      </c>
      <c r="AN1722" s="55">
        <v>0</v>
      </c>
      <c r="AO1722" s="53" t="s">
        <v>205</v>
      </c>
    </row>
    <row r="1723" spans="1:41" ht="31.5" x14ac:dyDescent="0.2">
      <c r="A1723" s="53" t="s">
        <v>3355</v>
      </c>
      <c r="B1723" s="53" t="s">
        <v>3358</v>
      </c>
      <c r="C1723" s="54" t="s">
        <v>3359</v>
      </c>
      <c r="D1723" s="53" t="s">
        <v>195</v>
      </c>
      <c r="E1723" s="54">
        <v>2013</v>
      </c>
      <c r="F1723" s="54">
        <v>2037</v>
      </c>
      <c r="G1723" s="54">
        <v>2037</v>
      </c>
      <c r="H1723" s="55" t="s">
        <v>2595</v>
      </c>
      <c r="I1723" s="55" t="s">
        <v>2595</v>
      </c>
      <c r="J1723" s="55">
        <v>30.795566350000001</v>
      </c>
      <c r="K1723" s="55">
        <v>30.795566350000001</v>
      </c>
      <c r="L1723" s="55">
        <v>0</v>
      </c>
      <c r="M1723" s="55">
        <v>0</v>
      </c>
      <c r="N1723" s="55">
        <v>30.795566350000001</v>
      </c>
      <c r="O1723" s="55">
        <v>0</v>
      </c>
      <c r="P1723" s="55">
        <v>30.795566350000001</v>
      </c>
      <c r="Q1723" s="55">
        <v>0</v>
      </c>
      <c r="R1723" s="55">
        <v>0</v>
      </c>
      <c r="S1723" s="55">
        <v>30.795566350000001</v>
      </c>
      <c r="T1723" s="55">
        <v>0</v>
      </c>
      <c r="U1723" s="55">
        <v>0</v>
      </c>
      <c r="V1723" s="55">
        <f t="shared" si="79"/>
        <v>0</v>
      </c>
      <c r="W1723" s="55">
        <f t="shared" si="80"/>
        <v>0</v>
      </c>
      <c r="X1723" s="55">
        <f t="shared" si="81"/>
        <v>0</v>
      </c>
      <c r="Y1723" s="55">
        <v>0</v>
      </c>
      <c r="Z1723" s="55">
        <v>0</v>
      </c>
      <c r="AA1723" s="55">
        <v>0</v>
      </c>
      <c r="AB1723" s="55">
        <v>0</v>
      </c>
      <c r="AC1723" s="55">
        <v>0</v>
      </c>
      <c r="AD1723" s="55">
        <v>0</v>
      </c>
      <c r="AE1723" s="55">
        <v>0</v>
      </c>
      <c r="AF1723" s="55">
        <v>0</v>
      </c>
      <c r="AG1723" s="55">
        <v>0</v>
      </c>
      <c r="AH1723" s="55">
        <v>0</v>
      </c>
      <c r="AI1723" s="55">
        <v>0</v>
      </c>
      <c r="AJ1723" s="55" t="s">
        <v>2595</v>
      </c>
      <c r="AK1723" s="55">
        <v>0</v>
      </c>
      <c r="AL1723" s="55" t="s">
        <v>2595</v>
      </c>
      <c r="AM1723" s="55">
        <v>0</v>
      </c>
      <c r="AN1723" s="55">
        <v>0</v>
      </c>
      <c r="AO1723" s="53" t="s">
        <v>205</v>
      </c>
    </row>
    <row r="1724" spans="1:41" ht="63" x14ac:dyDescent="0.2">
      <c r="A1724" s="53" t="s">
        <v>3355</v>
      </c>
      <c r="B1724" s="53" t="s">
        <v>3360</v>
      </c>
      <c r="C1724" s="54" t="s">
        <v>3361</v>
      </c>
      <c r="D1724" s="53" t="s">
        <v>195</v>
      </c>
      <c r="E1724" s="54">
        <v>2015</v>
      </c>
      <c r="F1724" s="54">
        <v>2039</v>
      </c>
      <c r="G1724" s="54">
        <v>2039</v>
      </c>
      <c r="H1724" s="55" t="s">
        <v>2595</v>
      </c>
      <c r="I1724" s="55" t="s">
        <v>2595</v>
      </c>
      <c r="J1724" s="55">
        <v>1.3075254199999999</v>
      </c>
      <c r="K1724" s="55">
        <v>1.3075254199999999</v>
      </c>
      <c r="L1724" s="55">
        <v>0</v>
      </c>
      <c r="M1724" s="55">
        <v>0</v>
      </c>
      <c r="N1724" s="55">
        <v>1.3075254199999999</v>
      </c>
      <c r="O1724" s="55">
        <v>0</v>
      </c>
      <c r="P1724" s="55">
        <v>1.3075254199999999</v>
      </c>
      <c r="Q1724" s="55">
        <v>0</v>
      </c>
      <c r="R1724" s="55">
        <v>0</v>
      </c>
      <c r="S1724" s="55">
        <v>1.3075254199999999</v>
      </c>
      <c r="T1724" s="55">
        <v>0</v>
      </c>
      <c r="U1724" s="55">
        <v>0</v>
      </c>
      <c r="V1724" s="55">
        <f t="shared" si="79"/>
        <v>0</v>
      </c>
      <c r="W1724" s="55">
        <f t="shared" si="80"/>
        <v>0</v>
      </c>
      <c r="X1724" s="55">
        <f t="shared" si="81"/>
        <v>0</v>
      </c>
      <c r="Y1724" s="55">
        <v>0</v>
      </c>
      <c r="Z1724" s="55">
        <v>0</v>
      </c>
      <c r="AA1724" s="55">
        <v>0</v>
      </c>
      <c r="AB1724" s="55">
        <v>0</v>
      </c>
      <c r="AC1724" s="55">
        <v>0</v>
      </c>
      <c r="AD1724" s="55">
        <v>0</v>
      </c>
      <c r="AE1724" s="55">
        <v>0</v>
      </c>
      <c r="AF1724" s="55">
        <v>0</v>
      </c>
      <c r="AG1724" s="55">
        <v>0</v>
      </c>
      <c r="AH1724" s="55">
        <v>0</v>
      </c>
      <c r="AI1724" s="55">
        <v>0</v>
      </c>
      <c r="AJ1724" s="55" t="s">
        <v>2595</v>
      </c>
      <c r="AK1724" s="55">
        <v>0</v>
      </c>
      <c r="AL1724" s="55" t="s">
        <v>2595</v>
      </c>
      <c r="AM1724" s="55">
        <v>0</v>
      </c>
      <c r="AN1724" s="55">
        <v>0</v>
      </c>
      <c r="AO1724" s="53" t="s">
        <v>205</v>
      </c>
    </row>
    <row r="1725" spans="1:41" ht="63" x14ac:dyDescent="0.2">
      <c r="A1725" s="53" t="s">
        <v>3355</v>
      </c>
      <c r="B1725" s="53" t="s">
        <v>3362</v>
      </c>
      <c r="C1725" s="54" t="s">
        <v>3363</v>
      </c>
      <c r="D1725" s="53" t="s">
        <v>195</v>
      </c>
      <c r="E1725" s="54">
        <v>2016</v>
      </c>
      <c r="F1725" s="54">
        <v>2041</v>
      </c>
      <c r="G1725" s="54">
        <v>2041</v>
      </c>
      <c r="H1725" s="55" t="s">
        <v>2595</v>
      </c>
      <c r="I1725" s="55" t="s">
        <v>2595</v>
      </c>
      <c r="J1725" s="55">
        <v>4.4645876700000002</v>
      </c>
      <c r="K1725" s="55">
        <v>4.4645876700000002</v>
      </c>
      <c r="L1725" s="55">
        <v>0</v>
      </c>
      <c r="M1725" s="55">
        <v>0</v>
      </c>
      <c r="N1725" s="55">
        <v>4.4645876700000002</v>
      </c>
      <c r="O1725" s="55">
        <v>0</v>
      </c>
      <c r="P1725" s="55">
        <v>4.4645876700000002</v>
      </c>
      <c r="Q1725" s="55">
        <v>0</v>
      </c>
      <c r="R1725" s="55">
        <v>0</v>
      </c>
      <c r="S1725" s="55">
        <v>4.4645876700000002</v>
      </c>
      <c r="T1725" s="55">
        <v>0</v>
      </c>
      <c r="U1725" s="55">
        <v>0</v>
      </c>
      <c r="V1725" s="55">
        <f t="shared" si="79"/>
        <v>0</v>
      </c>
      <c r="W1725" s="55">
        <f t="shared" si="80"/>
        <v>0</v>
      </c>
      <c r="X1725" s="55">
        <f t="shared" si="81"/>
        <v>0</v>
      </c>
      <c r="Y1725" s="55">
        <v>0</v>
      </c>
      <c r="Z1725" s="55">
        <v>0</v>
      </c>
      <c r="AA1725" s="55">
        <v>0</v>
      </c>
      <c r="AB1725" s="55">
        <v>0</v>
      </c>
      <c r="AC1725" s="55">
        <v>0</v>
      </c>
      <c r="AD1725" s="55">
        <v>0</v>
      </c>
      <c r="AE1725" s="55">
        <v>0</v>
      </c>
      <c r="AF1725" s="55">
        <v>0</v>
      </c>
      <c r="AG1725" s="55">
        <v>0</v>
      </c>
      <c r="AH1725" s="55">
        <v>0</v>
      </c>
      <c r="AI1725" s="55">
        <v>0</v>
      </c>
      <c r="AJ1725" s="55" t="s">
        <v>2595</v>
      </c>
      <c r="AK1725" s="55">
        <v>0</v>
      </c>
      <c r="AL1725" s="55" t="s">
        <v>2595</v>
      </c>
      <c r="AM1725" s="55">
        <v>0</v>
      </c>
      <c r="AN1725" s="55">
        <v>0</v>
      </c>
      <c r="AO1725" s="53" t="s">
        <v>205</v>
      </c>
    </row>
    <row r="1726" spans="1:41" ht="63" x14ac:dyDescent="0.2">
      <c r="A1726" s="53" t="s">
        <v>3355</v>
      </c>
      <c r="B1726" s="53" t="s">
        <v>3364</v>
      </c>
      <c r="C1726" s="54" t="s">
        <v>3365</v>
      </c>
      <c r="D1726" s="53" t="s">
        <v>195</v>
      </c>
      <c r="E1726" s="54">
        <v>2016</v>
      </c>
      <c r="F1726" s="54">
        <v>2041</v>
      </c>
      <c r="G1726" s="54">
        <v>2041</v>
      </c>
      <c r="H1726" s="55" t="s">
        <v>2595</v>
      </c>
      <c r="I1726" s="55" t="s">
        <v>2595</v>
      </c>
      <c r="J1726" s="55">
        <v>5.2452037200000001</v>
      </c>
      <c r="K1726" s="55">
        <v>5.2452037200000001</v>
      </c>
      <c r="L1726" s="55">
        <v>0</v>
      </c>
      <c r="M1726" s="55">
        <v>0</v>
      </c>
      <c r="N1726" s="55">
        <v>5.2452037200000001</v>
      </c>
      <c r="O1726" s="55">
        <v>0</v>
      </c>
      <c r="P1726" s="55">
        <v>5.2452037200000001</v>
      </c>
      <c r="Q1726" s="55">
        <v>0</v>
      </c>
      <c r="R1726" s="55">
        <v>0</v>
      </c>
      <c r="S1726" s="55">
        <v>5.2452037200000001</v>
      </c>
      <c r="T1726" s="55">
        <v>0</v>
      </c>
      <c r="U1726" s="55">
        <v>0</v>
      </c>
      <c r="V1726" s="55">
        <f t="shared" si="79"/>
        <v>0</v>
      </c>
      <c r="W1726" s="55">
        <f t="shared" si="80"/>
        <v>0</v>
      </c>
      <c r="X1726" s="55">
        <f t="shared" si="81"/>
        <v>0</v>
      </c>
      <c r="Y1726" s="55">
        <v>0</v>
      </c>
      <c r="Z1726" s="55">
        <v>0</v>
      </c>
      <c r="AA1726" s="55">
        <v>0</v>
      </c>
      <c r="AB1726" s="55">
        <v>0</v>
      </c>
      <c r="AC1726" s="55">
        <v>0</v>
      </c>
      <c r="AD1726" s="55">
        <v>0</v>
      </c>
      <c r="AE1726" s="55">
        <v>0</v>
      </c>
      <c r="AF1726" s="55">
        <v>0</v>
      </c>
      <c r="AG1726" s="55">
        <v>0</v>
      </c>
      <c r="AH1726" s="55">
        <v>0</v>
      </c>
      <c r="AI1726" s="55">
        <v>0</v>
      </c>
      <c r="AJ1726" s="55" t="s">
        <v>2595</v>
      </c>
      <c r="AK1726" s="55">
        <v>0</v>
      </c>
      <c r="AL1726" s="55" t="s">
        <v>2595</v>
      </c>
      <c r="AM1726" s="55">
        <v>0</v>
      </c>
      <c r="AN1726" s="55">
        <v>0</v>
      </c>
      <c r="AO1726" s="53" t="s">
        <v>205</v>
      </c>
    </row>
    <row r="1727" spans="1:41" ht="47.25" x14ac:dyDescent="0.2">
      <c r="A1727" s="53" t="s">
        <v>3355</v>
      </c>
      <c r="B1727" s="53" t="s">
        <v>3366</v>
      </c>
      <c r="C1727" s="54" t="s">
        <v>3367</v>
      </c>
      <c r="D1727" s="53" t="s">
        <v>195</v>
      </c>
      <c r="E1727" s="54">
        <v>2016</v>
      </c>
      <c r="F1727" s="54">
        <v>2041</v>
      </c>
      <c r="G1727" s="54">
        <v>2041</v>
      </c>
      <c r="H1727" s="55" t="s">
        <v>2595</v>
      </c>
      <c r="I1727" s="55" t="s">
        <v>2595</v>
      </c>
      <c r="J1727" s="55">
        <v>5.8925832399999996</v>
      </c>
      <c r="K1727" s="55">
        <v>5.8925832399999996</v>
      </c>
      <c r="L1727" s="55">
        <v>0</v>
      </c>
      <c r="M1727" s="55">
        <v>0</v>
      </c>
      <c r="N1727" s="55">
        <v>5.8925832399999996</v>
      </c>
      <c r="O1727" s="55">
        <v>0</v>
      </c>
      <c r="P1727" s="55">
        <v>5.8925832399999996</v>
      </c>
      <c r="Q1727" s="55">
        <v>0</v>
      </c>
      <c r="R1727" s="55">
        <v>0</v>
      </c>
      <c r="S1727" s="55">
        <v>5.8925832399999996</v>
      </c>
      <c r="T1727" s="55">
        <v>0</v>
      </c>
      <c r="U1727" s="55">
        <v>0</v>
      </c>
      <c r="V1727" s="55">
        <f t="shared" si="79"/>
        <v>0</v>
      </c>
      <c r="W1727" s="55">
        <f t="shared" si="80"/>
        <v>0</v>
      </c>
      <c r="X1727" s="55">
        <f t="shared" si="81"/>
        <v>0</v>
      </c>
      <c r="Y1727" s="55">
        <v>0</v>
      </c>
      <c r="Z1727" s="55">
        <v>0</v>
      </c>
      <c r="AA1727" s="55">
        <v>0</v>
      </c>
      <c r="AB1727" s="55">
        <v>0</v>
      </c>
      <c r="AC1727" s="55">
        <v>0</v>
      </c>
      <c r="AD1727" s="55">
        <v>0</v>
      </c>
      <c r="AE1727" s="55">
        <v>0</v>
      </c>
      <c r="AF1727" s="55">
        <v>0</v>
      </c>
      <c r="AG1727" s="55">
        <v>0</v>
      </c>
      <c r="AH1727" s="55">
        <v>0</v>
      </c>
      <c r="AI1727" s="55">
        <v>0</v>
      </c>
      <c r="AJ1727" s="55" t="s">
        <v>2595</v>
      </c>
      <c r="AK1727" s="55">
        <v>0</v>
      </c>
      <c r="AL1727" s="55" t="s">
        <v>2595</v>
      </c>
      <c r="AM1727" s="55">
        <v>0</v>
      </c>
      <c r="AN1727" s="55">
        <v>0</v>
      </c>
      <c r="AO1727" s="53" t="s">
        <v>205</v>
      </c>
    </row>
    <row r="1728" spans="1:41" ht="47.25" x14ac:dyDescent="0.2">
      <c r="A1728" s="53" t="s">
        <v>3355</v>
      </c>
      <c r="B1728" s="53" t="s">
        <v>3368</v>
      </c>
      <c r="C1728" s="54" t="s">
        <v>3369</v>
      </c>
      <c r="D1728" s="53" t="s">
        <v>195</v>
      </c>
      <c r="E1728" s="54">
        <v>2016</v>
      </c>
      <c r="F1728" s="54">
        <v>2029</v>
      </c>
      <c r="G1728" s="54">
        <v>2029</v>
      </c>
      <c r="H1728" s="55" t="s">
        <v>2595</v>
      </c>
      <c r="I1728" s="55" t="s">
        <v>2595</v>
      </c>
      <c r="J1728" s="55">
        <v>3.0891234399999998</v>
      </c>
      <c r="K1728" s="55">
        <v>3.0891234399999998</v>
      </c>
      <c r="L1728" s="55">
        <v>0</v>
      </c>
      <c r="M1728" s="55">
        <v>0</v>
      </c>
      <c r="N1728" s="55">
        <v>3.0891234399999998</v>
      </c>
      <c r="O1728" s="55">
        <v>0</v>
      </c>
      <c r="P1728" s="55">
        <v>3.0891234399999998</v>
      </c>
      <c r="Q1728" s="55">
        <v>0</v>
      </c>
      <c r="R1728" s="55">
        <v>0</v>
      </c>
      <c r="S1728" s="55">
        <v>3.0891234399999998</v>
      </c>
      <c r="T1728" s="55">
        <v>0</v>
      </c>
      <c r="U1728" s="55">
        <v>0</v>
      </c>
      <c r="V1728" s="55">
        <f t="shared" si="79"/>
        <v>0</v>
      </c>
      <c r="W1728" s="55">
        <f t="shared" si="80"/>
        <v>0</v>
      </c>
      <c r="X1728" s="55">
        <f t="shared" si="81"/>
        <v>0</v>
      </c>
      <c r="Y1728" s="55">
        <v>0</v>
      </c>
      <c r="Z1728" s="55">
        <v>0</v>
      </c>
      <c r="AA1728" s="55">
        <v>0</v>
      </c>
      <c r="AB1728" s="55">
        <v>0</v>
      </c>
      <c r="AC1728" s="55">
        <v>0</v>
      </c>
      <c r="AD1728" s="55">
        <v>0</v>
      </c>
      <c r="AE1728" s="55">
        <v>0</v>
      </c>
      <c r="AF1728" s="55">
        <v>0</v>
      </c>
      <c r="AG1728" s="55">
        <v>0</v>
      </c>
      <c r="AH1728" s="55">
        <v>0</v>
      </c>
      <c r="AI1728" s="55">
        <v>0</v>
      </c>
      <c r="AJ1728" s="55" t="s">
        <v>2595</v>
      </c>
      <c r="AK1728" s="55">
        <v>0</v>
      </c>
      <c r="AL1728" s="55" t="s">
        <v>2595</v>
      </c>
      <c r="AM1728" s="55">
        <v>0</v>
      </c>
      <c r="AN1728" s="55">
        <v>0</v>
      </c>
      <c r="AO1728" s="53" t="s">
        <v>205</v>
      </c>
    </row>
    <row r="1729" spans="1:41" ht="47.25" x14ac:dyDescent="0.2">
      <c r="A1729" s="53" t="s">
        <v>3355</v>
      </c>
      <c r="B1729" s="53" t="s">
        <v>3370</v>
      </c>
      <c r="C1729" s="54" t="s">
        <v>3371</v>
      </c>
      <c r="D1729" s="53" t="s">
        <v>195</v>
      </c>
      <c r="E1729" s="54">
        <v>2017</v>
      </c>
      <c r="F1729" s="54">
        <v>2042</v>
      </c>
      <c r="G1729" s="54">
        <v>2042</v>
      </c>
      <c r="H1729" s="55" t="s">
        <v>2595</v>
      </c>
      <c r="I1729" s="55" t="s">
        <v>2595</v>
      </c>
      <c r="J1729" s="55">
        <v>5.2930958400000003</v>
      </c>
      <c r="K1729" s="55">
        <v>5.2930958400000003</v>
      </c>
      <c r="L1729" s="55">
        <v>0</v>
      </c>
      <c r="M1729" s="55">
        <v>0</v>
      </c>
      <c r="N1729" s="55">
        <v>5.2930958400000003</v>
      </c>
      <c r="O1729" s="55">
        <v>0</v>
      </c>
      <c r="P1729" s="55">
        <v>5.2930958400000003</v>
      </c>
      <c r="Q1729" s="55">
        <v>0</v>
      </c>
      <c r="R1729" s="55">
        <v>0</v>
      </c>
      <c r="S1729" s="55">
        <v>5.2930958400000003</v>
      </c>
      <c r="T1729" s="55">
        <v>0</v>
      </c>
      <c r="U1729" s="55">
        <v>0</v>
      </c>
      <c r="V1729" s="55">
        <f t="shared" si="79"/>
        <v>0</v>
      </c>
      <c r="W1729" s="55">
        <f t="shared" si="80"/>
        <v>0</v>
      </c>
      <c r="X1729" s="55">
        <f t="shared" si="81"/>
        <v>0</v>
      </c>
      <c r="Y1729" s="55">
        <v>0</v>
      </c>
      <c r="Z1729" s="55">
        <v>0</v>
      </c>
      <c r="AA1729" s="55">
        <v>0</v>
      </c>
      <c r="AB1729" s="55">
        <v>0</v>
      </c>
      <c r="AC1729" s="55">
        <v>0</v>
      </c>
      <c r="AD1729" s="55">
        <v>0</v>
      </c>
      <c r="AE1729" s="55">
        <v>0</v>
      </c>
      <c r="AF1729" s="55">
        <v>0</v>
      </c>
      <c r="AG1729" s="55">
        <v>0</v>
      </c>
      <c r="AH1729" s="55">
        <v>0</v>
      </c>
      <c r="AI1729" s="55">
        <v>0</v>
      </c>
      <c r="AJ1729" s="55" t="s">
        <v>2595</v>
      </c>
      <c r="AK1729" s="55">
        <v>0</v>
      </c>
      <c r="AL1729" s="55" t="s">
        <v>2595</v>
      </c>
      <c r="AM1729" s="55">
        <v>0</v>
      </c>
      <c r="AN1729" s="55">
        <v>0</v>
      </c>
      <c r="AO1729" s="53" t="s">
        <v>205</v>
      </c>
    </row>
    <row r="1730" spans="1:41" ht="47.25" x14ac:dyDescent="0.2">
      <c r="A1730" s="53" t="s">
        <v>3355</v>
      </c>
      <c r="B1730" s="53" t="s">
        <v>3372</v>
      </c>
      <c r="C1730" s="54" t="s">
        <v>3373</v>
      </c>
      <c r="D1730" s="53" t="s">
        <v>195</v>
      </c>
      <c r="E1730" s="54">
        <v>2017</v>
      </c>
      <c r="F1730" s="54">
        <v>2042</v>
      </c>
      <c r="G1730" s="54">
        <v>2042</v>
      </c>
      <c r="H1730" s="55" t="s">
        <v>2595</v>
      </c>
      <c r="I1730" s="55" t="s">
        <v>2595</v>
      </c>
      <c r="J1730" s="55">
        <v>1.2193597700000001</v>
      </c>
      <c r="K1730" s="55">
        <v>1.2193597700000001</v>
      </c>
      <c r="L1730" s="55">
        <v>0</v>
      </c>
      <c r="M1730" s="55">
        <v>0</v>
      </c>
      <c r="N1730" s="55">
        <v>1.2193597700000001</v>
      </c>
      <c r="O1730" s="55">
        <v>0</v>
      </c>
      <c r="P1730" s="55">
        <v>1.2193597700000001</v>
      </c>
      <c r="Q1730" s="55">
        <v>0</v>
      </c>
      <c r="R1730" s="55">
        <v>0</v>
      </c>
      <c r="S1730" s="55">
        <v>1.2193597700000001</v>
      </c>
      <c r="T1730" s="55">
        <v>0</v>
      </c>
      <c r="U1730" s="55">
        <v>0</v>
      </c>
      <c r="V1730" s="55">
        <f t="shared" si="79"/>
        <v>0</v>
      </c>
      <c r="W1730" s="55">
        <f t="shared" si="80"/>
        <v>0</v>
      </c>
      <c r="X1730" s="55">
        <f t="shared" si="81"/>
        <v>0</v>
      </c>
      <c r="Y1730" s="55">
        <v>0</v>
      </c>
      <c r="Z1730" s="55">
        <v>0</v>
      </c>
      <c r="AA1730" s="55">
        <v>0</v>
      </c>
      <c r="AB1730" s="55">
        <v>0</v>
      </c>
      <c r="AC1730" s="55">
        <v>0</v>
      </c>
      <c r="AD1730" s="55">
        <v>0</v>
      </c>
      <c r="AE1730" s="55">
        <v>0</v>
      </c>
      <c r="AF1730" s="55">
        <v>0</v>
      </c>
      <c r="AG1730" s="55">
        <v>0</v>
      </c>
      <c r="AH1730" s="55">
        <v>0</v>
      </c>
      <c r="AI1730" s="55">
        <v>0</v>
      </c>
      <c r="AJ1730" s="55" t="s">
        <v>2595</v>
      </c>
      <c r="AK1730" s="55">
        <v>0</v>
      </c>
      <c r="AL1730" s="55" t="s">
        <v>2595</v>
      </c>
      <c r="AM1730" s="55">
        <v>0</v>
      </c>
      <c r="AN1730" s="55">
        <v>0</v>
      </c>
      <c r="AO1730" s="53" t="s">
        <v>205</v>
      </c>
    </row>
    <row r="1731" spans="1:41" ht="47.25" x14ac:dyDescent="0.2">
      <c r="A1731" s="53" t="s">
        <v>3355</v>
      </c>
      <c r="B1731" s="53" t="s">
        <v>3374</v>
      </c>
      <c r="C1731" s="54" t="s">
        <v>3375</v>
      </c>
      <c r="D1731" s="53" t="s">
        <v>195</v>
      </c>
      <c r="E1731" s="54">
        <v>2017</v>
      </c>
      <c r="F1731" s="54">
        <v>2042</v>
      </c>
      <c r="G1731" s="54">
        <v>2042</v>
      </c>
      <c r="H1731" s="55" t="s">
        <v>2595</v>
      </c>
      <c r="I1731" s="55" t="s">
        <v>2595</v>
      </c>
      <c r="J1731" s="55">
        <v>2.67499836</v>
      </c>
      <c r="K1731" s="55">
        <v>2.67499836</v>
      </c>
      <c r="L1731" s="55">
        <v>0</v>
      </c>
      <c r="M1731" s="55">
        <v>0</v>
      </c>
      <c r="N1731" s="55">
        <v>2.67499836</v>
      </c>
      <c r="O1731" s="55">
        <v>0</v>
      </c>
      <c r="P1731" s="55">
        <v>2.67499836</v>
      </c>
      <c r="Q1731" s="55">
        <v>0</v>
      </c>
      <c r="R1731" s="55">
        <v>0</v>
      </c>
      <c r="S1731" s="55">
        <v>2.67499836</v>
      </c>
      <c r="T1731" s="55">
        <v>0</v>
      </c>
      <c r="U1731" s="55">
        <v>0</v>
      </c>
      <c r="V1731" s="55">
        <f t="shared" si="79"/>
        <v>0</v>
      </c>
      <c r="W1731" s="55">
        <f t="shared" si="80"/>
        <v>0</v>
      </c>
      <c r="X1731" s="55">
        <f t="shared" si="81"/>
        <v>0</v>
      </c>
      <c r="Y1731" s="55">
        <v>0</v>
      </c>
      <c r="Z1731" s="55">
        <v>0</v>
      </c>
      <c r="AA1731" s="55">
        <v>0</v>
      </c>
      <c r="AB1731" s="55">
        <v>0</v>
      </c>
      <c r="AC1731" s="55">
        <v>0</v>
      </c>
      <c r="AD1731" s="55">
        <v>0</v>
      </c>
      <c r="AE1731" s="55">
        <v>0</v>
      </c>
      <c r="AF1731" s="55">
        <v>0</v>
      </c>
      <c r="AG1731" s="55">
        <v>0</v>
      </c>
      <c r="AH1731" s="55">
        <v>0</v>
      </c>
      <c r="AI1731" s="55">
        <v>0</v>
      </c>
      <c r="AJ1731" s="55" t="s">
        <v>2595</v>
      </c>
      <c r="AK1731" s="55">
        <v>0</v>
      </c>
      <c r="AL1731" s="55" t="s">
        <v>2595</v>
      </c>
      <c r="AM1731" s="55">
        <v>0</v>
      </c>
      <c r="AN1731" s="55">
        <v>0</v>
      </c>
      <c r="AO1731" s="53" t="s">
        <v>205</v>
      </c>
    </row>
    <row r="1732" spans="1:41" ht="47.25" x14ac:dyDescent="0.2">
      <c r="A1732" s="53" t="s">
        <v>3355</v>
      </c>
      <c r="B1732" s="53" t="s">
        <v>3376</v>
      </c>
      <c r="C1732" s="54" t="s">
        <v>3377</v>
      </c>
      <c r="D1732" s="53" t="s">
        <v>195</v>
      </c>
      <c r="E1732" s="54">
        <v>2017</v>
      </c>
      <c r="F1732" s="54">
        <v>2042</v>
      </c>
      <c r="G1732" s="54">
        <v>2042</v>
      </c>
      <c r="H1732" s="55" t="s">
        <v>2595</v>
      </c>
      <c r="I1732" s="55" t="s">
        <v>2595</v>
      </c>
      <c r="J1732" s="55">
        <v>4.7968636500000006</v>
      </c>
      <c r="K1732" s="55">
        <v>4.7968636500000006</v>
      </c>
      <c r="L1732" s="55">
        <v>0</v>
      </c>
      <c r="M1732" s="55">
        <v>0</v>
      </c>
      <c r="N1732" s="55">
        <v>4.7968636500000006</v>
      </c>
      <c r="O1732" s="55">
        <v>0</v>
      </c>
      <c r="P1732" s="55">
        <v>4.7968636500000006</v>
      </c>
      <c r="Q1732" s="55">
        <v>0</v>
      </c>
      <c r="R1732" s="55">
        <v>0</v>
      </c>
      <c r="S1732" s="55">
        <v>4.7968636500000006</v>
      </c>
      <c r="T1732" s="55">
        <v>0</v>
      </c>
      <c r="U1732" s="55">
        <v>0</v>
      </c>
      <c r="V1732" s="55">
        <f t="shared" si="79"/>
        <v>0</v>
      </c>
      <c r="W1732" s="55">
        <f t="shared" si="80"/>
        <v>0</v>
      </c>
      <c r="X1732" s="55">
        <f t="shared" si="81"/>
        <v>0</v>
      </c>
      <c r="Y1732" s="55">
        <v>0</v>
      </c>
      <c r="Z1732" s="55">
        <v>0</v>
      </c>
      <c r="AA1732" s="55">
        <v>0</v>
      </c>
      <c r="AB1732" s="55">
        <v>0</v>
      </c>
      <c r="AC1732" s="55">
        <v>0</v>
      </c>
      <c r="AD1732" s="55">
        <v>0</v>
      </c>
      <c r="AE1732" s="55">
        <v>0</v>
      </c>
      <c r="AF1732" s="55">
        <v>0</v>
      </c>
      <c r="AG1732" s="55">
        <v>0</v>
      </c>
      <c r="AH1732" s="55">
        <v>0</v>
      </c>
      <c r="AI1732" s="55">
        <v>0</v>
      </c>
      <c r="AJ1732" s="55" t="s">
        <v>2595</v>
      </c>
      <c r="AK1732" s="55">
        <v>0</v>
      </c>
      <c r="AL1732" s="55" t="s">
        <v>2595</v>
      </c>
      <c r="AM1732" s="55">
        <v>0</v>
      </c>
      <c r="AN1732" s="55">
        <v>0</v>
      </c>
      <c r="AO1732" s="53" t="s">
        <v>205</v>
      </c>
    </row>
    <row r="1733" spans="1:41" ht="78.75" x14ac:dyDescent="0.2">
      <c r="A1733" s="53" t="s">
        <v>3355</v>
      </c>
      <c r="B1733" s="53" t="s">
        <v>3378</v>
      </c>
      <c r="C1733" s="54" t="s">
        <v>3379</v>
      </c>
      <c r="D1733" s="53" t="s">
        <v>131</v>
      </c>
      <c r="E1733" s="54">
        <v>2022</v>
      </c>
      <c r="F1733" s="54" t="s">
        <v>2595</v>
      </c>
      <c r="G1733" s="54">
        <v>2046</v>
      </c>
      <c r="H1733" s="55" t="s">
        <v>2595</v>
      </c>
      <c r="I1733" s="55" t="s">
        <v>2595</v>
      </c>
      <c r="J1733" s="55">
        <v>0</v>
      </c>
      <c r="K1733" s="55" t="s">
        <v>2595</v>
      </c>
      <c r="L1733" s="55" t="s">
        <v>2595</v>
      </c>
      <c r="M1733" s="55" t="s">
        <v>2595</v>
      </c>
      <c r="N1733" s="55" t="s">
        <v>2595</v>
      </c>
      <c r="O1733" s="55" t="s">
        <v>2595</v>
      </c>
      <c r="P1733" s="55">
        <v>1.2397052900000001</v>
      </c>
      <c r="Q1733" s="55">
        <v>0</v>
      </c>
      <c r="R1733" s="55">
        <v>0</v>
      </c>
      <c r="S1733" s="55">
        <v>1.2397052900000001</v>
      </c>
      <c r="T1733" s="55">
        <v>0</v>
      </c>
      <c r="U1733" s="55">
        <v>0</v>
      </c>
      <c r="V1733" s="55" t="e">
        <f t="shared" si="79"/>
        <v>#VALUE!</v>
      </c>
      <c r="W1733" s="55">
        <f t="shared" si="80"/>
        <v>0</v>
      </c>
      <c r="X1733" s="55" t="e">
        <f t="shared" si="81"/>
        <v>#VALUE!</v>
      </c>
      <c r="Y1733" s="55">
        <v>0</v>
      </c>
      <c r="Z1733" s="55">
        <v>1.2397052900000001</v>
      </c>
      <c r="AA1733" s="55" t="s">
        <v>2595</v>
      </c>
      <c r="AB1733" s="55">
        <v>1.2397052900000001</v>
      </c>
      <c r="AC1733" s="55" t="s">
        <v>2595</v>
      </c>
      <c r="AD1733" s="55">
        <v>0</v>
      </c>
      <c r="AE1733" s="55" t="s">
        <v>2595</v>
      </c>
      <c r="AF1733" s="55">
        <v>0</v>
      </c>
      <c r="AG1733" s="55" t="s">
        <v>2595</v>
      </c>
      <c r="AH1733" s="55">
        <v>0</v>
      </c>
      <c r="AI1733" s="55">
        <v>0</v>
      </c>
      <c r="AJ1733" s="55" t="s">
        <v>2595</v>
      </c>
      <c r="AK1733" s="55">
        <v>0</v>
      </c>
      <c r="AL1733" s="55" t="s">
        <v>2595</v>
      </c>
      <c r="AM1733" s="55">
        <v>0</v>
      </c>
      <c r="AN1733" s="55">
        <v>0</v>
      </c>
      <c r="AO1733" s="53" t="s">
        <v>3380</v>
      </c>
    </row>
    <row r="1734" spans="1:41" ht="47.25" x14ac:dyDescent="0.2">
      <c r="A1734" s="53" t="s">
        <v>3355</v>
      </c>
      <c r="B1734" s="53" t="s">
        <v>3381</v>
      </c>
      <c r="C1734" s="54" t="s">
        <v>3382</v>
      </c>
      <c r="D1734" s="53" t="s">
        <v>131</v>
      </c>
      <c r="E1734" s="54">
        <v>2022</v>
      </c>
      <c r="F1734" s="54">
        <v>2022</v>
      </c>
      <c r="G1734" s="54">
        <v>2022</v>
      </c>
      <c r="H1734" s="55" t="s">
        <v>2595</v>
      </c>
      <c r="I1734" s="55" t="s">
        <v>2595</v>
      </c>
      <c r="J1734" s="55">
        <v>0</v>
      </c>
      <c r="K1734" s="55">
        <v>7.5817416599999996</v>
      </c>
      <c r="L1734" s="55">
        <v>0</v>
      </c>
      <c r="M1734" s="55">
        <v>0</v>
      </c>
      <c r="N1734" s="55">
        <v>7.5787416599999995</v>
      </c>
      <c r="O1734" s="55">
        <v>3.0000000000000001E-3</v>
      </c>
      <c r="P1734" s="55">
        <v>7.2436000000000007</v>
      </c>
      <c r="Q1734" s="55">
        <v>0</v>
      </c>
      <c r="R1734" s="55">
        <v>0</v>
      </c>
      <c r="S1734" s="55">
        <v>7.2407500000000002</v>
      </c>
      <c r="T1734" s="55">
        <v>2.8500000000000001E-3</v>
      </c>
      <c r="U1734" s="55">
        <v>0</v>
      </c>
      <c r="V1734" s="55">
        <f t="shared" si="79"/>
        <v>7.5817416599999996</v>
      </c>
      <c r="W1734" s="55">
        <f t="shared" si="80"/>
        <v>0</v>
      </c>
      <c r="X1734" s="55">
        <f t="shared" si="81"/>
        <v>7.5817416599999996</v>
      </c>
      <c r="Y1734" s="55">
        <v>0</v>
      </c>
      <c r="Z1734" s="55">
        <v>7.2436000000000007</v>
      </c>
      <c r="AA1734" s="55">
        <v>7.5817416599999996</v>
      </c>
      <c r="AB1734" s="55">
        <v>7.2436000000000007</v>
      </c>
      <c r="AC1734" s="55">
        <v>0</v>
      </c>
      <c r="AD1734" s="55">
        <v>0</v>
      </c>
      <c r="AE1734" s="55">
        <v>0</v>
      </c>
      <c r="AF1734" s="55">
        <v>0</v>
      </c>
      <c r="AG1734" s="55">
        <v>0</v>
      </c>
      <c r="AH1734" s="55">
        <v>0</v>
      </c>
      <c r="AI1734" s="55">
        <v>0</v>
      </c>
      <c r="AJ1734" s="55" t="s">
        <v>2595</v>
      </c>
      <c r="AK1734" s="55">
        <v>0</v>
      </c>
      <c r="AL1734" s="55" t="s">
        <v>2595</v>
      </c>
      <c r="AM1734" s="55">
        <v>0</v>
      </c>
      <c r="AN1734" s="55">
        <v>0</v>
      </c>
      <c r="AO1734" s="53" t="s">
        <v>3383</v>
      </c>
    </row>
    <row r="1735" spans="1:41" ht="47.25" x14ac:dyDescent="0.2">
      <c r="A1735" s="53" t="s">
        <v>3355</v>
      </c>
      <c r="B1735" s="53" t="s">
        <v>3384</v>
      </c>
      <c r="C1735" s="54" t="s">
        <v>3385</v>
      </c>
      <c r="D1735" s="53" t="s">
        <v>131</v>
      </c>
      <c r="E1735" s="54">
        <v>2022</v>
      </c>
      <c r="F1735" s="54">
        <v>2023</v>
      </c>
      <c r="G1735" s="54">
        <v>2023</v>
      </c>
      <c r="H1735" s="55" t="s">
        <v>2595</v>
      </c>
      <c r="I1735" s="55" t="s">
        <v>2595</v>
      </c>
      <c r="J1735" s="55">
        <v>0</v>
      </c>
      <c r="K1735" s="55">
        <v>2.06509235</v>
      </c>
      <c r="L1735" s="55">
        <v>0</v>
      </c>
      <c r="M1735" s="55">
        <v>0</v>
      </c>
      <c r="N1735" s="55">
        <v>2.06509235</v>
      </c>
      <c r="O1735" s="55">
        <v>0</v>
      </c>
      <c r="P1735" s="55">
        <v>2.14138646666667</v>
      </c>
      <c r="Q1735" s="55">
        <v>0</v>
      </c>
      <c r="R1735" s="55">
        <v>0</v>
      </c>
      <c r="S1735" s="55">
        <v>2.1353943399999999</v>
      </c>
      <c r="T1735" s="55">
        <v>5.9921266666669902E-3</v>
      </c>
      <c r="U1735" s="55">
        <v>0</v>
      </c>
      <c r="V1735" s="55">
        <f t="shared" si="79"/>
        <v>2.06509235</v>
      </c>
      <c r="W1735" s="55">
        <f t="shared" si="80"/>
        <v>0</v>
      </c>
      <c r="X1735" s="55">
        <f t="shared" si="81"/>
        <v>2.06509235</v>
      </c>
      <c r="Y1735" s="55">
        <v>0</v>
      </c>
      <c r="Z1735" s="55">
        <v>2.14138646666667</v>
      </c>
      <c r="AA1735" s="55">
        <v>1.0127966399999999</v>
      </c>
      <c r="AB1735" s="55">
        <v>1.01849583</v>
      </c>
      <c r="AC1735" s="55">
        <v>1.0522957100000001</v>
      </c>
      <c r="AD1735" s="55">
        <v>1.12289063666667</v>
      </c>
      <c r="AE1735" s="55">
        <v>0</v>
      </c>
      <c r="AF1735" s="55">
        <v>0</v>
      </c>
      <c r="AG1735" s="55">
        <v>0</v>
      </c>
      <c r="AH1735" s="55">
        <v>0</v>
      </c>
      <c r="AI1735" s="55">
        <v>0</v>
      </c>
      <c r="AJ1735" s="55" t="s">
        <v>2595</v>
      </c>
      <c r="AK1735" s="55">
        <v>0</v>
      </c>
      <c r="AL1735" s="55" t="s">
        <v>2595</v>
      </c>
      <c r="AM1735" s="55">
        <v>1.0522957100000001</v>
      </c>
      <c r="AN1735" s="55">
        <v>1.12289063666667</v>
      </c>
      <c r="AO1735" s="53" t="s">
        <v>3383</v>
      </c>
    </row>
    <row r="1736" spans="1:41" ht="141.75" x14ac:dyDescent="0.2">
      <c r="A1736" s="53" t="s">
        <v>3355</v>
      </c>
      <c r="B1736" s="53" t="s">
        <v>3386</v>
      </c>
      <c r="C1736" s="54" t="s">
        <v>3387</v>
      </c>
      <c r="D1736" s="53" t="s">
        <v>131</v>
      </c>
      <c r="E1736" s="54">
        <v>2022</v>
      </c>
      <c r="F1736" s="54" t="s">
        <v>2595</v>
      </c>
      <c r="G1736" s="54">
        <v>2022</v>
      </c>
      <c r="H1736" s="55" t="s">
        <v>2595</v>
      </c>
      <c r="I1736" s="55" t="s">
        <v>2595</v>
      </c>
      <c r="J1736" s="55">
        <v>0</v>
      </c>
      <c r="K1736" s="55" t="s">
        <v>2595</v>
      </c>
      <c r="L1736" s="55" t="s">
        <v>2595</v>
      </c>
      <c r="M1736" s="55" t="s">
        <v>2595</v>
      </c>
      <c r="N1736" s="55" t="s">
        <v>2595</v>
      </c>
      <c r="O1736" s="55" t="s">
        <v>2595</v>
      </c>
      <c r="P1736" s="55">
        <v>9.3716624699999986</v>
      </c>
      <c r="Q1736" s="55">
        <v>0</v>
      </c>
      <c r="R1736" s="55">
        <v>0</v>
      </c>
      <c r="S1736" s="55">
        <v>9.3460124699999998</v>
      </c>
      <c r="T1736" s="55">
        <v>2.5649999999999999E-2</v>
      </c>
      <c r="U1736" s="55">
        <v>0</v>
      </c>
      <c r="V1736" s="55" t="e">
        <f t="shared" si="79"/>
        <v>#VALUE!</v>
      </c>
      <c r="W1736" s="55">
        <f t="shared" si="80"/>
        <v>0</v>
      </c>
      <c r="X1736" s="55" t="e">
        <f t="shared" si="81"/>
        <v>#VALUE!</v>
      </c>
      <c r="Y1736" s="55">
        <v>0</v>
      </c>
      <c r="Z1736" s="55">
        <v>9.3716624699999986</v>
      </c>
      <c r="AA1736" s="55" t="s">
        <v>2595</v>
      </c>
      <c r="AB1736" s="55">
        <v>9.3716624699999986</v>
      </c>
      <c r="AC1736" s="55" t="s">
        <v>2595</v>
      </c>
      <c r="AD1736" s="55">
        <v>0</v>
      </c>
      <c r="AE1736" s="55" t="s">
        <v>2595</v>
      </c>
      <c r="AF1736" s="55">
        <v>0</v>
      </c>
      <c r="AG1736" s="55" t="s">
        <v>2595</v>
      </c>
      <c r="AH1736" s="55">
        <v>0</v>
      </c>
      <c r="AI1736" s="55">
        <v>0</v>
      </c>
      <c r="AJ1736" s="55" t="s">
        <v>2595</v>
      </c>
      <c r="AK1736" s="55">
        <v>0</v>
      </c>
      <c r="AL1736" s="55" t="s">
        <v>2595</v>
      </c>
      <c r="AM1736" s="55">
        <v>0</v>
      </c>
      <c r="AN1736" s="55">
        <v>0</v>
      </c>
      <c r="AO1736" s="53" t="s">
        <v>3388</v>
      </c>
    </row>
    <row r="1737" spans="1:41" ht="31.5" x14ac:dyDescent="0.2">
      <c r="A1737" s="53" t="s">
        <v>3355</v>
      </c>
      <c r="B1737" s="53" t="s">
        <v>3389</v>
      </c>
      <c r="C1737" s="54" t="s">
        <v>3390</v>
      </c>
      <c r="D1737" s="53" t="s">
        <v>131</v>
      </c>
      <c r="E1737" s="54">
        <v>2022</v>
      </c>
      <c r="F1737" s="54" t="s">
        <v>2595</v>
      </c>
      <c r="G1737" s="54">
        <v>2022</v>
      </c>
      <c r="H1737" s="55" t="s">
        <v>2595</v>
      </c>
      <c r="I1737" s="55" t="s">
        <v>2595</v>
      </c>
      <c r="J1737" s="55">
        <v>0</v>
      </c>
      <c r="K1737" s="55" t="s">
        <v>2595</v>
      </c>
      <c r="L1737" s="55" t="s">
        <v>2595</v>
      </c>
      <c r="M1737" s="55" t="s">
        <v>2595</v>
      </c>
      <c r="N1737" s="55" t="s">
        <v>2595</v>
      </c>
      <c r="O1737" s="55" t="s">
        <v>2595</v>
      </c>
      <c r="P1737" s="55">
        <v>6.5981089800000001</v>
      </c>
      <c r="Q1737" s="55">
        <v>0</v>
      </c>
      <c r="R1737" s="55">
        <v>0</v>
      </c>
      <c r="S1737" s="55">
        <v>6.5952589799999997</v>
      </c>
      <c r="T1737" s="55">
        <v>2.8500000000000001E-3</v>
      </c>
      <c r="U1737" s="55">
        <v>0</v>
      </c>
      <c r="V1737" s="55" t="e">
        <f t="shared" si="79"/>
        <v>#VALUE!</v>
      </c>
      <c r="W1737" s="55">
        <f t="shared" si="80"/>
        <v>0</v>
      </c>
      <c r="X1737" s="55" t="e">
        <f t="shared" si="81"/>
        <v>#VALUE!</v>
      </c>
      <c r="Y1737" s="55">
        <v>0</v>
      </c>
      <c r="Z1737" s="55">
        <v>6.5981089800000001</v>
      </c>
      <c r="AA1737" s="55" t="s">
        <v>2595</v>
      </c>
      <c r="AB1737" s="55">
        <v>6.5981089800000001</v>
      </c>
      <c r="AC1737" s="55" t="s">
        <v>2595</v>
      </c>
      <c r="AD1737" s="55">
        <v>0</v>
      </c>
      <c r="AE1737" s="55" t="s">
        <v>2595</v>
      </c>
      <c r="AF1737" s="55">
        <v>0</v>
      </c>
      <c r="AG1737" s="55" t="s">
        <v>2595</v>
      </c>
      <c r="AH1737" s="55">
        <v>0</v>
      </c>
      <c r="AI1737" s="55">
        <v>0</v>
      </c>
      <c r="AJ1737" s="55" t="s">
        <v>2595</v>
      </c>
      <c r="AK1737" s="55">
        <v>0</v>
      </c>
      <c r="AL1737" s="55" t="s">
        <v>2595</v>
      </c>
      <c r="AM1737" s="55">
        <v>0</v>
      </c>
      <c r="AN1737" s="55">
        <v>0</v>
      </c>
      <c r="AO1737" s="53" t="s">
        <v>3391</v>
      </c>
    </row>
    <row r="1738" spans="1:41" ht="31.5" x14ac:dyDescent="0.2">
      <c r="A1738" s="53" t="s">
        <v>3355</v>
      </c>
      <c r="B1738" s="53" t="s">
        <v>3392</v>
      </c>
      <c r="C1738" s="54" t="s">
        <v>3393</v>
      </c>
      <c r="D1738" s="53" t="s">
        <v>131</v>
      </c>
      <c r="E1738" s="54">
        <v>2023</v>
      </c>
      <c r="F1738" s="54" t="s">
        <v>2595</v>
      </c>
      <c r="G1738" s="54">
        <v>2023</v>
      </c>
      <c r="H1738" s="55" t="s">
        <v>2595</v>
      </c>
      <c r="I1738" s="55" t="s">
        <v>2595</v>
      </c>
      <c r="J1738" s="55">
        <v>0</v>
      </c>
      <c r="K1738" s="55" t="s">
        <v>2595</v>
      </c>
      <c r="L1738" s="55" t="s">
        <v>2595</v>
      </c>
      <c r="M1738" s="55" t="s">
        <v>2595</v>
      </c>
      <c r="N1738" s="55" t="s">
        <v>2595</v>
      </c>
      <c r="O1738" s="55" t="s">
        <v>2595</v>
      </c>
      <c r="P1738" s="55">
        <v>6.0989209600000001</v>
      </c>
      <c r="Q1738" s="55">
        <v>0</v>
      </c>
      <c r="R1738" s="55">
        <v>0</v>
      </c>
      <c r="S1738" s="55">
        <v>6.0959313100000001</v>
      </c>
      <c r="T1738" s="55">
        <v>2.9896499999999999E-3</v>
      </c>
      <c r="U1738" s="55">
        <v>0</v>
      </c>
      <c r="V1738" s="55" t="e">
        <f t="shared" si="79"/>
        <v>#VALUE!</v>
      </c>
      <c r="W1738" s="55">
        <f t="shared" si="80"/>
        <v>0</v>
      </c>
      <c r="X1738" s="55" t="e">
        <f t="shared" si="81"/>
        <v>#VALUE!</v>
      </c>
      <c r="Y1738" s="55">
        <v>0</v>
      </c>
      <c r="Z1738" s="55">
        <v>6.0989209600000001</v>
      </c>
      <c r="AA1738" s="55" t="s">
        <v>2595</v>
      </c>
      <c r="AB1738" s="55">
        <v>0</v>
      </c>
      <c r="AC1738" s="55" t="s">
        <v>2595</v>
      </c>
      <c r="AD1738" s="55">
        <v>6.0989209600000001</v>
      </c>
      <c r="AE1738" s="55" t="s">
        <v>2595</v>
      </c>
      <c r="AF1738" s="55">
        <v>0</v>
      </c>
      <c r="AG1738" s="55" t="s">
        <v>2595</v>
      </c>
      <c r="AH1738" s="55">
        <v>0</v>
      </c>
      <c r="AI1738" s="55">
        <v>0</v>
      </c>
      <c r="AJ1738" s="55" t="s">
        <v>2595</v>
      </c>
      <c r="AK1738" s="55">
        <v>0</v>
      </c>
      <c r="AL1738" s="55" t="s">
        <v>2595</v>
      </c>
      <c r="AM1738" s="55">
        <v>0</v>
      </c>
      <c r="AN1738" s="55">
        <v>6.0989209600000001</v>
      </c>
      <c r="AO1738" s="53" t="s">
        <v>3391</v>
      </c>
    </row>
    <row r="1739" spans="1:41" ht="126" x14ac:dyDescent="0.2">
      <c r="A1739" s="53" t="s">
        <v>3355</v>
      </c>
      <c r="B1739" s="53" t="s">
        <v>3394</v>
      </c>
      <c r="C1739" s="54" t="s">
        <v>3395</v>
      </c>
      <c r="D1739" s="53" t="s">
        <v>131</v>
      </c>
      <c r="E1739" s="54">
        <v>2023</v>
      </c>
      <c r="F1739" s="54" t="s">
        <v>2595</v>
      </c>
      <c r="G1739" s="54">
        <v>2023</v>
      </c>
      <c r="H1739" s="55" t="s">
        <v>2595</v>
      </c>
      <c r="I1739" s="55" t="s">
        <v>2595</v>
      </c>
      <c r="J1739" s="55">
        <v>0</v>
      </c>
      <c r="K1739" s="55" t="s">
        <v>2595</v>
      </c>
      <c r="L1739" s="55" t="s">
        <v>2595</v>
      </c>
      <c r="M1739" s="55" t="s">
        <v>2595</v>
      </c>
      <c r="N1739" s="55" t="s">
        <v>2595</v>
      </c>
      <c r="O1739" s="55" t="s">
        <v>2595</v>
      </c>
      <c r="P1739" s="55">
        <v>9.8237853899999994</v>
      </c>
      <c r="Q1739" s="55">
        <v>0</v>
      </c>
      <c r="R1739" s="55">
        <v>0</v>
      </c>
      <c r="S1739" s="55">
        <v>9.7968785399999998</v>
      </c>
      <c r="T1739" s="55">
        <v>2.690685E-2</v>
      </c>
      <c r="U1739" s="55">
        <v>0</v>
      </c>
      <c r="V1739" s="55" t="e">
        <f t="shared" si="79"/>
        <v>#VALUE!</v>
      </c>
      <c r="W1739" s="55">
        <f t="shared" si="80"/>
        <v>0</v>
      </c>
      <c r="X1739" s="55" t="e">
        <f t="shared" si="81"/>
        <v>#VALUE!</v>
      </c>
      <c r="Y1739" s="55">
        <v>0</v>
      </c>
      <c r="Z1739" s="55">
        <v>9.8237853899999994</v>
      </c>
      <c r="AA1739" s="55" t="s">
        <v>2595</v>
      </c>
      <c r="AB1739" s="55">
        <v>0</v>
      </c>
      <c r="AC1739" s="55" t="s">
        <v>2595</v>
      </c>
      <c r="AD1739" s="55">
        <v>9.8237853899999994</v>
      </c>
      <c r="AE1739" s="55" t="s">
        <v>2595</v>
      </c>
      <c r="AF1739" s="55">
        <v>0</v>
      </c>
      <c r="AG1739" s="55" t="s">
        <v>2595</v>
      </c>
      <c r="AH1739" s="55">
        <v>0</v>
      </c>
      <c r="AI1739" s="55">
        <v>0</v>
      </c>
      <c r="AJ1739" s="55" t="s">
        <v>2595</v>
      </c>
      <c r="AK1739" s="55">
        <v>0</v>
      </c>
      <c r="AL1739" s="55" t="s">
        <v>2595</v>
      </c>
      <c r="AM1739" s="55">
        <v>0</v>
      </c>
      <c r="AN1739" s="55">
        <v>9.8237853899999994</v>
      </c>
      <c r="AO1739" s="53" t="s">
        <v>3396</v>
      </c>
    </row>
    <row r="1740" spans="1:41" ht="47.25" x14ac:dyDescent="0.2">
      <c r="A1740" s="53" t="s">
        <v>3355</v>
      </c>
      <c r="B1740" s="53" t="s">
        <v>3397</v>
      </c>
      <c r="C1740" s="54" t="s">
        <v>3398</v>
      </c>
      <c r="D1740" s="53" t="s">
        <v>131</v>
      </c>
      <c r="E1740" s="54">
        <v>2023</v>
      </c>
      <c r="F1740" s="54" t="s">
        <v>2595</v>
      </c>
      <c r="G1740" s="54">
        <v>2023</v>
      </c>
      <c r="H1740" s="55" t="s">
        <v>2595</v>
      </c>
      <c r="I1740" s="55" t="s">
        <v>2595</v>
      </c>
      <c r="J1740" s="55">
        <v>0</v>
      </c>
      <c r="K1740" s="55" t="s">
        <v>2595</v>
      </c>
      <c r="L1740" s="55" t="s">
        <v>2595</v>
      </c>
      <c r="M1740" s="55" t="s">
        <v>2595</v>
      </c>
      <c r="N1740" s="55" t="s">
        <v>2595</v>
      </c>
      <c r="O1740" s="55" t="s">
        <v>2595</v>
      </c>
      <c r="P1740" s="55">
        <v>10.956525279999999</v>
      </c>
      <c r="Q1740" s="55">
        <v>0</v>
      </c>
      <c r="R1740" s="55">
        <v>0</v>
      </c>
      <c r="S1740" s="55">
        <v>10.950545980000001</v>
      </c>
      <c r="T1740" s="55">
        <v>5.9792999999999999E-3</v>
      </c>
      <c r="U1740" s="55">
        <v>0</v>
      </c>
      <c r="V1740" s="55" t="e">
        <f t="shared" si="79"/>
        <v>#VALUE!</v>
      </c>
      <c r="W1740" s="55">
        <f t="shared" si="80"/>
        <v>0</v>
      </c>
      <c r="X1740" s="55" t="e">
        <f t="shared" si="81"/>
        <v>#VALUE!</v>
      </c>
      <c r="Y1740" s="55">
        <v>0</v>
      </c>
      <c r="Z1740" s="55">
        <v>10.956525279999999</v>
      </c>
      <c r="AA1740" s="55" t="s">
        <v>2595</v>
      </c>
      <c r="AB1740" s="55">
        <v>0</v>
      </c>
      <c r="AC1740" s="55" t="s">
        <v>2595</v>
      </c>
      <c r="AD1740" s="55">
        <v>10.956525279999999</v>
      </c>
      <c r="AE1740" s="55" t="s">
        <v>2595</v>
      </c>
      <c r="AF1740" s="55">
        <v>0</v>
      </c>
      <c r="AG1740" s="55" t="s">
        <v>2595</v>
      </c>
      <c r="AH1740" s="55">
        <v>0</v>
      </c>
      <c r="AI1740" s="55">
        <v>0</v>
      </c>
      <c r="AJ1740" s="55" t="s">
        <v>2595</v>
      </c>
      <c r="AK1740" s="55">
        <v>0</v>
      </c>
      <c r="AL1740" s="55" t="s">
        <v>2595</v>
      </c>
      <c r="AM1740" s="55">
        <v>0</v>
      </c>
      <c r="AN1740" s="55">
        <v>10.956525279999999</v>
      </c>
      <c r="AO1740" s="53" t="s">
        <v>3399</v>
      </c>
    </row>
    <row r="1741" spans="1:41" ht="47.25" x14ac:dyDescent="0.2">
      <c r="A1741" s="53" t="s">
        <v>3355</v>
      </c>
      <c r="B1741" s="53" t="s">
        <v>3400</v>
      </c>
      <c r="C1741" s="54" t="s">
        <v>3401</v>
      </c>
      <c r="D1741" s="53" t="s">
        <v>128</v>
      </c>
      <c r="E1741" s="54">
        <v>2018</v>
      </c>
      <c r="F1741" s="54">
        <v>2026</v>
      </c>
      <c r="G1741" s="54">
        <v>2026</v>
      </c>
      <c r="H1741" s="55" t="s">
        <v>2595</v>
      </c>
      <c r="I1741" s="55" t="s">
        <v>2595</v>
      </c>
      <c r="J1741" s="55">
        <v>4.8352548000000093</v>
      </c>
      <c r="K1741" s="55">
        <v>55.071235110000003</v>
      </c>
      <c r="L1741" s="55">
        <v>0</v>
      </c>
      <c r="M1741" s="55">
        <v>0</v>
      </c>
      <c r="N1741" s="55">
        <v>55.071235110000003</v>
      </c>
      <c r="O1741" s="55">
        <v>0</v>
      </c>
      <c r="P1741" s="55">
        <v>22.596824030000001</v>
      </c>
      <c r="Q1741" s="55">
        <v>0</v>
      </c>
      <c r="R1741" s="55">
        <v>0</v>
      </c>
      <c r="S1741" s="55">
        <v>22.596824030000001</v>
      </c>
      <c r="T1741" s="55">
        <v>0</v>
      </c>
      <c r="U1741" s="55">
        <v>0</v>
      </c>
      <c r="V1741" s="55">
        <f t="shared" si="79"/>
        <v>50.235980309999995</v>
      </c>
      <c r="W1741" s="55">
        <f t="shared" si="80"/>
        <v>0</v>
      </c>
      <c r="X1741" s="55">
        <f t="shared" si="81"/>
        <v>50.235980309999995</v>
      </c>
      <c r="Y1741" s="55">
        <v>0</v>
      </c>
      <c r="Z1741" s="55">
        <v>17.761569229999999</v>
      </c>
      <c r="AA1741" s="55">
        <v>11.627025825875501</v>
      </c>
      <c r="AB1741" s="55">
        <v>11.566651250000001</v>
      </c>
      <c r="AC1741" s="55">
        <v>0</v>
      </c>
      <c r="AD1741" s="55">
        <v>0</v>
      </c>
      <c r="AE1741" s="55">
        <v>0</v>
      </c>
      <c r="AF1741" s="55">
        <v>0</v>
      </c>
      <c r="AG1741" s="55">
        <v>0</v>
      </c>
      <c r="AH1741" s="55">
        <v>0</v>
      </c>
      <c r="AI1741" s="55">
        <v>6.1949179800000005</v>
      </c>
      <c r="AJ1741" s="55" t="s">
        <v>2595</v>
      </c>
      <c r="AK1741" s="55">
        <v>0</v>
      </c>
      <c r="AL1741" s="55" t="s">
        <v>2595</v>
      </c>
      <c r="AM1741" s="55">
        <v>0</v>
      </c>
      <c r="AN1741" s="55">
        <v>6.1949179800000005</v>
      </c>
      <c r="AO1741" s="53" t="s">
        <v>3383</v>
      </c>
    </row>
    <row r="1742" spans="1:41" ht="47.25" x14ac:dyDescent="0.2">
      <c r="A1742" s="53" t="s">
        <v>3355</v>
      </c>
      <c r="B1742" s="53" t="s">
        <v>3402</v>
      </c>
      <c r="C1742" s="54" t="s">
        <v>3403</v>
      </c>
      <c r="D1742" s="53" t="s">
        <v>131</v>
      </c>
      <c r="E1742" s="54">
        <v>2022</v>
      </c>
      <c r="F1742" s="54">
        <v>2022</v>
      </c>
      <c r="G1742" s="54">
        <v>2022</v>
      </c>
      <c r="H1742" s="55" t="s">
        <v>2595</v>
      </c>
      <c r="I1742" s="55" t="s">
        <v>2595</v>
      </c>
      <c r="J1742" s="55">
        <v>0</v>
      </c>
      <c r="K1742" s="55">
        <v>6.6837655500000004</v>
      </c>
      <c r="L1742" s="55">
        <v>0</v>
      </c>
      <c r="M1742" s="55">
        <v>0</v>
      </c>
      <c r="N1742" s="55">
        <v>6.6837655500000004</v>
      </c>
      <c r="O1742" s="55">
        <v>0</v>
      </c>
      <c r="P1742" s="55">
        <v>4.4971313099999994</v>
      </c>
      <c r="Q1742" s="55">
        <v>0</v>
      </c>
      <c r="R1742" s="55">
        <v>0</v>
      </c>
      <c r="S1742" s="55">
        <v>4.4771813099999997</v>
      </c>
      <c r="T1742" s="55">
        <v>1.9949999999999999E-2</v>
      </c>
      <c r="U1742" s="55">
        <v>0</v>
      </c>
      <c r="V1742" s="55">
        <f t="shared" si="79"/>
        <v>6.6837655500000004</v>
      </c>
      <c r="W1742" s="55">
        <f t="shared" si="80"/>
        <v>0</v>
      </c>
      <c r="X1742" s="55">
        <f t="shared" si="81"/>
        <v>6.6837655500000004</v>
      </c>
      <c r="Y1742" s="55">
        <v>0</v>
      </c>
      <c r="Z1742" s="55">
        <v>4.4971313099999994</v>
      </c>
      <c r="AA1742" s="55">
        <v>6.6837655500000004</v>
      </c>
      <c r="AB1742" s="55">
        <v>4.4971313099999994</v>
      </c>
      <c r="AC1742" s="55">
        <v>0</v>
      </c>
      <c r="AD1742" s="55">
        <v>0</v>
      </c>
      <c r="AE1742" s="55">
        <v>0</v>
      </c>
      <c r="AF1742" s="55">
        <v>0</v>
      </c>
      <c r="AG1742" s="55">
        <v>0</v>
      </c>
      <c r="AH1742" s="55">
        <v>0</v>
      </c>
      <c r="AI1742" s="55">
        <v>0</v>
      </c>
      <c r="AJ1742" s="55" t="s">
        <v>2595</v>
      </c>
      <c r="AK1742" s="55">
        <v>0</v>
      </c>
      <c r="AL1742" s="55" t="s">
        <v>2595</v>
      </c>
      <c r="AM1742" s="55">
        <v>0</v>
      </c>
      <c r="AN1742" s="55">
        <v>0</v>
      </c>
      <c r="AO1742" s="53" t="s">
        <v>3383</v>
      </c>
    </row>
    <row r="1743" spans="1:41" ht="47.25" x14ac:dyDescent="0.2">
      <c r="A1743" s="53" t="s">
        <v>3355</v>
      </c>
      <c r="B1743" s="53" t="s">
        <v>3404</v>
      </c>
      <c r="C1743" s="54" t="s">
        <v>3405</v>
      </c>
      <c r="D1743" s="53" t="s">
        <v>131</v>
      </c>
      <c r="E1743" s="54">
        <v>2022</v>
      </c>
      <c r="F1743" s="54">
        <v>2022</v>
      </c>
      <c r="G1743" s="54">
        <v>2022</v>
      </c>
      <c r="H1743" s="55" t="s">
        <v>2595</v>
      </c>
      <c r="I1743" s="55" t="s">
        <v>2595</v>
      </c>
      <c r="J1743" s="55">
        <v>0</v>
      </c>
      <c r="K1743" s="55">
        <v>2.3607634800000001</v>
      </c>
      <c r="L1743" s="55">
        <v>0</v>
      </c>
      <c r="M1743" s="55">
        <v>0</v>
      </c>
      <c r="N1743" s="55">
        <v>2.3607634800000001</v>
      </c>
      <c r="O1743" s="55">
        <v>0</v>
      </c>
      <c r="P1743" s="55">
        <v>1.6045346600000001</v>
      </c>
      <c r="Q1743" s="55">
        <v>0</v>
      </c>
      <c r="R1743" s="55">
        <v>0</v>
      </c>
      <c r="S1743" s="55">
        <v>1.5988346600000001</v>
      </c>
      <c r="T1743" s="55">
        <v>5.7000000000000002E-3</v>
      </c>
      <c r="U1743" s="55">
        <v>0</v>
      </c>
      <c r="V1743" s="55">
        <f t="shared" si="79"/>
        <v>2.3607634800000001</v>
      </c>
      <c r="W1743" s="55">
        <f t="shared" si="80"/>
        <v>0</v>
      </c>
      <c r="X1743" s="55">
        <f t="shared" si="81"/>
        <v>2.3607634800000001</v>
      </c>
      <c r="Y1743" s="55">
        <v>0</v>
      </c>
      <c r="Z1743" s="55">
        <v>1.6045346600000001</v>
      </c>
      <c r="AA1743" s="55">
        <v>2.3607634800000001</v>
      </c>
      <c r="AB1743" s="55">
        <v>1.6045346600000001</v>
      </c>
      <c r="AC1743" s="55">
        <v>0</v>
      </c>
      <c r="AD1743" s="55">
        <v>0</v>
      </c>
      <c r="AE1743" s="55">
        <v>0</v>
      </c>
      <c r="AF1743" s="55">
        <v>0</v>
      </c>
      <c r="AG1743" s="55">
        <v>0</v>
      </c>
      <c r="AH1743" s="55">
        <v>0</v>
      </c>
      <c r="AI1743" s="55">
        <v>0</v>
      </c>
      <c r="AJ1743" s="55" t="s">
        <v>2595</v>
      </c>
      <c r="AK1743" s="55">
        <v>0</v>
      </c>
      <c r="AL1743" s="55" t="s">
        <v>2595</v>
      </c>
      <c r="AM1743" s="55">
        <v>0</v>
      </c>
      <c r="AN1743" s="55">
        <v>0</v>
      </c>
      <c r="AO1743" s="53" t="s">
        <v>3383</v>
      </c>
    </row>
    <row r="1744" spans="1:41" ht="47.25" x14ac:dyDescent="0.2">
      <c r="A1744" s="53" t="s">
        <v>3355</v>
      </c>
      <c r="B1744" s="53" t="s">
        <v>3406</v>
      </c>
      <c r="C1744" s="54" t="s">
        <v>3407</v>
      </c>
      <c r="D1744" s="53" t="s">
        <v>131</v>
      </c>
      <c r="E1744" s="54">
        <v>2022</v>
      </c>
      <c r="F1744" s="54">
        <v>2022</v>
      </c>
      <c r="G1744" s="54">
        <v>2022</v>
      </c>
      <c r="H1744" s="55" t="s">
        <v>2595</v>
      </c>
      <c r="I1744" s="55" t="s">
        <v>2595</v>
      </c>
      <c r="J1744" s="55">
        <v>0</v>
      </c>
      <c r="K1744" s="55">
        <v>3.9443449500000001</v>
      </c>
      <c r="L1744" s="55">
        <v>0</v>
      </c>
      <c r="M1744" s="55">
        <v>0</v>
      </c>
      <c r="N1744" s="55">
        <v>3.9443449500000001</v>
      </c>
      <c r="O1744" s="55">
        <v>0</v>
      </c>
      <c r="P1744" s="55">
        <v>2.8653020099999997</v>
      </c>
      <c r="Q1744" s="55">
        <v>0</v>
      </c>
      <c r="R1744" s="55">
        <v>0</v>
      </c>
      <c r="S1744" s="55">
        <v>2.8567520100000001</v>
      </c>
      <c r="T1744" s="55">
        <v>8.5500000000000003E-3</v>
      </c>
      <c r="U1744" s="55">
        <v>0</v>
      </c>
      <c r="V1744" s="55">
        <f t="shared" si="79"/>
        <v>3.9443449500000001</v>
      </c>
      <c r="W1744" s="55">
        <f t="shared" si="80"/>
        <v>0</v>
      </c>
      <c r="X1744" s="55">
        <f t="shared" si="81"/>
        <v>3.9443449500000001</v>
      </c>
      <c r="Y1744" s="55">
        <v>0</v>
      </c>
      <c r="Z1744" s="55">
        <v>2.8653020099999997</v>
      </c>
      <c r="AA1744" s="55">
        <v>3.9443449500000001</v>
      </c>
      <c r="AB1744" s="55">
        <v>2.8653020099999997</v>
      </c>
      <c r="AC1744" s="55">
        <v>0</v>
      </c>
      <c r="AD1744" s="55">
        <v>0</v>
      </c>
      <c r="AE1744" s="55">
        <v>0</v>
      </c>
      <c r="AF1744" s="55">
        <v>0</v>
      </c>
      <c r="AG1744" s="55">
        <v>0</v>
      </c>
      <c r="AH1744" s="55">
        <v>0</v>
      </c>
      <c r="AI1744" s="55">
        <v>0</v>
      </c>
      <c r="AJ1744" s="55" t="s">
        <v>2595</v>
      </c>
      <c r="AK1744" s="55">
        <v>0</v>
      </c>
      <c r="AL1744" s="55" t="s">
        <v>2595</v>
      </c>
      <c r="AM1744" s="55">
        <v>0</v>
      </c>
      <c r="AN1744" s="55">
        <v>0</v>
      </c>
      <c r="AO1744" s="53" t="s">
        <v>3383</v>
      </c>
    </row>
    <row r="1745" spans="1:41" ht="47.25" x14ac:dyDescent="0.2">
      <c r="A1745" s="53" t="s">
        <v>3355</v>
      </c>
      <c r="B1745" s="53" t="s">
        <v>3408</v>
      </c>
      <c r="C1745" s="54" t="s">
        <v>3409</v>
      </c>
      <c r="D1745" s="53" t="s">
        <v>131</v>
      </c>
      <c r="E1745" s="54">
        <v>2022</v>
      </c>
      <c r="F1745" s="54">
        <v>2022</v>
      </c>
      <c r="G1745" s="54">
        <v>2022</v>
      </c>
      <c r="H1745" s="55" t="s">
        <v>2595</v>
      </c>
      <c r="I1745" s="55" t="s">
        <v>2595</v>
      </c>
      <c r="J1745" s="55">
        <v>0</v>
      </c>
      <c r="K1745" s="55">
        <v>1.9634072599999999</v>
      </c>
      <c r="L1745" s="55">
        <v>0</v>
      </c>
      <c r="M1745" s="55">
        <v>0</v>
      </c>
      <c r="N1745" s="55">
        <v>1.9634072599999999</v>
      </c>
      <c r="O1745" s="55">
        <v>0</v>
      </c>
      <c r="P1745" s="55">
        <v>1.662588</v>
      </c>
      <c r="Q1745" s="55">
        <v>0</v>
      </c>
      <c r="R1745" s="55">
        <v>0</v>
      </c>
      <c r="S1745" s="55">
        <v>1.6597380000000002</v>
      </c>
      <c r="T1745" s="55">
        <v>2.8500000000000001E-3</v>
      </c>
      <c r="U1745" s="55">
        <v>0</v>
      </c>
      <c r="V1745" s="55">
        <f t="shared" si="79"/>
        <v>1.9634072599999999</v>
      </c>
      <c r="W1745" s="55">
        <f t="shared" si="80"/>
        <v>0</v>
      </c>
      <c r="X1745" s="55">
        <f t="shared" si="81"/>
        <v>1.9634072599999999</v>
      </c>
      <c r="Y1745" s="55">
        <v>0</v>
      </c>
      <c r="Z1745" s="55">
        <v>1.662588</v>
      </c>
      <c r="AA1745" s="55">
        <v>1.9634072599999999</v>
      </c>
      <c r="AB1745" s="55">
        <v>1.662588</v>
      </c>
      <c r="AC1745" s="55">
        <v>0</v>
      </c>
      <c r="AD1745" s="55">
        <v>0</v>
      </c>
      <c r="AE1745" s="55">
        <v>0</v>
      </c>
      <c r="AF1745" s="55">
        <v>0</v>
      </c>
      <c r="AG1745" s="55">
        <v>0</v>
      </c>
      <c r="AH1745" s="55">
        <v>0</v>
      </c>
      <c r="AI1745" s="55">
        <v>0</v>
      </c>
      <c r="AJ1745" s="55" t="s">
        <v>2595</v>
      </c>
      <c r="AK1745" s="55">
        <v>0</v>
      </c>
      <c r="AL1745" s="55" t="s">
        <v>2595</v>
      </c>
      <c r="AM1745" s="55">
        <v>0</v>
      </c>
      <c r="AN1745" s="55">
        <v>0</v>
      </c>
      <c r="AO1745" s="53" t="s">
        <v>3383</v>
      </c>
    </row>
    <row r="1746" spans="1:41" ht="63" x14ac:dyDescent="0.2">
      <c r="A1746" s="53" t="s">
        <v>3355</v>
      </c>
      <c r="B1746" s="53" t="s">
        <v>3410</v>
      </c>
      <c r="C1746" s="54" t="s">
        <v>3411</v>
      </c>
      <c r="D1746" s="53" t="s">
        <v>131</v>
      </c>
      <c r="E1746" s="54">
        <v>2022</v>
      </c>
      <c r="F1746" s="54" t="s">
        <v>2595</v>
      </c>
      <c r="G1746" s="54">
        <v>2022</v>
      </c>
      <c r="H1746" s="55" t="s">
        <v>2595</v>
      </c>
      <c r="I1746" s="55" t="s">
        <v>2595</v>
      </c>
      <c r="J1746" s="55">
        <v>0</v>
      </c>
      <c r="K1746" s="55" t="s">
        <v>2595</v>
      </c>
      <c r="L1746" s="55" t="s">
        <v>2595</v>
      </c>
      <c r="M1746" s="55" t="s">
        <v>2595</v>
      </c>
      <c r="N1746" s="55" t="s">
        <v>2595</v>
      </c>
      <c r="O1746" s="55" t="s">
        <v>2595</v>
      </c>
      <c r="P1746" s="55">
        <v>5.253425</v>
      </c>
      <c r="Q1746" s="55">
        <v>5.253425</v>
      </c>
      <c r="R1746" s="55">
        <v>0</v>
      </c>
      <c r="S1746" s="55">
        <v>0</v>
      </c>
      <c r="T1746" s="55">
        <v>0</v>
      </c>
      <c r="U1746" s="55">
        <v>0</v>
      </c>
      <c r="V1746" s="55" t="e">
        <f t="shared" si="79"/>
        <v>#VALUE!</v>
      </c>
      <c r="W1746" s="55">
        <f t="shared" si="80"/>
        <v>0</v>
      </c>
      <c r="X1746" s="55" t="e">
        <f t="shared" si="81"/>
        <v>#VALUE!</v>
      </c>
      <c r="Y1746" s="55">
        <v>0</v>
      </c>
      <c r="Z1746" s="55">
        <v>5.253425</v>
      </c>
      <c r="AA1746" s="55" t="s">
        <v>2595</v>
      </c>
      <c r="AB1746" s="55">
        <v>5.253425</v>
      </c>
      <c r="AC1746" s="55" t="s">
        <v>2595</v>
      </c>
      <c r="AD1746" s="55">
        <v>0</v>
      </c>
      <c r="AE1746" s="55" t="s">
        <v>2595</v>
      </c>
      <c r="AF1746" s="55">
        <v>0</v>
      </c>
      <c r="AG1746" s="55" t="s">
        <v>2595</v>
      </c>
      <c r="AH1746" s="55">
        <v>0</v>
      </c>
      <c r="AI1746" s="55">
        <v>0</v>
      </c>
      <c r="AJ1746" s="55" t="s">
        <v>2595</v>
      </c>
      <c r="AK1746" s="55">
        <v>0</v>
      </c>
      <c r="AL1746" s="55" t="s">
        <v>2595</v>
      </c>
      <c r="AM1746" s="55">
        <v>0</v>
      </c>
      <c r="AN1746" s="55">
        <v>0</v>
      </c>
      <c r="AO1746" s="53" t="s">
        <v>3412</v>
      </c>
    </row>
    <row r="1747" spans="1:41" ht="78.75" x14ac:dyDescent="0.2">
      <c r="A1747" s="53" t="s">
        <v>3355</v>
      </c>
      <c r="B1747" s="53" t="s">
        <v>3413</v>
      </c>
      <c r="C1747" s="54" t="s">
        <v>3414</v>
      </c>
      <c r="D1747" s="53" t="s">
        <v>131</v>
      </c>
      <c r="E1747" s="54">
        <v>2022</v>
      </c>
      <c r="F1747" s="54" t="s">
        <v>2595</v>
      </c>
      <c r="G1747" s="54">
        <v>2022</v>
      </c>
      <c r="H1747" s="55" t="s">
        <v>2595</v>
      </c>
      <c r="I1747" s="55" t="s">
        <v>2595</v>
      </c>
      <c r="J1747" s="55">
        <v>0</v>
      </c>
      <c r="K1747" s="55" t="s">
        <v>2595</v>
      </c>
      <c r="L1747" s="55" t="s">
        <v>2595</v>
      </c>
      <c r="M1747" s="55" t="s">
        <v>2595</v>
      </c>
      <c r="N1747" s="55" t="s">
        <v>2595</v>
      </c>
      <c r="O1747" s="55" t="s">
        <v>2595</v>
      </c>
      <c r="P1747" s="55">
        <v>1.14198333</v>
      </c>
      <c r="Q1747" s="55">
        <v>0</v>
      </c>
      <c r="R1747" s="55">
        <v>0</v>
      </c>
      <c r="S1747" s="55">
        <v>1.14198333</v>
      </c>
      <c r="T1747" s="55">
        <v>0</v>
      </c>
      <c r="U1747" s="55">
        <v>0</v>
      </c>
      <c r="V1747" s="55" t="e">
        <f t="shared" si="79"/>
        <v>#VALUE!</v>
      </c>
      <c r="W1747" s="55">
        <f t="shared" si="80"/>
        <v>0</v>
      </c>
      <c r="X1747" s="55" t="e">
        <f t="shared" si="81"/>
        <v>#VALUE!</v>
      </c>
      <c r="Y1747" s="55">
        <v>0</v>
      </c>
      <c r="Z1747" s="55">
        <v>1.14198333</v>
      </c>
      <c r="AA1747" s="55" t="s">
        <v>2595</v>
      </c>
      <c r="AB1747" s="55">
        <v>1.14198333</v>
      </c>
      <c r="AC1747" s="55" t="s">
        <v>2595</v>
      </c>
      <c r="AD1747" s="55">
        <v>0</v>
      </c>
      <c r="AE1747" s="55" t="s">
        <v>2595</v>
      </c>
      <c r="AF1747" s="55">
        <v>0</v>
      </c>
      <c r="AG1747" s="55" t="s">
        <v>2595</v>
      </c>
      <c r="AH1747" s="55">
        <v>0</v>
      </c>
      <c r="AI1747" s="55">
        <v>0</v>
      </c>
      <c r="AJ1747" s="55" t="s">
        <v>2595</v>
      </c>
      <c r="AK1747" s="55">
        <v>0</v>
      </c>
      <c r="AL1747" s="55" t="s">
        <v>2595</v>
      </c>
      <c r="AM1747" s="55">
        <v>0</v>
      </c>
      <c r="AN1747" s="55">
        <v>0</v>
      </c>
      <c r="AO1747" s="53" t="s">
        <v>3415</v>
      </c>
    </row>
    <row r="1748" spans="1:41" ht="78.75" x14ac:dyDescent="0.2">
      <c r="A1748" s="53" t="s">
        <v>3355</v>
      </c>
      <c r="B1748" s="53" t="s">
        <v>3416</v>
      </c>
      <c r="C1748" s="54" t="s">
        <v>3417</v>
      </c>
      <c r="D1748" s="53" t="s">
        <v>131</v>
      </c>
      <c r="E1748" s="54">
        <v>2022</v>
      </c>
      <c r="F1748" s="54" t="s">
        <v>2595</v>
      </c>
      <c r="G1748" s="54">
        <v>2022</v>
      </c>
      <c r="H1748" s="55" t="s">
        <v>2595</v>
      </c>
      <c r="I1748" s="55" t="s">
        <v>2595</v>
      </c>
      <c r="J1748" s="55">
        <v>0</v>
      </c>
      <c r="K1748" s="55" t="s">
        <v>2595</v>
      </c>
      <c r="L1748" s="55" t="s">
        <v>2595</v>
      </c>
      <c r="M1748" s="55" t="s">
        <v>2595</v>
      </c>
      <c r="N1748" s="55" t="s">
        <v>2595</v>
      </c>
      <c r="O1748" s="55" t="s">
        <v>2595</v>
      </c>
      <c r="P1748" s="55">
        <v>0.63166666999999999</v>
      </c>
      <c r="Q1748" s="55">
        <v>0</v>
      </c>
      <c r="R1748" s="55">
        <v>0</v>
      </c>
      <c r="S1748" s="55">
        <v>0.63166666999999999</v>
      </c>
      <c r="T1748" s="55">
        <v>0</v>
      </c>
      <c r="U1748" s="55">
        <v>0</v>
      </c>
      <c r="V1748" s="55" t="e">
        <f t="shared" si="79"/>
        <v>#VALUE!</v>
      </c>
      <c r="W1748" s="55">
        <f t="shared" si="80"/>
        <v>0</v>
      </c>
      <c r="X1748" s="55" t="e">
        <f t="shared" si="81"/>
        <v>#VALUE!</v>
      </c>
      <c r="Y1748" s="55">
        <v>0</v>
      </c>
      <c r="Z1748" s="55">
        <v>0.63166666999999999</v>
      </c>
      <c r="AA1748" s="55" t="s">
        <v>2595</v>
      </c>
      <c r="AB1748" s="55">
        <v>0.63166666999999999</v>
      </c>
      <c r="AC1748" s="55" t="s">
        <v>2595</v>
      </c>
      <c r="AD1748" s="55">
        <v>0</v>
      </c>
      <c r="AE1748" s="55" t="s">
        <v>2595</v>
      </c>
      <c r="AF1748" s="55">
        <v>0</v>
      </c>
      <c r="AG1748" s="55" t="s">
        <v>2595</v>
      </c>
      <c r="AH1748" s="55">
        <v>0</v>
      </c>
      <c r="AI1748" s="55">
        <v>0</v>
      </c>
      <c r="AJ1748" s="55" t="s">
        <v>2595</v>
      </c>
      <c r="AK1748" s="55">
        <v>0</v>
      </c>
      <c r="AL1748" s="55" t="s">
        <v>2595</v>
      </c>
      <c r="AM1748" s="55">
        <v>0</v>
      </c>
      <c r="AN1748" s="55">
        <v>0</v>
      </c>
      <c r="AO1748" s="53" t="s">
        <v>3418</v>
      </c>
    </row>
    <row r="1749" spans="1:41" ht="63" x14ac:dyDescent="0.2">
      <c r="A1749" s="53" t="s">
        <v>3355</v>
      </c>
      <c r="B1749" s="53" t="s">
        <v>3419</v>
      </c>
      <c r="C1749" s="54" t="s">
        <v>3420</v>
      </c>
      <c r="D1749" s="53" t="s">
        <v>131</v>
      </c>
      <c r="E1749" s="54">
        <v>2022</v>
      </c>
      <c r="F1749" s="54" t="s">
        <v>2595</v>
      </c>
      <c r="G1749" s="54">
        <v>2022</v>
      </c>
      <c r="H1749" s="55" t="s">
        <v>2595</v>
      </c>
      <c r="I1749" s="55" t="s">
        <v>2595</v>
      </c>
      <c r="J1749" s="55">
        <v>0</v>
      </c>
      <c r="K1749" s="55" t="s">
        <v>2595</v>
      </c>
      <c r="L1749" s="55" t="s">
        <v>2595</v>
      </c>
      <c r="M1749" s="55" t="s">
        <v>2595</v>
      </c>
      <c r="N1749" s="55" t="s">
        <v>2595</v>
      </c>
      <c r="O1749" s="55" t="s">
        <v>2595</v>
      </c>
      <c r="P1749" s="55">
        <v>0.24099999999999999</v>
      </c>
      <c r="Q1749" s="55">
        <v>0</v>
      </c>
      <c r="R1749" s="55">
        <v>0</v>
      </c>
      <c r="S1749" s="55">
        <v>0.24099999999999999</v>
      </c>
      <c r="T1749" s="55">
        <v>0</v>
      </c>
      <c r="U1749" s="55">
        <v>0</v>
      </c>
      <c r="V1749" s="55" t="e">
        <f t="shared" si="79"/>
        <v>#VALUE!</v>
      </c>
      <c r="W1749" s="55">
        <f t="shared" si="80"/>
        <v>0</v>
      </c>
      <c r="X1749" s="55" t="e">
        <f t="shared" si="81"/>
        <v>#VALUE!</v>
      </c>
      <c r="Y1749" s="55">
        <v>0</v>
      </c>
      <c r="Z1749" s="55">
        <v>0.24099999999999999</v>
      </c>
      <c r="AA1749" s="55" t="s">
        <v>2595</v>
      </c>
      <c r="AB1749" s="55">
        <v>0.24099999999999999</v>
      </c>
      <c r="AC1749" s="55" t="s">
        <v>2595</v>
      </c>
      <c r="AD1749" s="55">
        <v>0</v>
      </c>
      <c r="AE1749" s="55" t="s">
        <v>2595</v>
      </c>
      <c r="AF1749" s="55">
        <v>0</v>
      </c>
      <c r="AG1749" s="55" t="s">
        <v>2595</v>
      </c>
      <c r="AH1749" s="55">
        <v>0</v>
      </c>
      <c r="AI1749" s="55">
        <v>0</v>
      </c>
      <c r="AJ1749" s="55" t="s">
        <v>2595</v>
      </c>
      <c r="AK1749" s="55">
        <v>0</v>
      </c>
      <c r="AL1749" s="55" t="s">
        <v>2595</v>
      </c>
      <c r="AM1749" s="55">
        <v>0</v>
      </c>
      <c r="AN1749" s="55">
        <v>0</v>
      </c>
      <c r="AO1749" s="53" t="s">
        <v>3421</v>
      </c>
    </row>
    <row r="1750" spans="1:41" ht="63" x14ac:dyDescent="0.2">
      <c r="A1750" s="53" t="s">
        <v>3355</v>
      </c>
      <c r="B1750" s="53" t="s">
        <v>3422</v>
      </c>
      <c r="C1750" s="54" t="s">
        <v>3423</v>
      </c>
      <c r="D1750" s="53" t="s">
        <v>131</v>
      </c>
      <c r="E1750" s="54">
        <v>2023</v>
      </c>
      <c r="F1750" s="54" t="s">
        <v>2595</v>
      </c>
      <c r="G1750" s="54">
        <v>2023</v>
      </c>
      <c r="H1750" s="55" t="s">
        <v>2595</v>
      </c>
      <c r="I1750" s="55" t="s">
        <v>2595</v>
      </c>
      <c r="J1750" s="55">
        <v>0</v>
      </c>
      <c r="K1750" s="55" t="s">
        <v>2595</v>
      </c>
      <c r="L1750" s="55" t="s">
        <v>2595</v>
      </c>
      <c r="M1750" s="55" t="s">
        <v>2595</v>
      </c>
      <c r="N1750" s="55" t="s">
        <v>2595</v>
      </c>
      <c r="O1750" s="55" t="s">
        <v>2595</v>
      </c>
      <c r="P1750" s="55">
        <v>14.13083965</v>
      </c>
      <c r="Q1750" s="55">
        <v>0</v>
      </c>
      <c r="R1750" s="55">
        <v>0</v>
      </c>
      <c r="S1750" s="55">
        <v>14.12785</v>
      </c>
      <c r="T1750" s="55">
        <v>2.9896499999999999E-3</v>
      </c>
      <c r="U1750" s="55">
        <v>0</v>
      </c>
      <c r="V1750" s="55" t="e">
        <f t="shared" si="79"/>
        <v>#VALUE!</v>
      </c>
      <c r="W1750" s="55">
        <f t="shared" si="80"/>
        <v>0</v>
      </c>
      <c r="X1750" s="55" t="e">
        <f t="shared" si="81"/>
        <v>#VALUE!</v>
      </c>
      <c r="Y1750" s="55">
        <v>0</v>
      </c>
      <c r="Z1750" s="55">
        <v>14.13083965</v>
      </c>
      <c r="AA1750" s="55" t="s">
        <v>2595</v>
      </c>
      <c r="AB1750" s="55">
        <v>0</v>
      </c>
      <c r="AC1750" s="55" t="s">
        <v>2595</v>
      </c>
      <c r="AD1750" s="55">
        <v>14.13083965</v>
      </c>
      <c r="AE1750" s="55" t="s">
        <v>2595</v>
      </c>
      <c r="AF1750" s="55">
        <v>0</v>
      </c>
      <c r="AG1750" s="55" t="s">
        <v>2595</v>
      </c>
      <c r="AH1750" s="55">
        <v>0</v>
      </c>
      <c r="AI1750" s="55">
        <v>0</v>
      </c>
      <c r="AJ1750" s="55" t="s">
        <v>2595</v>
      </c>
      <c r="AK1750" s="55">
        <v>0</v>
      </c>
      <c r="AL1750" s="55" t="s">
        <v>2595</v>
      </c>
      <c r="AM1750" s="55">
        <v>0</v>
      </c>
      <c r="AN1750" s="55">
        <v>14.13083965</v>
      </c>
      <c r="AO1750" s="53" t="s">
        <v>3424</v>
      </c>
    </row>
    <row r="1751" spans="1:41" ht="31.5" x14ac:dyDescent="0.2">
      <c r="A1751" s="56" t="s">
        <v>3425</v>
      </c>
      <c r="B1751" s="56" t="s">
        <v>645</v>
      </c>
      <c r="C1751" s="57" t="s">
        <v>56</v>
      </c>
      <c r="D1751" s="56" t="s">
        <v>2595</v>
      </c>
      <c r="E1751" s="57" t="s">
        <v>2595</v>
      </c>
      <c r="F1751" s="57" t="s">
        <v>2595</v>
      </c>
      <c r="G1751" s="57" t="s">
        <v>2595</v>
      </c>
      <c r="H1751" s="58" t="s">
        <v>2595</v>
      </c>
      <c r="I1751" s="58" t="s">
        <v>2595</v>
      </c>
      <c r="J1751" s="58">
        <f>SUM($J$1752,$J$1766,$J$1771,$J$1776,$J$1783,$J$1788,$J$1789)</f>
        <v>0</v>
      </c>
      <c r="K1751" s="58">
        <f>SUM($K$1752,$K$1766,$K$1771,$K$1776,$K$1783,$K$1788,$K$1789)</f>
        <v>0</v>
      </c>
      <c r="L1751" s="58">
        <f>SUM($L$1752,$L$1766,$L$1771,$L$1776,$L$1783,$L$1788,$L$1789)</f>
        <v>0</v>
      </c>
      <c r="M1751" s="58">
        <f>SUM($M$1752,$M$1766,$M$1771,$M$1776,$M$1783,$M$1788,$M$1789)</f>
        <v>0</v>
      </c>
      <c r="N1751" s="58">
        <f>SUM($N$1752,$N$1766,$N$1771,$N$1776,$N$1783,$N$1788,$N$1789)</f>
        <v>0</v>
      </c>
      <c r="O1751" s="58">
        <f>SUM($O$1752,$O$1766,$O$1771,$O$1776,$O$1783,$O$1788,$O$1789)</f>
        <v>0</v>
      </c>
      <c r="P1751" s="58">
        <f>SUM($P$1752,$P$1766,$P$1771,$P$1776,$P$1783,$P$1788,$P$1789)</f>
        <v>0</v>
      </c>
      <c r="Q1751" s="58">
        <f>SUM($Q$1752,$Q$1766,$Q$1771,$Q$1776,$Q$1783,$Q$1788,$Q$1789)</f>
        <v>0</v>
      </c>
      <c r="R1751" s="58">
        <f>SUM($R$1752,$R$1766,$R$1771,$R$1776,$R$1783,$R$1788,$R$1789)</f>
        <v>0</v>
      </c>
      <c r="S1751" s="58">
        <f>SUM($S$1752,$S$1766,$S$1771,$S$1776,$S$1783,$S$1788,$S$1789)</f>
        <v>0</v>
      </c>
      <c r="T1751" s="58">
        <f>SUM($T$1752,$T$1766,$T$1771,$T$1776,$T$1783,$T$1788,$T$1789)</f>
        <v>0</v>
      </c>
      <c r="U1751" s="58">
        <f>SUM($U$1752,$U$1766,$U$1771,$U$1776,$U$1783,$U$1788,$U$1789)</f>
        <v>0</v>
      </c>
      <c r="V1751" s="58">
        <f t="shared" si="79"/>
        <v>0</v>
      </c>
      <c r="W1751" s="58">
        <f t="shared" si="80"/>
        <v>0</v>
      </c>
      <c r="X1751" s="58">
        <f t="shared" si="81"/>
        <v>0</v>
      </c>
      <c r="Y1751" s="58">
        <f>SUM($Y$1752,$Y$1766,$Y$1771,$Y$1776,$Y$1783,$Y$1788,$Y$1789)</f>
        <v>0</v>
      </c>
      <c r="Z1751" s="58">
        <f>SUM($Z$1752,$Z$1766,$Z$1771,$Z$1776,$Z$1783,$Z$1788,$Z$1789)</f>
        <v>0</v>
      </c>
      <c r="AA1751" s="58">
        <f>SUM($AA$1752,$AA$1766,$AA$1771,$AA$1776,$AA$1783,$AA$1788,$AA$1789)</f>
        <v>0</v>
      </c>
      <c r="AB1751" s="58">
        <f>SUM($AB$1752,$AB$1766,$AB$1771,$AB$1776,$AB$1783,$AB$1788,$AB$1789)</f>
        <v>0</v>
      </c>
      <c r="AC1751" s="58">
        <f>SUM($AC$1752,$AC$1766,$AC$1771,$AC$1776,$AC$1783,$AC$1788,$AC$1789)</f>
        <v>0</v>
      </c>
      <c r="AD1751" s="58">
        <f>SUM($AD$1752,$AD$1766,$AD$1771,$AD$1776,$AD$1783,$AD$1788,$AD$1789)</f>
        <v>0</v>
      </c>
      <c r="AE1751" s="58">
        <f>SUM($AE$1752,$AE$1766,$AE$1771,$AE$1776,$AE$1783,$AE$1788,$AE$1789)</f>
        <v>0</v>
      </c>
      <c r="AF1751" s="58">
        <f>SUM($AF$1752,$AF$1766,$AF$1771,$AF$1776,$AF$1783,$AF$1788,$AF$1789)</f>
        <v>0</v>
      </c>
      <c r="AG1751" s="58">
        <f>SUM($AG$1752,$AG$1766,$AG$1771,$AG$1776,$AG$1783,$AG$1788,$AG$1789)</f>
        <v>0</v>
      </c>
      <c r="AH1751" s="58">
        <f>SUM($AH$1752,$AH$1766,$AH$1771,$AH$1776,$AH$1783,$AH$1788,$AH$1789)</f>
        <v>0</v>
      </c>
      <c r="AI1751" s="58">
        <f>SUM($AI$1752,$AI$1766,$AI$1771,$AI$1776,$AI$1783,$AI$1788,$AI$1789)</f>
        <v>0</v>
      </c>
      <c r="AJ1751" s="58" t="s">
        <v>2595</v>
      </c>
      <c r="AK1751" s="58">
        <f>SUM($AK$1752,$AK$1766,$AK$1771,$AK$1776,$AK$1783,$AK$1788,$AK$1789)</f>
        <v>0</v>
      </c>
      <c r="AL1751" s="58" t="s">
        <v>2595</v>
      </c>
      <c r="AM1751" s="58">
        <f>SUM($AM$1752,$AM$1766,$AM$1771,$AM$1776,$AM$1783,$AM$1788,$AM$1789)</f>
        <v>0</v>
      </c>
      <c r="AN1751" s="58">
        <f>SUM($AN$1752,$AN$1766,$AN$1771,$AN$1776,$AN$1783,$AN$1788,$AN$1789)</f>
        <v>0</v>
      </c>
      <c r="AO1751" s="56" t="s">
        <v>2595</v>
      </c>
    </row>
    <row r="1752" spans="1:41" ht="15.75" x14ac:dyDescent="0.2">
      <c r="A1752" s="56" t="s">
        <v>3426</v>
      </c>
      <c r="B1752" s="56" t="s">
        <v>647</v>
      </c>
      <c r="C1752" s="57" t="s">
        <v>56</v>
      </c>
      <c r="D1752" s="56" t="s">
        <v>2595</v>
      </c>
      <c r="E1752" s="57" t="s">
        <v>2595</v>
      </c>
      <c r="F1752" s="57" t="s">
        <v>2595</v>
      </c>
      <c r="G1752" s="57" t="s">
        <v>2595</v>
      </c>
      <c r="H1752" s="58" t="s">
        <v>2595</v>
      </c>
      <c r="I1752" s="58" t="s">
        <v>2595</v>
      </c>
      <c r="J1752" s="58">
        <f>SUM($J$1753,$J$1756,$J$1759,$J$1765)</f>
        <v>0</v>
      </c>
      <c r="K1752" s="58">
        <f>SUM($K$1753,$K$1756,$K$1759,$K$1765)</f>
        <v>0</v>
      </c>
      <c r="L1752" s="58">
        <f>SUM($L$1753,$L$1756,$L$1759,$L$1765)</f>
        <v>0</v>
      </c>
      <c r="M1752" s="58">
        <f>SUM($M$1753,$M$1756,$M$1759,$M$1765)</f>
        <v>0</v>
      </c>
      <c r="N1752" s="58">
        <f>SUM($N$1753,$N$1756,$N$1759,$N$1765)</f>
        <v>0</v>
      </c>
      <c r="O1752" s="58">
        <f>SUM($O$1753,$O$1756,$O$1759,$O$1765)</f>
        <v>0</v>
      </c>
      <c r="P1752" s="58">
        <f>SUM($P$1753,$P$1756,$P$1759,$P$1765)</f>
        <v>0</v>
      </c>
      <c r="Q1752" s="58">
        <f>SUM($Q$1753,$Q$1756,$Q$1759,$Q$1765)</f>
        <v>0</v>
      </c>
      <c r="R1752" s="58">
        <f>SUM($R$1753,$R$1756,$R$1759,$R$1765)</f>
        <v>0</v>
      </c>
      <c r="S1752" s="58">
        <f>SUM($S$1753,$S$1756,$S$1759,$S$1765)</f>
        <v>0</v>
      </c>
      <c r="T1752" s="58">
        <f>SUM($T$1753,$T$1756,$T$1759,$T$1765)</f>
        <v>0</v>
      </c>
      <c r="U1752" s="58">
        <f>SUM($U$1753,$U$1756,$U$1759,$U$1765)</f>
        <v>0</v>
      </c>
      <c r="V1752" s="58">
        <f t="shared" si="79"/>
        <v>0</v>
      </c>
      <c r="W1752" s="58">
        <f t="shared" si="80"/>
        <v>0</v>
      </c>
      <c r="X1752" s="58">
        <f t="shared" si="81"/>
        <v>0</v>
      </c>
      <c r="Y1752" s="58">
        <f>SUM($Y$1753,$Y$1756,$Y$1759,$Y$1765)</f>
        <v>0</v>
      </c>
      <c r="Z1752" s="58">
        <f>SUM($Z$1753,$Z$1756,$Z$1759,$Z$1765)</f>
        <v>0</v>
      </c>
      <c r="AA1752" s="58">
        <f>SUM($AA$1753,$AA$1756,$AA$1759,$AA$1765)</f>
        <v>0</v>
      </c>
      <c r="AB1752" s="58">
        <f>SUM($AB$1753,$AB$1756,$AB$1759,$AB$1765)</f>
        <v>0</v>
      </c>
      <c r="AC1752" s="58">
        <f>SUM($AC$1753,$AC$1756,$AC$1759,$AC$1765)</f>
        <v>0</v>
      </c>
      <c r="AD1752" s="58">
        <f>SUM($AD$1753,$AD$1756,$AD$1759,$AD$1765)</f>
        <v>0</v>
      </c>
      <c r="AE1752" s="58">
        <f>SUM($AE$1753,$AE$1756,$AE$1759,$AE$1765)</f>
        <v>0</v>
      </c>
      <c r="AF1752" s="58">
        <f>SUM($AF$1753,$AF$1756,$AF$1759,$AF$1765)</f>
        <v>0</v>
      </c>
      <c r="AG1752" s="58">
        <f>SUM($AG$1753,$AG$1756,$AG$1759,$AG$1765)</f>
        <v>0</v>
      </c>
      <c r="AH1752" s="58">
        <f>SUM($AH$1753,$AH$1756,$AH$1759,$AH$1765)</f>
        <v>0</v>
      </c>
      <c r="AI1752" s="58">
        <f>SUM($AI$1753,$AI$1756,$AI$1759,$AI$1765)</f>
        <v>0</v>
      </c>
      <c r="AJ1752" s="58" t="s">
        <v>2595</v>
      </c>
      <c r="AK1752" s="58">
        <f>SUM($AK$1753,$AK$1756,$AK$1759,$AK$1765)</f>
        <v>0</v>
      </c>
      <c r="AL1752" s="58" t="s">
        <v>2595</v>
      </c>
      <c r="AM1752" s="58">
        <f>SUM($AM$1753,$AM$1756,$AM$1759,$AM$1765)</f>
        <v>0</v>
      </c>
      <c r="AN1752" s="58">
        <f>SUM($AN$1753,$AN$1756,$AN$1759,$AN$1765)</f>
        <v>0</v>
      </c>
      <c r="AO1752" s="56" t="s">
        <v>2595</v>
      </c>
    </row>
    <row r="1753" spans="1:41" ht="63" x14ac:dyDescent="0.2">
      <c r="A1753" s="56" t="s">
        <v>3427</v>
      </c>
      <c r="B1753" s="56" t="s">
        <v>649</v>
      </c>
      <c r="C1753" s="57" t="s">
        <v>56</v>
      </c>
      <c r="D1753" s="56" t="s">
        <v>2595</v>
      </c>
      <c r="E1753" s="57" t="s">
        <v>2595</v>
      </c>
      <c r="F1753" s="57" t="s">
        <v>2595</v>
      </c>
      <c r="G1753" s="57" t="s">
        <v>2595</v>
      </c>
      <c r="H1753" s="58" t="s">
        <v>2595</v>
      </c>
      <c r="I1753" s="58" t="s">
        <v>2595</v>
      </c>
      <c r="J1753" s="58">
        <f>SUM($J$1754,$J$1755)</f>
        <v>0</v>
      </c>
      <c r="K1753" s="58">
        <f>SUM($K$1754,$K$1755)</f>
        <v>0</v>
      </c>
      <c r="L1753" s="58">
        <f>SUM($L$1754,$L$1755)</f>
        <v>0</v>
      </c>
      <c r="M1753" s="58">
        <f>SUM($M$1754,$M$1755)</f>
        <v>0</v>
      </c>
      <c r="N1753" s="58">
        <f>SUM($N$1754,$N$1755)</f>
        <v>0</v>
      </c>
      <c r="O1753" s="58">
        <f>SUM($O$1754,$O$1755)</f>
        <v>0</v>
      </c>
      <c r="P1753" s="58">
        <f>SUM($P$1754,$P$1755)</f>
        <v>0</v>
      </c>
      <c r="Q1753" s="58">
        <f>SUM($Q$1754,$Q$1755)</f>
        <v>0</v>
      </c>
      <c r="R1753" s="58">
        <f>SUM($R$1754,$R$1755)</f>
        <v>0</v>
      </c>
      <c r="S1753" s="58">
        <f>SUM($S$1754,$S$1755)</f>
        <v>0</v>
      </c>
      <c r="T1753" s="58">
        <f>SUM($T$1754,$T$1755)</f>
        <v>0</v>
      </c>
      <c r="U1753" s="58">
        <f>SUM($U$1754,$U$1755)</f>
        <v>0</v>
      </c>
      <c r="V1753" s="58">
        <f t="shared" si="79"/>
        <v>0</v>
      </c>
      <c r="W1753" s="58">
        <f t="shared" si="80"/>
        <v>0</v>
      </c>
      <c r="X1753" s="58">
        <f t="shared" si="81"/>
        <v>0</v>
      </c>
      <c r="Y1753" s="58">
        <f>SUM($Y$1754,$Y$1755)</f>
        <v>0</v>
      </c>
      <c r="Z1753" s="58">
        <f>SUM($Z$1754,$Z$1755)</f>
        <v>0</v>
      </c>
      <c r="AA1753" s="58">
        <f>SUM($AA$1754,$AA$1755)</f>
        <v>0</v>
      </c>
      <c r="AB1753" s="58">
        <f>SUM($AB$1754,$AB$1755)</f>
        <v>0</v>
      </c>
      <c r="AC1753" s="58">
        <f>SUM($AC$1754,$AC$1755)</f>
        <v>0</v>
      </c>
      <c r="AD1753" s="58">
        <f>SUM($AD$1754,$AD$1755)</f>
        <v>0</v>
      </c>
      <c r="AE1753" s="58">
        <f>SUM($AE$1754,$AE$1755)</f>
        <v>0</v>
      </c>
      <c r="AF1753" s="58">
        <f>SUM($AF$1754,$AF$1755)</f>
        <v>0</v>
      </c>
      <c r="AG1753" s="58">
        <f>SUM($AG$1754,$AG$1755)</f>
        <v>0</v>
      </c>
      <c r="AH1753" s="58">
        <f>SUM($AH$1754,$AH$1755)</f>
        <v>0</v>
      </c>
      <c r="AI1753" s="58">
        <f>SUM($AI$1754,$AI$1755)</f>
        <v>0</v>
      </c>
      <c r="AJ1753" s="58" t="s">
        <v>2595</v>
      </c>
      <c r="AK1753" s="58">
        <f>SUM($AK$1754,$AK$1755)</f>
        <v>0</v>
      </c>
      <c r="AL1753" s="58" t="s">
        <v>2595</v>
      </c>
      <c r="AM1753" s="58">
        <f>SUM($AM$1754,$AM$1755)</f>
        <v>0</v>
      </c>
      <c r="AN1753" s="58">
        <f>SUM($AN$1754,$AN$1755)</f>
        <v>0</v>
      </c>
      <c r="AO1753" s="56" t="s">
        <v>2595</v>
      </c>
    </row>
    <row r="1754" spans="1:41" ht="31.5" x14ac:dyDescent="0.2">
      <c r="A1754" s="56" t="s">
        <v>3428</v>
      </c>
      <c r="B1754" s="56" t="s">
        <v>651</v>
      </c>
      <c r="C1754" s="57" t="s">
        <v>56</v>
      </c>
      <c r="D1754" s="56" t="s">
        <v>2595</v>
      </c>
      <c r="E1754" s="57" t="s">
        <v>2595</v>
      </c>
      <c r="F1754" s="57" t="s">
        <v>2595</v>
      </c>
      <c r="G1754" s="57" t="s">
        <v>2595</v>
      </c>
      <c r="H1754" s="58" t="s">
        <v>2595</v>
      </c>
      <c r="I1754" s="58" t="s">
        <v>2595</v>
      </c>
      <c r="J1754" s="58">
        <v>0</v>
      </c>
      <c r="K1754" s="58">
        <v>0</v>
      </c>
      <c r="L1754" s="58">
        <v>0</v>
      </c>
      <c r="M1754" s="58">
        <v>0</v>
      </c>
      <c r="N1754" s="58">
        <v>0</v>
      </c>
      <c r="O1754" s="58">
        <v>0</v>
      </c>
      <c r="P1754" s="58">
        <v>0</v>
      </c>
      <c r="Q1754" s="58">
        <v>0</v>
      </c>
      <c r="R1754" s="58">
        <v>0</v>
      </c>
      <c r="S1754" s="58">
        <v>0</v>
      </c>
      <c r="T1754" s="58">
        <v>0</v>
      </c>
      <c r="U1754" s="58">
        <v>0</v>
      </c>
      <c r="V1754" s="58">
        <f t="shared" si="79"/>
        <v>0</v>
      </c>
      <c r="W1754" s="58">
        <f t="shared" si="80"/>
        <v>0</v>
      </c>
      <c r="X1754" s="58">
        <f t="shared" si="81"/>
        <v>0</v>
      </c>
      <c r="Y1754" s="58">
        <v>0</v>
      </c>
      <c r="Z1754" s="58">
        <v>0</v>
      </c>
      <c r="AA1754" s="58">
        <v>0</v>
      </c>
      <c r="AB1754" s="58">
        <v>0</v>
      </c>
      <c r="AC1754" s="58">
        <v>0</v>
      </c>
      <c r="AD1754" s="58">
        <v>0</v>
      </c>
      <c r="AE1754" s="58">
        <v>0</v>
      </c>
      <c r="AF1754" s="58">
        <v>0</v>
      </c>
      <c r="AG1754" s="58">
        <v>0</v>
      </c>
      <c r="AH1754" s="58">
        <v>0</v>
      </c>
      <c r="AI1754" s="58">
        <v>0</v>
      </c>
      <c r="AJ1754" s="58" t="s">
        <v>2595</v>
      </c>
      <c r="AK1754" s="58">
        <v>0</v>
      </c>
      <c r="AL1754" s="58" t="s">
        <v>2595</v>
      </c>
      <c r="AM1754" s="58">
        <v>0</v>
      </c>
      <c r="AN1754" s="58">
        <v>0</v>
      </c>
      <c r="AO1754" s="56" t="s">
        <v>2595</v>
      </c>
    </row>
    <row r="1755" spans="1:41" ht="31.5" x14ac:dyDescent="0.2">
      <c r="A1755" s="56" t="s">
        <v>3429</v>
      </c>
      <c r="B1755" s="56" t="s">
        <v>651</v>
      </c>
      <c r="C1755" s="57" t="s">
        <v>56</v>
      </c>
      <c r="D1755" s="56" t="s">
        <v>2595</v>
      </c>
      <c r="E1755" s="57" t="s">
        <v>2595</v>
      </c>
      <c r="F1755" s="57" t="s">
        <v>2595</v>
      </c>
      <c r="G1755" s="57" t="s">
        <v>2595</v>
      </c>
      <c r="H1755" s="58" t="s">
        <v>2595</v>
      </c>
      <c r="I1755" s="58" t="s">
        <v>2595</v>
      </c>
      <c r="J1755" s="58">
        <v>0</v>
      </c>
      <c r="K1755" s="58">
        <v>0</v>
      </c>
      <c r="L1755" s="58">
        <v>0</v>
      </c>
      <c r="M1755" s="58">
        <v>0</v>
      </c>
      <c r="N1755" s="58">
        <v>0</v>
      </c>
      <c r="O1755" s="58">
        <v>0</v>
      </c>
      <c r="P1755" s="58">
        <v>0</v>
      </c>
      <c r="Q1755" s="58">
        <v>0</v>
      </c>
      <c r="R1755" s="58">
        <v>0</v>
      </c>
      <c r="S1755" s="58">
        <v>0</v>
      </c>
      <c r="T1755" s="58">
        <v>0</v>
      </c>
      <c r="U1755" s="58">
        <v>0</v>
      </c>
      <c r="V1755" s="58">
        <f t="shared" si="79"/>
        <v>0</v>
      </c>
      <c r="W1755" s="58">
        <f t="shared" si="80"/>
        <v>0</v>
      </c>
      <c r="X1755" s="58">
        <f t="shared" si="81"/>
        <v>0</v>
      </c>
      <c r="Y1755" s="58">
        <v>0</v>
      </c>
      <c r="Z1755" s="58">
        <v>0</v>
      </c>
      <c r="AA1755" s="58">
        <v>0</v>
      </c>
      <c r="AB1755" s="58">
        <v>0</v>
      </c>
      <c r="AC1755" s="58">
        <v>0</v>
      </c>
      <c r="AD1755" s="58">
        <v>0</v>
      </c>
      <c r="AE1755" s="58">
        <v>0</v>
      </c>
      <c r="AF1755" s="58">
        <v>0</v>
      </c>
      <c r="AG1755" s="58">
        <v>0</v>
      </c>
      <c r="AH1755" s="58">
        <v>0</v>
      </c>
      <c r="AI1755" s="58">
        <v>0</v>
      </c>
      <c r="AJ1755" s="58" t="s">
        <v>2595</v>
      </c>
      <c r="AK1755" s="58">
        <v>0</v>
      </c>
      <c r="AL1755" s="58" t="s">
        <v>2595</v>
      </c>
      <c r="AM1755" s="58">
        <v>0</v>
      </c>
      <c r="AN1755" s="58">
        <v>0</v>
      </c>
      <c r="AO1755" s="56" t="s">
        <v>2595</v>
      </c>
    </row>
    <row r="1756" spans="1:41" ht="31.5" x14ac:dyDescent="0.2">
      <c r="A1756" s="56" t="s">
        <v>3430</v>
      </c>
      <c r="B1756" s="56" t="s">
        <v>654</v>
      </c>
      <c r="C1756" s="57" t="s">
        <v>56</v>
      </c>
      <c r="D1756" s="56" t="s">
        <v>2595</v>
      </c>
      <c r="E1756" s="57" t="s">
        <v>2595</v>
      </c>
      <c r="F1756" s="57" t="s">
        <v>2595</v>
      </c>
      <c r="G1756" s="57" t="s">
        <v>2595</v>
      </c>
      <c r="H1756" s="58" t="s">
        <v>2595</v>
      </c>
      <c r="I1756" s="58" t="s">
        <v>2595</v>
      </c>
      <c r="J1756" s="58">
        <f>SUM($J$1757,$J$1758)</f>
        <v>0</v>
      </c>
      <c r="K1756" s="58">
        <f>SUM($K$1757,$K$1758)</f>
        <v>0</v>
      </c>
      <c r="L1756" s="58">
        <f>SUM($L$1757,$L$1758)</f>
        <v>0</v>
      </c>
      <c r="M1756" s="58">
        <f>SUM($M$1757,$M$1758)</f>
        <v>0</v>
      </c>
      <c r="N1756" s="58">
        <f>SUM($N$1757,$N$1758)</f>
        <v>0</v>
      </c>
      <c r="O1756" s="58">
        <f>SUM($O$1757,$O$1758)</f>
        <v>0</v>
      </c>
      <c r="P1756" s="58">
        <f>SUM($P$1757,$P$1758)</f>
        <v>0</v>
      </c>
      <c r="Q1756" s="58">
        <f>SUM($Q$1757,$Q$1758)</f>
        <v>0</v>
      </c>
      <c r="R1756" s="58">
        <f>SUM($R$1757,$R$1758)</f>
        <v>0</v>
      </c>
      <c r="S1756" s="58">
        <f>SUM($S$1757,$S$1758)</f>
        <v>0</v>
      </c>
      <c r="T1756" s="58">
        <f>SUM($T$1757,$T$1758)</f>
        <v>0</v>
      </c>
      <c r="U1756" s="58">
        <f>SUM($U$1757,$U$1758)</f>
        <v>0</v>
      </c>
      <c r="V1756" s="58">
        <f t="shared" si="79"/>
        <v>0</v>
      </c>
      <c r="W1756" s="58">
        <f t="shared" si="80"/>
        <v>0</v>
      </c>
      <c r="X1756" s="58">
        <f t="shared" si="81"/>
        <v>0</v>
      </c>
      <c r="Y1756" s="58">
        <f>SUM($Y$1757,$Y$1758)</f>
        <v>0</v>
      </c>
      <c r="Z1756" s="58">
        <f>SUM($Z$1757,$Z$1758)</f>
        <v>0</v>
      </c>
      <c r="AA1756" s="58">
        <f>SUM($AA$1757,$AA$1758)</f>
        <v>0</v>
      </c>
      <c r="AB1756" s="58">
        <f>SUM($AB$1757,$AB$1758)</f>
        <v>0</v>
      </c>
      <c r="AC1756" s="58">
        <f>SUM($AC$1757,$AC$1758)</f>
        <v>0</v>
      </c>
      <c r="AD1756" s="58">
        <f>SUM($AD$1757,$AD$1758)</f>
        <v>0</v>
      </c>
      <c r="AE1756" s="58">
        <f>SUM($AE$1757,$AE$1758)</f>
        <v>0</v>
      </c>
      <c r="AF1756" s="58">
        <f>SUM($AF$1757,$AF$1758)</f>
        <v>0</v>
      </c>
      <c r="AG1756" s="58">
        <f>SUM($AG$1757,$AG$1758)</f>
        <v>0</v>
      </c>
      <c r="AH1756" s="58">
        <f>SUM($AH$1757,$AH$1758)</f>
        <v>0</v>
      </c>
      <c r="AI1756" s="58">
        <f>SUM($AI$1757,$AI$1758)</f>
        <v>0</v>
      </c>
      <c r="AJ1756" s="58" t="s">
        <v>2595</v>
      </c>
      <c r="AK1756" s="58">
        <f>SUM($AK$1757,$AK$1758)</f>
        <v>0</v>
      </c>
      <c r="AL1756" s="58" t="s">
        <v>2595</v>
      </c>
      <c r="AM1756" s="58">
        <f>SUM($AM$1757,$AM$1758)</f>
        <v>0</v>
      </c>
      <c r="AN1756" s="58">
        <f>SUM($AN$1757,$AN$1758)</f>
        <v>0</v>
      </c>
      <c r="AO1756" s="56" t="s">
        <v>2595</v>
      </c>
    </row>
    <row r="1757" spans="1:41" ht="31.5" x14ac:dyDescent="0.2">
      <c r="A1757" s="56" t="s">
        <v>3431</v>
      </c>
      <c r="B1757" s="56" t="s">
        <v>656</v>
      </c>
      <c r="C1757" s="57" t="s">
        <v>56</v>
      </c>
      <c r="D1757" s="56" t="s">
        <v>2595</v>
      </c>
      <c r="E1757" s="57" t="s">
        <v>2595</v>
      </c>
      <c r="F1757" s="57" t="s">
        <v>2595</v>
      </c>
      <c r="G1757" s="57" t="s">
        <v>2595</v>
      </c>
      <c r="H1757" s="58" t="s">
        <v>2595</v>
      </c>
      <c r="I1757" s="58" t="s">
        <v>2595</v>
      </c>
      <c r="J1757" s="58">
        <v>0</v>
      </c>
      <c r="K1757" s="58">
        <v>0</v>
      </c>
      <c r="L1757" s="58">
        <v>0</v>
      </c>
      <c r="M1757" s="58">
        <v>0</v>
      </c>
      <c r="N1757" s="58">
        <v>0</v>
      </c>
      <c r="O1757" s="58">
        <v>0</v>
      </c>
      <c r="P1757" s="58">
        <v>0</v>
      </c>
      <c r="Q1757" s="58">
        <v>0</v>
      </c>
      <c r="R1757" s="58">
        <v>0</v>
      </c>
      <c r="S1757" s="58">
        <v>0</v>
      </c>
      <c r="T1757" s="58">
        <v>0</v>
      </c>
      <c r="U1757" s="58">
        <v>0</v>
      </c>
      <c r="V1757" s="58">
        <f t="shared" si="79"/>
        <v>0</v>
      </c>
      <c r="W1757" s="58">
        <f t="shared" si="80"/>
        <v>0</v>
      </c>
      <c r="X1757" s="58">
        <f t="shared" si="81"/>
        <v>0</v>
      </c>
      <c r="Y1757" s="58">
        <v>0</v>
      </c>
      <c r="Z1757" s="58">
        <v>0</v>
      </c>
      <c r="AA1757" s="58">
        <v>0</v>
      </c>
      <c r="AB1757" s="58">
        <v>0</v>
      </c>
      <c r="AC1757" s="58">
        <v>0</v>
      </c>
      <c r="AD1757" s="58">
        <v>0</v>
      </c>
      <c r="AE1757" s="58">
        <v>0</v>
      </c>
      <c r="AF1757" s="58">
        <v>0</v>
      </c>
      <c r="AG1757" s="58">
        <v>0</v>
      </c>
      <c r="AH1757" s="58">
        <v>0</v>
      </c>
      <c r="AI1757" s="58">
        <v>0</v>
      </c>
      <c r="AJ1757" s="58" t="s">
        <v>2595</v>
      </c>
      <c r="AK1757" s="58">
        <v>0</v>
      </c>
      <c r="AL1757" s="58" t="s">
        <v>2595</v>
      </c>
      <c r="AM1757" s="58">
        <v>0</v>
      </c>
      <c r="AN1757" s="58">
        <v>0</v>
      </c>
      <c r="AO1757" s="56" t="s">
        <v>2595</v>
      </c>
    </row>
    <row r="1758" spans="1:41" ht="31.5" x14ac:dyDescent="0.2">
      <c r="A1758" s="56" t="s">
        <v>3432</v>
      </c>
      <c r="B1758" s="56" t="s">
        <v>651</v>
      </c>
      <c r="C1758" s="57" t="s">
        <v>56</v>
      </c>
      <c r="D1758" s="56" t="s">
        <v>2595</v>
      </c>
      <c r="E1758" s="57" t="s">
        <v>2595</v>
      </c>
      <c r="F1758" s="57" t="s">
        <v>2595</v>
      </c>
      <c r="G1758" s="57" t="s">
        <v>2595</v>
      </c>
      <c r="H1758" s="58" t="s">
        <v>2595</v>
      </c>
      <c r="I1758" s="58" t="s">
        <v>2595</v>
      </c>
      <c r="J1758" s="58">
        <v>0</v>
      </c>
      <c r="K1758" s="58">
        <v>0</v>
      </c>
      <c r="L1758" s="58">
        <v>0</v>
      </c>
      <c r="M1758" s="58">
        <v>0</v>
      </c>
      <c r="N1758" s="58">
        <v>0</v>
      </c>
      <c r="O1758" s="58">
        <v>0</v>
      </c>
      <c r="P1758" s="58">
        <v>0</v>
      </c>
      <c r="Q1758" s="58">
        <v>0</v>
      </c>
      <c r="R1758" s="58">
        <v>0</v>
      </c>
      <c r="S1758" s="58">
        <v>0</v>
      </c>
      <c r="T1758" s="58">
        <v>0</v>
      </c>
      <c r="U1758" s="58">
        <v>0</v>
      </c>
      <c r="V1758" s="58">
        <f t="shared" si="79"/>
        <v>0</v>
      </c>
      <c r="W1758" s="58">
        <f t="shared" si="80"/>
        <v>0</v>
      </c>
      <c r="X1758" s="58">
        <f t="shared" si="81"/>
        <v>0</v>
      </c>
      <c r="Y1758" s="58">
        <v>0</v>
      </c>
      <c r="Z1758" s="58">
        <v>0</v>
      </c>
      <c r="AA1758" s="58">
        <v>0</v>
      </c>
      <c r="AB1758" s="58">
        <v>0</v>
      </c>
      <c r="AC1758" s="58">
        <v>0</v>
      </c>
      <c r="AD1758" s="58">
        <v>0</v>
      </c>
      <c r="AE1758" s="58">
        <v>0</v>
      </c>
      <c r="AF1758" s="58">
        <v>0</v>
      </c>
      <c r="AG1758" s="58">
        <v>0</v>
      </c>
      <c r="AH1758" s="58">
        <v>0</v>
      </c>
      <c r="AI1758" s="58">
        <v>0</v>
      </c>
      <c r="AJ1758" s="58" t="s">
        <v>2595</v>
      </c>
      <c r="AK1758" s="58">
        <v>0</v>
      </c>
      <c r="AL1758" s="58" t="s">
        <v>2595</v>
      </c>
      <c r="AM1758" s="58">
        <v>0</v>
      </c>
      <c r="AN1758" s="58">
        <v>0</v>
      </c>
      <c r="AO1758" s="56" t="s">
        <v>2595</v>
      </c>
    </row>
    <row r="1759" spans="1:41" ht="31.5" x14ac:dyDescent="0.2">
      <c r="A1759" s="56" t="s">
        <v>3433</v>
      </c>
      <c r="B1759" s="56" t="s">
        <v>659</v>
      </c>
      <c r="C1759" s="57" t="s">
        <v>56</v>
      </c>
      <c r="D1759" s="56" t="s">
        <v>2595</v>
      </c>
      <c r="E1759" s="57" t="s">
        <v>2595</v>
      </c>
      <c r="F1759" s="57" t="s">
        <v>2595</v>
      </c>
      <c r="G1759" s="57" t="s">
        <v>2595</v>
      </c>
      <c r="H1759" s="58" t="s">
        <v>2595</v>
      </c>
      <c r="I1759" s="58" t="s">
        <v>2595</v>
      </c>
      <c r="J1759" s="58">
        <f>SUM($J$1760,$J$1761,$J$1762,$J$1763,$J$1764)</f>
        <v>0</v>
      </c>
      <c r="K1759" s="58">
        <f>SUM($K$1760,$K$1761,$K$1762,$K$1763,$K$1764)</f>
        <v>0</v>
      </c>
      <c r="L1759" s="58">
        <f>SUM($L$1760,$L$1761,$L$1762,$L$1763,$L$1764)</f>
        <v>0</v>
      </c>
      <c r="M1759" s="58">
        <f>SUM($M$1760,$M$1761,$M$1762,$M$1763,$M$1764)</f>
        <v>0</v>
      </c>
      <c r="N1759" s="58">
        <f>SUM($N$1760,$N$1761,$N$1762,$N$1763,$N$1764)</f>
        <v>0</v>
      </c>
      <c r="O1759" s="58">
        <f>SUM($O$1760,$O$1761,$O$1762,$O$1763,$O$1764)</f>
        <v>0</v>
      </c>
      <c r="P1759" s="58">
        <f>SUM($P$1760,$P$1761,$P$1762,$P$1763,$P$1764)</f>
        <v>0</v>
      </c>
      <c r="Q1759" s="58">
        <f>SUM($Q$1760,$Q$1761,$Q$1762,$Q$1763,$Q$1764)</f>
        <v>0</v>
      </c>
      <c r="R1759" s="58">
        <f>SUM($R$1760,$R$1761,$R$1762,$R$1763,$R$1764)</f>
        <v>0</v>
      </c>
      <c r="S1759" s="58">
        <f>SUM($S$1760,$S$1761,$S$1762,$S$1763,$S$1764)</f>
        <v>0</v>
      </c>
      <c r="T1759" s="58">
        <f>SUM($T$1760,$T$1761,$T$1762,$T$1763,$T$1764)</f>
        <v>0</v>
      </c>
      <c r="U1759" s="58">
        <f>SUM($U$1760,$U$1761,$U$1762,$U$1763,$U$1764)</f>
        <v>0</v>
      </c>
      <c r="V1759" s="58">
        <f t="shared" si="79"/>
        <v>0</v>
      </c>
      <c r="W1759" s="58">
        <f t="shared" si="80"/>
        <v>0</v>
      </c>
      <c r="X1759" s="58">
        <f t="shared" si="81"/>
        <v>0</v>
      </c>
      <c r="Y1759" s="58">
        <f>SUM($Y$1760,$Y$1761,$Y$1762,$Y$1763,$Y$1764)</f>
        <v>0</v>
      </c>
      <c r="Z1759" s="58">
        <f>SUM($Z$1760,$Z$1761,$Z$1762,$Z$1763,$Z$1764)</f>
        <v>0</v>
      </c>
      <c r="AA1759" s="58">
        <f>SUM($AA$1760,$AA$1761,$AA$1762,$AA$1763,$AA$1764)</f>
        <v>0</v>
      </c>
      <c r="AB1759" s="58">
        <f>SUM($AB$1760,$AB$1761,$AB$1762,$AB$1763,$AB$1764)</f>
        <v>0</v>
      </c>
      <c r="AC1759" s="58">
        <f>SUM($AC$1760,$AC$1761,$AC$1762,$AC$1763,$AC$1764)</f>
        <v>0</v>
      </c>
      <c r="AD1759" s="58">
        <f>SUM($AD$1760,$AD$1761,$AD$1762,$AD$1763,$AD$1764)</f>
        <v>0</v>
      </c>
      <c r="AE1759" s="58">
        <f>SUM($AE$1760,$AE$1761,$AE$1762,$AE$1763,$AE$1764)</f>
        <v>0</v>
      </c>
      <c r="AF1759" s="58">
        <f>SUM($AF$1760,$AF$1761,$AF$1762,$AF$1763,$AF$1764)</f>
        <v>0</v>
      </c>
      <c r="AG1759" s="58">
        <f>SUM($AG$1760,$AG$1761,$AG$1762,$AG$1763,$AG$1764)</f>
        <v>0</v>
      </c>
      <c r="AH1759" s="58">
        <f>SUM($AH$1760,$AH$1761,$AH$1762,$AH$1763,$AH$1764)</f>
        <v>0</v>
      </c>
      <c r="AI1759" s="58">
        <f>SUM($AI$1760,$AI$1761,$AI$1762,$AI$1763,$AI$1764)</f>
        <v>0</v>
      </c>
      <c r="AJ1759" s="58" t="s">
        <v>2595</v>
      </c>
      <c r="AK1759" s="58">
        <f>SUM($AK$1760,$AK$1761,$AK$1762,$AK$1763,$AK$1764)</f>
        <v>0</v>
      </c>
      <c r="AL1759" s="58" t="s">
        <v>2595</v>
      </c>
      <c r="AM1759" s="58">
        <f>SUM($AM$1760,$AM$1761,$AM$1762,$AM$1763,$AM$1764)</f>
        <v>0</v>
      </c>
      <c r="AN1759" s="58">
        <f>SUM($AN$1760,$AN$1761,$AN$1762,$AN$1763,$AN$1764)</f>
        <v>0</v>
      </c>
      <c r="AO1759" s="56" t="s">
        <v>2595</v>
      </c>
    </row>
    <row r="1760" spans="1:41" ht="47.25" x14ac:dyDescent="0.2">
      <c r="A1760" s="56" t="s">
        <v>3434</v>
      </c>
      <c r="B1760" s="56" t="s">
        <v>661</v>
      </c>
      <c r="C1760" s="57" t="s">
        <v>56</v>
      </c>
      <c r="D1760" s="56" t="s">
        <v>2595</v>
      </c>
      <c r="E1760" s="57" t="s">
        <v>2595</v>
      </c>
      <c r="F1760" s="57" t="s">
        <v>2595</v>
      </c>
      <c r="G1760" s="57" t="s">
        <v>2595</v>
      </c>
      <c r="H1760" s="58" t="s">
        <v>2595</v>
      </c>
      <c r="I1760" s="58" t="s">
        <v>2595</v>
      </c>
      <c r="J1760" s="58">
        <v>0</v>
      </c>
      <c r="K1760" s="58">
        <v>0</v>
      </c>
      <c r="L1760" s="58">
        <v>0</v>
      </c>
      <c r="M1760" s="58">
        <v>0</v>
      </c>
      <c r="N1760" s="58">
        <v>0</v>
      </c>
      <c r="O1760" s="58">
        <v>0</v>
      </c>
      <c r="P1760" s="58">
        <v>0</v>
      </c>
      <c r="Q1760" s="58">
        <v>0</v>
      </c>
      <c r="R1760" s="58">
        <v>0</v>
      </c>
      <c r="S1760" s="58">
        <v>0</v>
      </c>
      <c r="T1760" s="58">
        <v>0</v>
      </c>
      <c r="U1760" s="58">
        <v>0</v>
      </c>
      <c r="V1760" s="58">
        <f t="shared" si="79"/>
        <v>0</v>
      </c>
      <c r="W1760" s="58">
        <f t="shared" si="80"/>
        <v>0</v>
      </c>
      <c r="X1760" s="58">
        <f t="shared" si="81"/>
        <v>0</v>
      </c>
      <c r="Y1760" s="58">
        <v>0</v>
      </c>
      <c r="Z1760" s="58">
        <v>0</v>
      </c>
      <c r="AA1760" s="58">
        <v>0</v>
      </c>
      <c r="AB1760" s="58">
        <v>0</v>
      </c>
      <c r="AC1760" s="58">
        <v>0</v>
      </c>
      <c r="AD1760" s="58">
        <v>0</v>
      </c>
      <c r="AE1760" s="58">
        <v>0</v>
      </c>
      <c r="AF1760" s="58">
        <v>0</v>
      </c>
      <c r="AG1760" s="58">
        <v>0</v>
      </c>
      <c r="AH1760" s="58">
        <v>0</v>
      </c>
      <c r="AI1760" s="58">
        <v>0</v>
      </c>
      <c r="AJ1760" s="58" t="s">
        <v>2595</v>
      </c>
      <c r="AK1760" s="58">
        <v>0</v>
      </c>
      <c r="AL1760" s="58" t="s">
        <v>2595</v>
      </c>
      <c r="AM1760" s="58">
        <v>0</v>
      </c>
      <c r="AN1760" s="58">
        <v>0</v>
      </c>
      <c r="AO1760" s="56" t="s">
        <v>2595</v>
      </c>
    </row>
    <row r="1761" spans="1:41" ht="47.25" x14ac:dyDescent="0.2">
      <c r="A1761" s="56" t="s">
        <v>3435</v>
      </c>
      <c r="B1761" s="56" t="s">
        <v>663</v>
      </c>
      <c r="C1761" s="57" t="s">
        <v>56</v>
      </c>
      <c r="D1761" s="56" t="s">
        <v>2595</v>
      </c>
      <c r="E1761" s="57" t="s">
        <v>2595</v>
      </c>
      <c r="F1761" s="57" t="s">
        <v>2595</v>
      </c>
      <c r="G1761" s="57" t="s">
        <v>2595</v>
      </c>
      <c r="H1761" s="58" t="s">
        <v>2595</v>
      </c>
      <c r="I1761" s="58" t="s">
        <v>2595</v>
      </c>
      <c r="J1761" s="58">
        <v>0</v>
      </c>
      <c r="K1761" s="58">
        <v>0</v>
      </c>
      <c r="L1761" s="58">
        <v>0</v>
      </c>
      <c r="M1761" s="58">
        <v>0</v>
      </c>
      <c r="N1761" s="58">
        <v>0</v>
      </c>
      <c r="O1761" s="58">
        <v>0</v>
      </c>
      <c r="P1761" s="58">
        <v>0</v>
      </c>
      <c r="Q1761" s="58">
        <v>0</v>
      </c>
      <c r="R1761" s="58">
        <v>0</v>
      </c>
      <c r="S1761" s="58">
        <v>0</v>
      </c>
      <c r="T1761" s="58">
        <v>0</v>
      </c>
      <c r="U1761" s="58">
        <v>0</v>
      </c>
      <c r="V1761" s="58">
        <f t="shared" si="79"/>
        <v>0</v>
      </c>
      <c r="W1761" s="58">
        <f t="shared" si="80"/>
        <v>0</v>
      </c>
      <c r="X1761" s="58">
        <f t="shared" si="81"/>
        <v>0</v>
      </c>
      <c r="Y1761" s="58">
        <v>0</v>
      </c>
      <c r="Z1761" s="58">
        <v>0</v>
      </c>
      <c r="AA1761" s="58">
        <v>0</v>
      </c>
      <c r="AB1761" s="58">
        <v>0</v>
      </c>
      <c r="AC1761" s="58">
        <v>0</v>
      </c>
      <c r="AD1761" s="58">
        <v>0</v>
      </c>
      <c r="AE1761" s="58">
        <v>0</v>
      </c>
      <c r="AF1761" s="58">
        <v>0</v>
      </c>
      <c r="AG1761" s="58">
        <v>0</v>
      </c>
      <c r="AH1761" s="58">
        <v>0</v>
      </c>
      <c r="AI1761" s="58">
        <v>0</v>
      </c>
      <c r="AJ1761" s="58" t="s">
        <v>2595</v>
      </c>
      <c r="AK1761" s="58">
        <v>0</v>
      </c>
      <c r="AL1761" s="58" t="s">
        <v>2595</v>
      </c>
      <c r="AM1761" s="58">
        <v>0</v>
      </c>
      <c r="AN1761" s="58">
        <v>0</v>
      </c>
      <c r="AO1761" s="56" t="s">
        <v>2595</v>
      </c>
    </row>
    <row r="1762" spans="1:41" ht="47.25" x14ac:dyDescent="0.2">
      <c r="A1762" s="56" t="s">
        <v>3436</v>
      </c>
      <c r="B1762" s="56" t="s">
        <v>665</v>
      </c>
      <c r="C1762" s="57" t="s">
        <v>56</v>
      </c>
      <c r="D1762" s="56" t="s">
        <v>2595</v>
      </c>
      <c r="E1762" s="57" t="s">
        <v>2595</v>
      </c>
      <c r="F1762" s="57" t="s">
        <v>2595</v>
      </c>
      <c r="G1762" s="57" t="s">
        <v>2595</v>
      </c>
      <c r="H1762" s="58" t="s">
        <v>2595</v>
      </c>
      <c r="I1762" s="58" t="s">
        <v>2595</v>
      </c>
      <c r="J1762" s="58">
        <v>0</v>
      </c>
      <c r="K1762" s="58">
        <v>0</v>
      </c>
      <c r="L1762" s="58">
        <v>0</v>
      </c>
      <c r="M1762" s="58">
        <v>0</v>
      </c>
      <c r="N1762" s="58">
        <v>0</v>
      </c>
      <c r="O1762" s="58">
        <v>0</v>
      </c>
      <c r="P1762" s="58">
        <v>0</v>
      </c>
      <c r="Q1762" s="58">
        <v>0</v>
      </c>
      <c r="R1762" s="58">
        <v>0</v>
      </c>
      <c r="S1762" s="58">
        <v>0</v>
      </c>
      <c r="T1762" s="58">
        <v>0</v>
      </c>
      <c r="U1762" s="58">
        <v>0</v>
      </c>
      <c r="V1762" s="58">
        <f t="shared" si="79"/>
        <v>0</v>
      </c>
      <c r="W1762" s="58">
        <f t="shared" si="80"/>
        <v>0</v>
      </c>
      <c r="X1762" s="58">
        <f t="shared" si="81"/>
        <v>0</v>
      </c>
      <c r="Y1762" s="58">
        <v>0</v>
      </c>
      <c r="Z1762" s="58">
        <v>0</v>
      </c>
      <c r="AA1762" s="58">
        <v>0</v>
      </c>
      <c r="AB1762" s="58">
        <v>0</v>
      </c>
      <c r="AC1762" s="58">
        <v>0</v>
      </c>
      <c r="AD1762" s="58">
        <v>0</v>
      </c>
      <c r="AE1762" s="58">
        <v>0</v>
      </c>
      <c r="AF1762" s="58">
        <v>0</v>
      </c>
      <c r="AG1762" s="58">
        <v>0</v>
      </c>
      <c r="AH1762" s="58">
        <v>0</v>
      </c>
      <c r="AI1762" s="58">
        <v>0</v>
      </c>
      <c r="AJ1762" s="58" t="s">
        <v>2595</v>
      </c>
      <c r="AK1762" s="58">
        <v>0</v>
      </c>
      <c r="AL1762" s="58" t="s">
        <v>2595</v>
      </c>
      <c r="AM1762" s="58">
        <v>0</v>
      </c>
      <c r="AN1762" s="58">
        <v>0</v>
      </c>
      <c r="AO1762" s="56" t="s">
        <v>2595</v>
      </c>
    </row>
    <row r="1763" spans="1:41" ht="63" x14ac:dyDescent="0.2">
      <c r="A1763" s="56" t="s">
        <v>3437</v>
      </c>
      <c r="B1763" s="56" t="s">
        <v>667</v>
      </c>
      <c r="C1763" s="57" t="s">
        <v>56</v>
      </c>
      <c r="D1763" s="56" t="s">
        <v>2595</v>
      </c>
      <c r="E1763" s="57" t="s">
        <v>2595</v>
      </c>
      <c r="F1763" s="57" t="s">
        <v>2595</v>
      </c>
      <c r="G1763" s="57" t="s">
        <v>2595</v>
      </c>
      <c r="H1763" s="58" t="s">
        <v>2595</v>
      </c>
      <c r="I1763" s="58" t="s">
        <v>2595</v>
      </c>
      <c r="J1763" s="58">
        <v>0</v>
      </c>
      <c r="K1763" s="58">
        <v>0</v>
      </c>
      <c r="L1763" s="58">
        <v>0</v>
      </c>
      <c r="M1763" s="58">
        <v>0</v>
      </c>
      <c r="N1763" s="58">
        <v>0</v>
      </c>
      <c r="O1763" s="58">
        <v>0</v>
      </c>
      <c r="P1763" s="58">
        <v>0</v>
      </c>
      <c r="Q1763" s="58">
        <v>0</v>
      </c>
      <c r="R1763" s="58">
        <v>0</v>
      </c>
      <c r="S1763" s="58">
        <v>0</v>
      </c>
      <c r="T1763" s="58">
        <v>0</v>
      </c>
      <c r="U1763" s="58">
        <v>0</v>
      </c>
      <c r="V1763" s="58">
        <f t="shared" si="79"/>
        <v>0</v>
      </c>
      <c r="W1763" s="58">
        <f t="shared" si="80"/>
        <v>0</v>
      </c>
      <c r="X1763" s="58">
        <f t="shared" si="81"/>
        <v>0</v>
      </c>
      <c r="Y1763" s="58">
        <v>0</v>
      </c>
      <c r="Z1763" s="58">
        <v>0</v>
      </c>
      <c r="AA1763" s="58">
        <v>0</v>
      </c>
      <c r="AB1763" s="58">
        <v>0</v>
      </c>
      <c r="AC1763" s="58">
        <v>0</v>
      </c>
      <c r="AD1763" s="58">
        <v>0</v>
      </c>
      <c r="AE1763" s="58">
        <v>0</v>
      </c>
      <c r="AF1763" s="58">
        <v>0</v>
      </c>
      <c r="AG1763" s="58">
        <v>0</v>
      </c>
      <c r="AH1763" s="58">
        <v>0</v>
      </c>
      <c r="AI1763" s="58">
        <v>0</v>
      </c>
      <c r="AJ1763" s="58" t="s">
        <v>2595</v>
      </c>
      <c r="AK1763" s="58">
        <v>0</v>
      </c>
      <c r="AL1763" s="58" t="s">
        <v>2595</v>
      </c>
      <c r="AM1763" s="58">
        <v>0</v>
      </c>
      <c r="AN1763" s="58">
        <v>0</v>
      </c>
      <c r="AO1763" s="56" t="s">
        <v>2595</v>
      </c>
    </row>
    <row r="1764" spans="1:41" ht="63" x14ac:dyDescent="0.2">
      <c r="A1764" s="56" t="s">
        <v>3438</v>
      </c>
      <c r="B1764" s="56" t="s">
        <v>669</v>
      </c>
      <c r="C1764" s="57" t="s">
        <v>56</v>
      </c>
      <c r="D1764" s="56" t="s">
        <v>2595</v>
      </c>
      <c r="E1764" s="57" t="s">
        <v>2595</v>
      </c>
      <c r="F1764" s="57" t="s">
        <v>2595</v>
      </c>
      <c r="G1764" s="57" t="s">
        <v>2595</v>
      </c>
      <c r="H1764" s="58" t="s">
        <v>2595</v>
      </c>
      <c r="I1764" s="58" t="s">
        <v>2595</v>
      </c>
      <c r="J1764" s="58">
        <v>0</v>
      </c>
      <c r="K1764" s="58">
        <v>0</v>
      </c>
      <c r="L1764" s="58">
        <v>0</v>
      </c>
      <c r="M1764" s="58">
        <v>0</v>
      </c>
      <c r="N1764" s="58">
        <v>0</v>
      </c>
      <c r="O1764" s="58">
        <v>0</v>
      </c>
      <c r="P1764" s="58">
        <v>0</v>
      </c>
      <c r="Q1764" s="58">
        <v>0</v>
      </c>
      <c r="R1764" s="58">
        <v>0</v>
      </c>
      <c r="S1764" s="58">
        <v>0</v>
      </c>
      <c r="T1764" s="58">
        <v>0</v>
      </c>
      <c r="U1764" s="58">
        <v>0</v>
      </c>
      <c r="V1764" s="58">
        <f t="shared" si="79"/>
        <v>0</v>
      </c>
      <c r="W1764" s="58">
        <f t="shared" si="80"/>
        <v>0</v>
      </c>
      <c r="X1764" s="58">
        <f t="shared" si="81"/>
        <v>0</v>
      </c>
      <c r="Y1764" s="58">
        <v>0</v>
      </c>
      <c r="Z1764" s="58">
        <v>0</v>
      </c>
      <c r="AA1764" s="58">
        <v>0</v>
      </c>
      <c r="AB1764" s="58">
        <v>0</v>
      </c>
      <c r="AC1764" s="58">
        <v>0</v>
      </c>
      <c r="AD1764" s="58">
        <v>0</v>
      </c>
      <c r="AE1764" s="58">
        <v>0</v>
      </c>
      <c r="AF1764" s="58">
        <v>0</v>
      </c>
      <c r="AG1764" s="58">
        <v>0</v>
      </c>
      <c r="AH1764" s="58">
        <v>0</v>
      </c>
      <c r="AI1764" s="58">
        <v>0</v>
      </c>
      <c r="AJ1764" s="58" t="s">
        <v>2595</v>
      </c>
      <c r="AK1764" s="58">
        <v>0</v>
      </c>
      <c r="AL1764" s="58" t="s">
        <v>2595</v>
      </c>
      <c r="AM1764" s="58">
        <v>0</v>
      </c>
      <c r="AN1764" s="58">
        <v>0</v>
      </c>
      <c r="AO1764" s="56" t="s">
        <v>2595</v>
      </c>
    </row>
    <row r="1765" spans="1:41" ht="31.5" x14ac:dyDescent="0.2">
      <c r="A1765" s="56" t="s">
        <v>3439</v>
      </c>
      <c r="B1765" s="56" t="s">
        <v>671</v>
      </c>
      <c r="C1765" s="57" t="s">
        <v>56</v>
      </c>
      <c r="D1765" s="56" t="s">
        <v>2595</v>
      </c>
      <c r="E1765" s="57" t="s">
        <v>2595</v>
      </c>
      <c r="F1765" s="57" t="s">
        <v>2595</v>
      </c>
      <c r="G1765" s="57" t="s">
        <v>2595</v>
      </c>
      <c r="H1765" s="58" t="s">
        <v>2595</v>
      </c>
      <c r="I1765" s="58" t="s">
        <v>2595</v>
      </c>
      <c r="J1765" s="58">
        <v>0</v>
      </c>
      <c r="K1765" s="58">
        <v>0</v>
      </c>
      <c r="L1765" s="58">
        <v>0</v>
      </c>
      <c r="M1765" s="58">
        <v>0</v>
      </c>
      <c r="N1765" s="58">
        <v>0</v>
      </c>
      <c r="O1765" s="58">
        <v>0</v>
      </c>
      <c r="P1765" s="58">
        <v>0</v>
      </c>
      <c r="Q1765" s="58">
        <v>0</v>
      </c>
      <c r="R1765" s="58">
        <v>0</v>
      </c>
      <c r="S1765" s="58">
        <v>0</v>
      </c>
      <c r="T1765" s="58">
        <v>0</v>
      </c>
      <c r="U1765" s="58">
        <v>0</v>
      </c>
      <c r="V1765" s="58">
        <f t="shared" si="79"/>
        <v>0</v>
      </c>
      <c r="W1765" s="58">
        <f t="shared" si="80"/>
        <v>0</v>
      </c>
      <c r="X1765" s="58">
        <f t="shared" si="81"/>
        <v>0</v>
      </c>
      <c r="Y1765" s="58">
        <v>0</v>
      </c>
      <c r="Z1765" s="58">
        <v>0</v>
      </c>
      <c r="AA1765" s="58">
        <v>0</v>
      </c>
      <c r="AB1765" s="58">
        <v>0</v>
      </c>
      <c r="AC1765" s="58">
        <v>0</v>
      </c>
      <c r="AD1765" s="58">
        <v>0</v>
      </c>
      <c r="AE1765" s="58">
        <v>0</v>
      </c>
      <c r="AF1765" s="58">
        <v>0</v>
      </c>
      <c r="AG1765" s="58">
        <v>0</v>
      </c>
      <c r="AH1765" s="58">
        <v>0</v>
      </c>
      <c r="AI1765" s="58">
        <v>0</v>
      </c>
      <c r="AJ1765" s="58" t="s">
        <v>2595</v>
      </c>
      <c r="AK1765" s="58">
        <v>0</v>
      </c>
      <c r="AL1765" s="58" t="s">
        <v>2595</v>
      </c>
      <c r="AM1765" s="58">
        <v>0</v>
      </c>
      <c r="AN1765" s="58">
        <v>0</v>
      </c>
      <c r="AO1765" s="56" t="s">
        <v>2595</v>
      </c>
    </row>
    <row r="1766" spans="1:41" ht="47.25" x14ac:dyDescent="0.2">
      <c r="A1766" s="56" t="s">
        <v>3440</v>
      </c>
      <c r="B1766" s="56" t="s">
        <v>673</v>
      </c>
      <c r="C1766" s="57" t="s">
        <v>56</v>
      </c>
      <c r="D1766" s="56" t="s">
        <v>2595</v>
      </c>
      <c r="E1766" s="57" t="s">
        <v>2595</v>
      </c>
      <c r="F1766" s="57" t="s">
        <v>2595</v>
      </c>
      <c r="G1766" s="57" t="s">
        <v>2595</v>
      </c>
      <c r="H1766" s="58" t="s">
        <v>2595</v>
      </c>
      <c r="I1766" s="58" t="s">
        <v>2595</v>
      </c>
      <c r="J1766" s="58">
        <f>SUM($J$1767,$J$1768,$J$1769,$J$1770)</f>
        <v>0</v>
      </c>
      <c r="K1766" s="58">
        <f>SUM($K$1767,$K$1768,$K$1769,$K$1770)</f>
        <v>0</v>
      </c>
      <c r="L1766" s="58">
        <f>SUM($L$1767,$L$1768,$L$1769,$L$1770)</f>
        <v>0</v>
      </c>
      <c r="M1766" s="58">
        <f>SUM($M$1767,$M$1768,$M$1769,$M$1770)</f>
        <v>0</v>
      </c>
      <c r="N1766" s="58">
        <f>SUM($N$1767,$N$1768,$N$1769,$N$1770)</f>
        <v>0</v>
      </c>
      <c r="O1766" s="58">
        <f>SUM($O$1767,$O$1768,$O$1769,$O$1770)</f>
        <v>0</v>
      </c>
      <c r="P1766" s="58">
        <f>SUM($P$1767,$P$1768,$P$1769,$P$1770)</f>
        <v>0</v>
      </c>
      <c r="Q1766" s="58">
        <f>SUM($Q$1767,$Q$1768,$Q$1769,$Q$1770)</f>
        <v>0</v>
      </c>
      <c r="R1766" s="58">
        <f>SUM($R$1767,$R$1768,$R$1769,$R$1770)</f>
        <v>0</v>
      </c>
      <c r="S1766" s="58">
        <f>SUM($S$1767,$S$1768,$S$1769,$S$1770)</f>
        <v>0</v>
      </c>
      <c r="T1766" s="58">
        <f>SUM($T$1767,$T$1768,$T$1769,$T$1770)</f>
        <v>0</v>
      </c>
      <c r="U1766" s="58">
        <f>SUM($U$1767,$U$1768,$U$1769,$U$1770)</f>
        <v>0</v>
      </c>
      <c r="V1766" s="58">
        <f t="shared" si="79"/>
        <v>0</v>
      </c>
      <c r="W1766" s="58">
        <f t="shared" si="80"/>
        <v>0</v>
      </c>
      <c r="X1766" s="58">
        <f t="shared" si="81"/>
        <v>0</v>
      </c>
      <c r="Y1766" s="58">
        <f>SUM($Y$1767,$Y$1768,$Y$1769,$Y$1770)</f>
        <v>0</v>
      </c>
      <c r="Z1766" s="58">
        <f>SUM($Z$1767,$Z$1768,$Z$1769,$Z$1770)</f>
        <v>0</v>
      </c>
      <c r="AA1766" s="58">
        <f>SUM($AA$1767,$AA$1768,$AA$1769,$AA$1770)</f>
        <v>0</v>
      </c>
      <c r="AB1766" s="58">
        <f>SUM($AB$1767,$AB$1768,$AB$1769,$AB$1770)</f>
        <v>0</v>
      </c>
      <c r="AC1766" s="58">
        <f>SUM($AC$1767,$AC$1768,$AC$1769,$AC$1770)</f>
        <v>0</v>
      </c>
      <c r="AD1766" s="58">
        <f>SUM($AD$1767,$AD$1768,$AD$1769,$AD$1770)</f>
        <v>0</v>
      </c>
      <c r="AE1766" s="58">
        <f>SUM($AE$1767,$AE$1768,$AE$1769,$AE$1770)</f>
        <v>0</v>
      </c>
      <c r="AF1766" s="58">
        <f>SUM($AF$1767,$AF$1768,$AF$1769,$AF$1770)</f>
        <v>0</v>
      </c>
      <c r="AG1766" s="58">
        <f>SUM($AG$1767,$AG$1768,$AG$1769,$AG$1770)</f>
        <v>0</v>
      </c>
      <c r="AH1766" s="58">
        <f>SUM($AH$1767,$AH$1768,$AH$1769,$AH$1770)</f>
        <v>0</v>
      </c>
      <c r="AI1766" s="58">
        <f>SUM($AI$1767,$AI$1768,$AI$1769,$AI$1770)</f>
        <v>0</v>
      </c>
      <c r="AJ1766" s="58" t="s">
        <v>2595</v>
      </c>
      <c r="AK1766" s="58">
        <f>SUM($AK$1767,$AK$1768,$AK$1769,$AK$1770)</f>
        <v>0</v>
      </c>
      <c r="AL1766" s="58" t="s">
        <v>2595</v>
      </c>
      <c r="AM1766" s="58">
        <f>SUM($AM$1767,$AM$1768,$AM$1769,$AM$1770)</f>
        <v>0</v>
      </c>
      <c r="AN1766" s="58">
        <f>SUM($AN$1767,$AN$1768,$AN$1769,$AN$1770)</f>
        <v>0</v>
      </c>
      <c r="AO1766" s="56" t="s">
        <v>2595</v>
      </c>
    </row>
    <row r="1767" spans="1:41" ht="31.5" x14ac:dyDescent="0.2">
      <c r="A1767" s="56" t="s">
        <v>3441</v>
      </c>
      <c r="B1767" s="56" t="s">
        <v>675</v>
      </c>
      <c r="C1767" s="57" t="s">
        <v>56</v>
      </c>
      <c r="D1767" s="56" t="s">
        <v>2595</v>
      </c>
      <c r="E1767" s="57" t="s">
        <v>2595</v>
      </c>
      <c r="F1767" s="57" t="s">
        <v>2595</v>
      </c>
      <c r="G1767" s="57" t="s">
        <v>2595</v>
      </c>
      <c r="H1767" s="58" t="s">
        <v>2595</v>
      </c>
      <c r="I1767" s="58" t="s">
        <v>2595</v>
      </c>
      <c r="J1767" s="58">
        <v>0</v>
      </c>
      <c r="K1767" s="58">
        <v>0</v>
      </c>
      <c r="L1767" s="58">
        <v>0</v>
      </c>
      <c r="M1767" s="58">
        <v>0</v>
      </c>
      <c r="N1767" s="58">
        <v>0</v>
      </c>
      <c r="O1767" s="58">
        <v>0</v>
      </c>
      <c r="P1767" s="58">
        <v>0</v>
      </c>
      <c r="Q1767" s="58">
        <v>0</v>
      </c>
      <c r="R1767" s="58">
        <v>0</v>
      </c>
      <c r="S1767" s="58">
        <v>0</v>
      </c>
      <c r="T1767" s="58">
        <v>0</v>
      </c>
      <c r="U1767" s="58">
        <v>0</v>
      </c>
      <c r="V1767" s="58">
        <f t="shared" si="79"/>
        <v>0</v>
      </c>
      <c r="W1767" s="58">
        <f t="shared" si="80"/>
        <v>0</v>
      </c>
      <c r="X1767" s="58">
        <f t="shared" si="81"/>
        <v>0</v>
      </c>
      <c r="Y1767" s="58">
        <v>0</v>
      </c>
      <c r="Z1767" s="58">
        <v>0</v>
      </c>
      <c r="AA1767" s="58">
        <v>0</v>
      </c>
      <c r="AB1767" s="58">
        <v>0</v>
      </c>
      <c r="AC1767" s="58">
        <v>0</v>
      </c>
      <c r="AD1767" s="58">
        <v>0</v>
      </c>
      <c r="AE1767" s="58">
        <v>0</v>
      </c>
      <c r="AF1767" s="58">
        <v>0</v>
      </c>
      <c r="AG1767" s="58">
        <v>0</v>
      </c>
      <c r="AH1767" s="58">
        <v>0</v>
      </c>
      <c r="AI1767" s="58">
        <v>0</v>
      </c>
      <c r="AJ1767" s="58" t="s">
        <v>2595</v>
      </c>
      <c r="AK1767" s="58">
        <v>0</v>
      </c>
      <c r="AL1767" s="58" t="s">
        <v>2595</v>
      </c>
      <c r="AM1767" s="58">
        <v>0</v>
      </c>
      <c r="AN1767" s="58">
        <v>0</v>
      </c>
      <c r="AO1767" s="56" t="s">
        <v>2595</v>
      </c>
    </row>
    <row r="1768" spans="1:41" ht="15.75" x14ac:dyDescent="0.2">
      <c r="A1768" s="56" t="s">
        <v>3442</v>
      </c>
      <c r="B1768" s="56" t="s">
        <v>677</v>
      </c>
      <c r="C1768" s="57" t="s">
        <v>56</v>
      </c>
      <c r="D1768" s="56" t="s">
        <v>2595</v>
      </c>
      <c r="E1768" s="57" t="s">
        <v>2595</v>
      </c>
      <c r="F1768" s="57" t="s">
        <v>2595</v>
      </c>
      <c r="G1768" s="57" t="s">
        <v>2595</v>
      </c>
      <c r="H1768" s="58" t="s">
        <v>2595</v>
      </c>
      <c r="I1768" s="58" t="s">
        <v>2595</v>
      </c>
      <c r="J1768" s="58">
        <v>0</v>
      </c>
      <c r="K1768" s="58">
        <v>0</v>
      </c>
      <c r="L1768" s="58">
        <v>0</v>
      </c>
      <c r="M1768" s="58">
        <v>0</v>
      </c>
      <c r="N1768" s="58">
        <v>0</v>
      </c>
      <c r="O1768" s="58">
        <v>0</v>
      </c>
      <c r="P1768" s="58">
        <v>0</v>
      </c>
      <c r="Q1768" s="58">
        <v>0</v>
      </c>
      <c r="R1768" s="58">
        <v>0</v>
      </c>
      <c r="S1768" s="58">
        <v>0</v>
      </c>
      <c r="T1768" s="58">
        <v>0</v>
      </c>
      <c r="U1768" s="58">
        <v>0</v>
      </c>
      <c r="V1768" s="58">
        <f t="shared" si="79"/>
        <v>0</v>
      </c>
      <c r="W1768" s="58">
        <f t="shared" si="80"/>
        <v>0</v>
      </c>
      <c r="X1768" s="58">
        <f t="shared" si="81"/>
        <v>0</v>
      </c>
      <c r="Y1768" s="58">
        <v>0</v>
      </c>
      <c r="Z1768" s="58">
        <v>0</v>
      </c>
      <c r="AA1768" s="58">
        <v>0</v>
      </c>
      <c r="AB1768" s="58">
        <v>0</v>
      </c>
      <c r="AC1768" s="58">
        <v>0</v>
      </c>
      <c r="AD1768" s="58">
        <v>0</v>
      </c>
      <c r="AE1768" s="58">
        <v>0</v>
      </c>
      <c r="AF1768" s="58">
        <v>0</v>
      </c>
      <c r="AG1768" s="58">
        <v>0</v>
      </c>
      <c r="AH1768" s="58">
        <v>0</v>
      </c>
      <c r="AI1768" s="58">
        <v>0</v>
      </c>
      <c r="AJ1768" s="58" t="s">
        <v>2595</v>
      </c>
      <c r="AK1768" s="58">
        <v>0</v>
      </c>
      <c r="AL1768" s="58" t="s">
        <v>2595</v>
      </c>
      <c r="AM1768" s="58">
        <v>0</v>
      </c>
      <c r="AN1768" s="58">
        <v>0</v>
      </c>
      <c r="AO1768" s="56" t="s">
        <v>2595</v>
      </c>
    </row>
    <row r="1769" spans="1:41" ht="15.75" x14ac:dyDescent="0.2">
      <c r="A1769" s="56" t="s">
        <v>3443</v>
      </c>
      <c r="B1769" s="56" t="s">
        <v>679</v>
      </c>
      <c r="C1769" s="57" t="s">
        <v>56</v>
      </c>
      <c r="D1769" s="56" t="s">
        <v>2595</v>
      </c>
      <c r="E1769" s="57" t="s">
        <v>2595</v>
      </c>
      <c r="F1769" s="57" t="s">
        <v>2595</v>
      </c>
      <c r="G1769" s="57" t="s">
        <v>2595</v>
      </c>
      <c r="H1769" s="58" t="s">
        <v>2595</v>
      </c>
      <c r="I1769" s="58" t="s">
        <v>2595</v>
      </c>
      <c r="J1769" s="58">
        <v>0</v>
      </c>
      <c r="K1769" s="58">
        <v>0</v>
      </c>
      <c r="L1769" s="58">
        <v>0</v>
      </c>
      <c r="M1769" s="58">
        <v>0</v>
      </c>
      <c r="N1769" s="58">
        <v>0</v>
      </c>
      <c r="O1769" s="58">
        <v>0</v>
      </c>
      <c r="P1769" s="58">
        <v>0</v>
      </c>
      <c r="Q1769" s="58">
        <v>0</v>
      </c>
      <c r="R1769" s="58">
        <v>0</v>
      </c>
      <c r="S1769" s="58">
        <v>0</v>
      </c>
      <c r="T1769" s="58">
        <v>0</v>
      </c>
      <c r="U1769" s="58">
        <v>0</v>
      </c>
      <c r="V1769" s="58">
        <f t="shared" si="79"/>
        <v>0</v>
      </c>
      <c r="W1769" s="58">
        <f t="shared" si="80"/>
        <v>0</v>
      </c>
      <c r="X1769" s="58">
        <f t="shared" si="81"/>
        <v>0</v>
      </c>
      <c r="Y1769" s="58">
        <v>0</v>
      </c>
      <c r="Z1769" s="58">
        <v>0</v>
      </c>
      <c r="AA1769" s="58">
        <v>0</v>
      </c>
      <c r="AB1769" s="58">
        <v>0</v>
      </c>
      <c r="AC1769" s="58">
        <v>0</v>
      </c>
      <c r="AD1769" s="58">
        <v>0</v>
      </c>
      <c r="AE1769" s="58">
        <v>0</v>
      </c>
      <c r="AF1769" s="58">
        <v>0</v>
      </c>
      <c r="AG1769" s="58">
        <v>0</v>
      </c>
      <c r="AH1769" s="58">
        <v>0</v>
      </c>
      <c r="AI1769" s="58">
        <v>0</v>
      </c>
      <c r="AJ1769" s="58" t="s">
        <v>2595</v>
      </c>
      <c r="AK1769" s="58">
        <v>0</v>
      </c>
      <c r="AL1769" s="58" t="s">
        <v>2595</v>
      </c>
      <c r="AM1769" s="58">
        <v>0</v>
      </c>
      <c r="AN1769" s="58">
        <v>0</v>
      </c>
      <c r="AO1769" s="56" t="s">
        <v>2595</v>
      </c>
    </row>
    <row r="1770" spans="1:41" ht="15.75" x14ac:dyDescent="0.2">
      <c r="A1770" s="56" t="s">
        <v>3444</v>
      </c>
      <c r="B1770" s="56" t="s">
        <v>431</v>
      </c>
      <c r="C1770" s="57" t="s">
        <v>56</v>
      </c>
      <c r="D1770" s="56" t="s">
        <v>2595</v>
      </c>
      <c r="E1770" s="57" t="s">
        <v>2595</v>
      </c>
      <c r="F1770" s="57" t="s">
        <v>2595</v>
      </c>
      <c r="G1770" s="57" t="s">
        <v>2595</v>
      </c>
      <c r="H1770" s="58" t="s">
        <v>2595</v>
      </c>
      <c r="I1770" s="58" t="s">
        <v>2595</v>
      </c>
      <c r="J1770" s="58">
        <v>0</v>
      </c>
      <c r="K1770" s="58">
        <v>0</v>
      </c>
      <c r="L1770" s="58">
        <v>0</v>
      </c>
      <c r="M1770" s="58">
        <v>0</v>
      </c>
      <c r="N1770" s="58">
        <v>0</v>
      </c>
      <c r="O1770" s="58">
        <v>0</v>
      </c>
      <c r="P1770" s="58">
        <v>0</v>
      </c>
      <c r="Q1770" s="58">
        <v>0</v>
      </c>
      <c r="R1770" s="58">
        <v>0</v>
      </c>
      <c r="S1770" s="58">
        <v>0</v>
      </c>
      <c r="T1770" s="58">
        <v>0</v>
      </c>
      <c r="U1770" s="58">
        <v>0</v>
      </c>
      <c r="V1770" s="58">
        <f t="shared" si="79"/>
        <v>0</v>
      </c>
      <c r="W1770" s="58">
        <f t="shared" si="80"/>
        <v>0</v>
      </c>
      <c r="X1770" s="58">
        <f t="shared" si="81"/>
        <v>0</v>
      </c>
      <c r="Y1770" s="58">
        <v>0</v>
      </c>
      <c r="Z1770" s="58">
        <v>0</v>
      </c>
      <c r="AA1770" s="58">
        <v>0</v>
      </c>
      <c r="AB1770" s="58">
        <v>0</v>
      </c>
      <c r="AC1770" s="58">
        <v>0</v>
      </c>
      <c r="AD1770" s="58">
        <v>0</v>
      </c>
      <c r="AE1770" s="58">
        <v>0</v>
      </c>
      <c r="AF1770" s="58">
        <v>0</v>
      </c>
      <c r="AG1770" s="58">
        <v>0</v>
      </c>
      <c r="AH1770" s="58">
        <v>0</v>
      </c>
      <c r="AI1770" s="58">
        <v>0</v>
      </c>
      <c r="AJ1770" s="58" t="s">
        <v>2595</v>
      </c>
      <c r="AK1770" s="58">
        <v>0</v>
      </c>
      <c r="AL1770" s="58" t="s">
        <v>2595</v>
      </c>
      <c r="AM1770" s="58">
        <v>0</v>
      </c>
      <c r="AN1770" s="58">
        <v>0</v>
      </c>
      <c r="AO1770" s="56" t="s">
        <v>2595</v>
      </c>
    </row>
    <row r="1771" spans="1:41" ht="15.75" x14ac:dyDescent="0.2">
      <c r="A1771" s="56" t="s">
        <v>3445</v>
      </c>
      <c r="B1771" s="56" t="s">
        <v>682</v>
      </c>
      <c r="C1771" s="57" t="s">
        <v>56</v>
      </c>
      <c r="D1771" s="56" t="s">
        <v>2595</v>
      </c>
      <c r="E1771" s="57" t="s">
        <v>2595</v>
      </c>
      <c r="F1771" s="57" t="s">
        <v>2595</v>
      </c>
      <c r="G1771" s="57" t="s">
        <v>2595</v>
      </c>
      <c r="H1771" s="58" t="s">
        <v>2595</v>
      </c>
      <c r="I1771" s="58" t="s">
        <v>2595</v>
      </c>
      <c r="J1771" s="58">
        <f>SUM($J$1772,$J$1773,$J$1774,$J$1775)</f>
        <v>0</v>
      </c>
      <c r="K1771" s="58">
        <f>SUM($K$1772,$K$1773,$K$1774,$K$1775)</f>
        <v>0</v>
      </c>
      <c r="L1771" s="58">
        <f>SUM($L$1772,$L$1773,$L$1774,$L$1775)</f>
        <v>0</v>
      </c>
      <c r="M1771" s="58">
        <f>SUM($M$1772,$M$1773,$M$1774,$M$1775)</f>
        <v>0</v>
      </c>
      <c r="N1771" s="58">
        <f>SUM($N$1772,$N$1773,$N$1774,$N$1775)</f>
        <v>0</v>
      </c>
      <c r="O1771" s="58">
        <f>SUM($O$1772,$O$1773,$O$1774,$O$1775)</f>
        <v>0</v>
      </c>
      <c r="P1771" s="58">
        <f>SUM($P$1772,$P$1773,$P$1774,$P$1775)</f>
        <v>0</v>
      </c>
      <c r="Q1771" s="58">
        <f>SUM($Q$1772,$Q$1773,$Q$1774,$Q$1775)</f>
        <v>0</v>
      </c>
      <c r="R1771" s="58">
        <f>SUM($R$1772,$R$1773,$R$1774,$R$1775)</f>
        <v>0</v>
      </c>
      <c r="S1771" s="58">
        <f>SUM($S$1772,$S$1773,$S$1774,$S$1775)</f>
        <v>0</v>
      </c>
      <c r="T1771" s="58">
        <f>SUM($T$1772,$T$1773,$T$1774,$T$1775)</f>
        <v>0</v>
      </c>
      <c r="U1771" s="58">
        <f>SUM($U$1772,$U$1773,$U$1774,$U$1775)</f>
        <v>0</v>
      </c>
      <c r="V1771" s="58">
        <f t="shared" si="79"/>
        <v>0</v>
      </c>
      <c r="W1771" s="58">
        <f t="shared" si="80"/>
        <v>0</v>
      </c>
      <c r="X1771" s="58">
        <f t="shared" si="81"/>
        <v>0</v>
      </c>
      <c r="Y1771" s="58">
        <f>SUM($Y$1772,$Y$1773,$Y$1774,$Y$1775)</f>
        <v>0</v>
      </c>
      <c r="Z1771" s="58">
        <f>SUM($Z$1772,$Z$1773,$Z$1774,$Z$1775)</f>
        <v>0</v>
      </c>
      <c r="AA1771" s="58">
        <f>SUM($AA$1772,$AA$1773,$AA$1774,$AA$1775)</f>
        <v>0</v>
      </c>
      <c r="AB1771" s="58">
        <f>SUM($AB$1772,$AB$1773,$AB$1774,$AB$1775)</f>
        <v>0</v>
      </c>
      <c r="AC1771" s="58">
        <f>SUM($AC$1772,$AC$1773,$AC$1774,$AC$1775)</f>
        <v>0</v>
      </c>
      <c r="AD1771" s="58">
        <f>SUM($AD$1772,$AD$1773,$AD$1774,$AD$1775)</f>
        <v>0</v>
      </c>
      <c r="AE1771" s="58">
        <f>SUM($AE$1772,$AE$1773,$AE$1774,$AE$1775)</f>
        <v>0</v>
      </c>
      <c r="AF1771" s="58">
        <f>SUM($AF$1772,$AF$1773,$AF$1774,$AF$1775)</f>
        <v>0</v>
      </c>
      <c r="AG1771" s="58">
        <f>SUM($AG$1772,$AG$1773,$AG$1774,$AG$1775)</f>
        <v>0</v>
      </c>
      <c r="AH1771" s="58">
        <f>SUM($AH$1772,$AH$1773,$AH$1774,$AH$1775)</f>
        <v>0</v>
      </c>
      <c r="AI1771" s="58">
        <f>SUM($AI$1772,$AI$1773,$AI$1774,$AI$1775)</f>
        <v>0</v>
      </c>
      <c r="AJ1771" s="58" t="s">
        <v>2595</v>
      </c>
      <c r="AK1771" s="58">
        <f>SUM($AK$1772,$AK$1773,$AK$1774,$AK$1775)</f>
        <v>0</v>
      </c>
      <c r="AL1771" s="58" t="s">
        <v>2595</v>
      </c>
      <c r="AM1771" s="58">
        <f>SUM($AM$1772,$AM$1773,$AM$1774,$AM$1775)</f>
        <v>0</v>
      </c>
      <c r="AN1771" s="58">
        <f>SUM($AN$1772,$AN$1773,$AN$1774,$AN$1775)</f>
        <v>0</v>
      </c>
      <c r="AO1771" s="56" t="s">
        <v>2595</v>
      </c>
    </row>
    <row r="1772" spans="1:41" ht="31.5" x14ac:dyDescent="0.2">
      <c r="A1772" s="56" t="s">
        <v>3446</v>
      </c>
      <c r="B1772" s="56" t="s">
        <v>684</v>
      </c>
      <c r="C1772" s="57" t="s">
        <v>56</v>
      </c>
      <c r="D1772" s="56" t="s">
        <v>2595</v>
      </c>
      <c r="E1772" s="57" t="s">
        <v>2595</v>
      </c>
      <c r="F1772" s="57" t="s">
        <v>2595</v>
      </c>
      <c r="G1772" s="57" t="s">
        <v>2595</v>
      </c>
      <c r="H1772" s="58" t="s">
        <v>2595</v>
      </c>
      <c r="I1772" s="58" t="s">
        <v>2595</v>
      </c>
      <c r="J1772" s="58">
        <v>0</v>
      </c>
      <c r="K1772" s="58">
        <v>0</v>
      </c>
      <c r="L1772" s="58">
        <v>0</v>
      </c>
      <c r="M1772" s="58">
        <v>0</v>
      </c>
      <c r="N1772" s="58">
        <v>0</v>
      </c>
      <c r="O1772" s="58">
        <v>0</v>
      </c>
      <c r="P1772" s="58">
        <v>0</v>
      </c>
      <c r="Q1772" s="58">
        <v>0</v>
      </c>
      <c r="R1772" s="58">
        <v>0</v>
      </c>
      <c r="S1772" s="58">
        <v>0</v>
      </c>
      <c r="T1772" s="58">
        <v>0</v>
      </c>
      <c r="U1772" s="58">
        <v>0</v>
      </c>
      <c r="V1772" s="58">
        <f t="shared" ref="V1772:V1835" si="82">K1772-J1772</f>
        <v>0</v>
      </c>
      <c r="W1772" s="58">
        <f t="shared" ref="W1772:W1835" si="83">U1772</f>
        <v>0</v>
      </c>
      <c r="X1772" s="58">
        <f t="shared" ref="X1772:X1835" si="84">V1772</f>
        <v>0</v>
      </c>
      <c r="Y1772" s="58">
        <v>0</v>
      </c>
      <c r="Z1772" s="58">
        <v>0</v>
      </c>
      <c r="AA1772" s="58">
        <v>0</v>
      </c>
      <c r="AB1772" s="58">
        <v>0</v>
      </c>
      <c r="AC1772" s="58">
        <v>0</v>
      </c>
      <c r="AD1772" s="58">
        <v>0</v>
      </c>
      <c r="AE1772" s="58">
        <v>0</v>
      </c>
      <c r="AF1772" s="58">
        <v>0</v>
      </c>
      <c r="AG1772" s="58">
        <v>0</v>
      </c>
      <c r="AH1772" s="58">
        <v>0</v>
      </c>
      <c r="AI1772" s="58">
        <v>0</v>
      </c>
      <c r="AJ1772" s="58" t="s">
        <v>2595</v>
      </c>
      <c r="AK1772" s="58">
        <v>0</v>
      </c>
      <c r="AL1772" s="58" t="s">
        <v>2595</v>
      </c>
      <c r="AM1772" s="58">
        <v>0</v>
      </c>
      <c r="AN1772" s="58">
        <v>0</v>
      </c>
      <c r="AO1772" s="56" t="s">
        <v>2595</v>
      </c>
    </row>
    <row r="1773" spans="1:41" ht="31.5" x14ac:dyDescent="0.2">
      <c r="A1773" s="56" t="s">
        <v>3447</v>
      </c>
      <c r="B1773" s="56" t="s">
        <v>686</v>
      </c>
      <c r="C1773" s="57" t="s">
        <v>56</v>
      </c>
      <c r="D1773" s="56" t="s">
        <v>2595</v>
      </c>
      <c r="E1773" s="57" t="s">
        <v>2595</v>
      </c>
      <c r="F1773" s="57" t="s">
        <v>2595</v>
      </c>
      <c r="G1773" s="57" t="s">
        <v>2595</v>
      </c>
      <c r="H1773" s="58" t="s">
        <v>2595</v>
      </c>
      <c r="I1773" s="58" t="s">
        <v>2595</v>
      </c>
      <c r="J1773" s="58">
        <v>0</v>
      </c>
      <c r="K1773" s="58">
        <v>0</v>
      </c>
      <c r="L1773" s="58">
        <v>0</v>
      </c>
      <c r="M1773" s="58">
        <v>0</v>
      </c>
      <c r="N1773" s="58">
        <v>0</v>
      </c>
      <c r="O1773" s="58">
        <v>0</v>
      </c>
      <c r="P1773" s="58">
        <v>0</v>
      </c>
      <c r="Q1773" s="58">
        <v>0</v>
      </c>
      <c r="R1773" s="58">
        <v>0</v>
      </c>
      <c r="S1773" s="58">
        <v>0</v>
      </c>
      <c r="T1773" s="58">
        <v>0</v>
      </c>
      <c r="U1773" s="58">
        <v>0</v>
      </c>
      <c r="V1773" s="58">
        <f t="shared" si="82"/>
        <v>0</v>
      </c>
      <c r="W1773" s="58">
        <f t="shared" si="83"/>
        <v>0</v>
      </c>
      <c r="X1773" s="58">
        <f t="shared" si="84"/>
        <v>0</v>
      </c>
      <c r="Y1773" s="58">
        <v>0</v>
      </c>
      <c r="Z1773" s="58">
        <v>0</v>
      </c>
      <c r="AA1773" s="58">
        <v>0</v>
      </c>
      <c r="AB1773" s="58">
        <v>0</v>
      </c>
      <c r="AC1773" s="58">
        <v>0</v>
      </c>
      <c r="AD1773" s="58">
        <v>0</v>
      </c>
      <c r="AE1773" s="58">
        <v>0</v>
      </c>
      <c r="AF1773" s="58">
        <v>0</v>
      </c>
      <c r="AG1773" s="58">
        <v>0</v>
      </c>
      <c r="AH1773" s="58">
        <v>0</v>
      </c>
      <c r="AI1773" s="58">
        <v>0</v>
      </c>
      <c r="AJ1773" s="58" t="s">
        <v>2595</v>
      </c>
      <c r="AK1773" s="58">
        <v>0</v>
      </c>
      <c r="AL1773" s="58" t="s">
        <v>2595</v>
      </c>
      <c r="AM1773" s="58">
        <v>0</v>
      </c>
      <c r="AN1773" s="58">
        <v>0</v>
      </c>
      <c r="AO1773" s="56" t="s">
        <v>2595</v>
      </c>
    </row>
    <row r="1774" spans="1:41" ht="31.5" x14ac:dyDescent="0.2">
      <c r="A1774" s="56" t="s">
        <v>3448</v>
      </c>
      <c r="B1774" s="56" t="s">
        <v>688</v>
      </c>
      <c r="C1774" s="57" t="s">
        <v>56</v>
      </c>
      <c r="D1774" s="56" t="s">
        <v>2595</v>
      </c>
      <c r="E1774" s="57" t="s">
        <v>2595</v>
      </c>
      <c r="F1774" s="57" t="s">
        <v>2595</v>
      </c>
      <c r="G1774" s="57" t="s">
        <v>2595</v>
      </c>
      <c r="H1774" s="58" t="s">
        <v>2595</v>
      </c>
      <c r="I1774" s="58" t="s">
        <v>2595</v>
      </c>
      <c r="J1774" s="58">
        <v>0</v>
      </c>
      <c r="K1774" s="58">
        <v>0</v>
      </c>
      <c r="L1774" s="58">
        <v>0</v>
      </c>
      <c r="M1774" s="58">
        <v>0</v>
      </c>
      <c r="N1774" s="58">
        <v>0</v>
      </c>
      <c r="O1774" s="58">
        <v>0</v>
      </c>
      <c r="P1774" s="58">
        <v>0</v>
      </c>
      <c r="Q1774" s="58">
        <v>0</v>
      </c>
      <c r="R1774" s="58">
        <v>0</v>
      </c>
      <c r="S1774" s="58">
        <v>0</v>
      </c>
      <c r="T1774" s="58">
        <v>0</v>
      </c>
      <c r="U1774" s="58">
        <v>0</v>
      </c>
      <c r="V1774" s="58">
        <f t="shared" si="82"/>
        <v>0</v>
      </c>
      <c r="W1774" s="58">
        <f t="shared" si="83"/>
        <v>0</v>
      </c>
      <c r="X1774" s="58">
        <f t="shared" si="84"/>
        <v>0</v>
      </c>
      <c r="Y1774" s="58">
        <v>0</v>
      </c>
      <c r="Z1774" s="58">
        <v>0</v>
      </c>
      <c r="AA1774" s="58">
        <v>0</v>
      </c>
      <c r="AB1774" s="58">
        <v>0</v>
      </c>
      <c r="AC1774" s="58">
        <v>0</v>
      </c>
      <c r="AD1774" s="58">
        <v>0</v>
      </c>
      <c r="AE1774" s="58">
        <v>0</v>
      </c>
      <c r="AF1774" s="58">
        <v>0</v>
      </c>
      <c r="AG1774" s="58">
        <v>0</v>
      </c>
      <c r="AH1774" s="58">
        <v>0</v>
      </c>
      <c r="AI1774" s="58">
        <v>0</v>
      </c>
      <c r="AJ1774" s="58" t="s">
        <v>2595</v>
      </c>
      <c r="AK1774" s="58">
        <v>0</v>
      </c>
      <c r="AL1774" s="58" t="s">
        <v>2595</v>
      </c>
      <c r="AM1774" s="58">
        <v>0</v>
      </c>
      <c r="AN1774" s="58">
        <v>0</v>
      </c>
      <c r="AO1774" s="56" t="s">
        <v>2595</v>
      </c>
    </row>
    <row r="1775" spans="1:41" ht="31.5" x14ac:dyDescent="0.2">
      <c r="A1775" s="56" t="s">
        <v>3449</v>
      </c>
      <c r="B1775" s="56" t="s">
        <v>446</v>
      </c>
      <c r="C1775" s="57" t="s">
        <v>56</v>
      </c>
      <c r="D1775" s="56" t="s">
        <v>2595</v>
      </c>
      <c r="E1775" s="57" t="s">
        <v>2595</v>
      </c>
      <c r="F1775" s="57" t="s">
        <v>2595</v>
      </c>
      <c r="G1775" s="57" t="s">
        <v>2595</v>
      </c>
      <c r="H1775" s="58" t="s">
        <v>2595</v>
      </c>
      <c r="I1775" s="58" t="s">
        <v>2595</v>
      </c>
      <c r="J1775" s="58">
        <v>0</v>
      </c>
      <c r="K1775" s="58">
        <v>0</v>
      </c>
      <c r="L1775" s="58">
        <v>0</v>
      </c>
      <c r="M1775" s="58">
        <v>0</v>
      </c>
      <c r="N1775" s="58">
        <v>0</v>
      </c>
      <c r="O1775" s="58">
        <v>0</v>
      </c>
      <c r="P1775" s="58">
        <v>0</v>
      </c>
      <c r="Q1775" s="58">
        <v>0</v>
      </c>
      <c r="R1775" s="58">
        <v>0</v>
      </c>
      <c r="S1775" s="58">
        <v>0</v>
      </c>
      <c r="T1775" s="58">
        <v>0</v>
      </c>
      <c r="U1775" s="58">
        <v>0</v>
      </c>
      <c r="V1775" s="58">
        <f t="shared" si="82"/>
        <v>0</v>
      </c>
      <c r="W1775" s="58">
        <f t="shared" si="83"/>
        <v>0</v>
      </c>
      <c r="X1775" s="58">
        <f t="shared" si="84"/>
        <v>0</v>
      </c>
      <c r="Y1775" s="58">
        <v>0</v>
      </c>
      <c r="Z1775" s="58">
        <v>0</v>
      </c>
      <c r="AA1775" s="58">
        <v>0</v>
      </c>
      <c r="AB1775" s="58">
        <v>0</v>
      </c>
      <c r="AC1775" s="58">
        <v>0</v>
      </c>
      <c r="AD1775" s="58">
        <v>0</v>
      </c>
      <c r="AE1775" s="58">
        <v>0</v>
      </c>
      <c r="AF1775" s="58">
        <v>0</v>
      </c>
      <c r="AG1775" s="58">
        <v>0</v>
      </c>
      <c r="AH1775" s="58">
        <v>0</v>
      </c>
      <c r="AI1775" s="58">
        <v>0</v>
      </c>
      <c r="AJ1775" s="58" t="s">
        <v>2595</v>
      </c>
      <c r="AK1775" s="58">
        <v>0</v>
      </c>
      <c r="AL1775" s="58" t="s">
        <v>2595</v>
      </c>
      <c r="AM1775" s="58">
        <v>0</v>
      </c>
      <c r="AN1775" s="58">
        <v>0</v>
      </c>
      <c r="AO1775" s="56" t="s">
        <v>2595</v>
      </c>
    </row>
    <row r="1776" spans="1:41" ht="31.5" x14ac:dyDescent="0.2">
      <c r="A1776" s="56" t="s">
        <v>3450</v>
      </c>
      <c r="B1776" s="56" t="s">
        <v>691</v>
      </c>
      <c r="C1776" s="57" t="s">
        <v>56</v>
      </c>
      <c r="D1776" s="56" t="s">
        <v>2595</v>
      </c>
      <c r="E1776" s="57" t="s">
        <v>2595</v>
      </c>
      <c r="F1776" s="57" t="s">
        <v>2595</v>
      </c>
      <c r="G1776" s="57" t="s">
        <v>2595</v>
      </c>
      <c r="H1776" s="58" t="s">
        <v>2595</v>
      </c>
      <c r="I1776" s="58" t="s">
        <v>2595</v>
      </c>
      <c r="J1776" s="58">
        <f>SUM($J$1777,$J$1780)</f>
        <v>0</v>
      </c>
      <c r="K1776" s="58">
        <f>SUM($K$1777,$K$1780)</f>
        <v>0</v>
      </c>
      <c r="L1776" s="58">
        <f>SUM($L$1777,$L$1780)</f>
        <v>0</v>
      </c>
      <c r="M1776" s="58">
        <f>SUM($M$1777,$M$1780)</f>
        <v>0</v>
      </c>
      <c r="N1776" s="58">
        <f>SUM($N$1777,$N$1780)</f>
        <v>0</v>
      </c>
      <c r="O1776" s="58">
        <f>SUM($O$1777,$O$1780)</f>
        <v>0</v>
      </c>
      <c r="P1776" s="58">
        <f>SUM($P$1777,$P$1780)</f>
        <v>0</v>
      </c>
      <c r="Q1776" s="58">
        <f>SUM($Q$1777,$Q$1780)</f>
        <v>0</v>
      </c>
      <c r="R1776" s="58">
        <f>SUM($R$1777,$R$1780)</f>
        <v>0</v>
      </c>
      <c r="S1776" s="58">
        <f>SUM($S$1777,$S$1780)</f>
        <v>0</v>
      </c>
      <c r="T1776" s="58">
        <f>SUM($T$1777,$T$1780)</f>
        <v>0</v>
      </c>
      <c r="U1776" s="58">
        <f>SUM($U$1777,$U$1780)</f>
        <v>0</v>
      </c>
      <c r="V1776" s="58">
        <f t="shared" si="82"/>
        <v>0</v>
      </c>
      <c r="W1776" s="58">
        <f t="shared" si="83"/>
        <v>0</v>
      </c>
      <c r="X1776" s="58">
        <f t="shared" si="84"/>
        <v>0</v>
      </c>
      <c r="Y1776" s="58">
        <f>SUM($Y$1777,$Y$1780)</f>
        <v>0</v>
      </c>
      <c r="Z1776" s="58">
        <f>SUM($Z$1777,$Z$1780)</f>
        <v>0</v>
      </c>
      <c r="AA1776" s="58">
        <f>SUM($AA$1777,$AA$1780)</f>
        <v>0</v>
      </c>
      <c r="AB1776" s="58">
        <f>SUM($AB$1777,$AB$1780)</f>
        <v>0</v>
      </c>
      <c r="AC1776" s="58">
        <f>SUM($AC$1777,$AC$1780)</f>
        <v>0</v>
      </c>
      <c r="AD1776" s="58">
        <f>SUM($AD$1777,$AD$1780)</f>
        <v>0</v>
      </c>
      <c r="AE1776" s="58">
        <f>SUM($AE$1777,$AE$1780)</f>
        <v>0</v>
      </c>
      <c r="AF1776" s="58">
        <f>SUM($AF$1777,$AF$1780)</f>
        <v>0</v>
      </c>
      <c r="AG1776" s="58">
        <f>SUM($AG$1777,$AG$1780)</f>
        <v>0</v>
      </c>
      <c r="AH1776" s="58">
        <f>SUM($AH$1777,$AH$1780)</f>
        <v>0</v>
      </c>
      <c r="AI1776" s="58">
        <f>SUM($AI$1777,$AI$1780)</f>
        <v>0</v>
      </c>
      <c r="AJ1776" s="58" t="s">
        <v>2595</v>
      </c>
      <c r="AK1776" s="58">
        <f>SUM($AK$1777,$AK$1780)</f>
        <v>0</v>
      </c>
      <c r="AL1776" s="58" t="s">
        <v>2595</v>
      </c>
      <c r="AM1776" s="58">
        <f>SUM($AM$1777,$AM$1780)</f>
        <v>0</v>
      </c>
      <c r="AN1776" s="58">
        <f>SUM($AN$1777,$AN$1780)</f>
        <v>0</v>
      </c>
      <c r="AO1776" s="56" t="s">
        <v>2595</v>
      </c>
    </row>
    <row r="1777" spans="1:41" ht="15.75" x14ac:dyDescent="0.2">
      <c r="A1777" s="56" t="s">
        <v>3451</v>
      </c>
      <c r="B1777" s="56" t="s">
        <v>693</v>
      </c>
      <c r="C1777" s="57" t="s">
        <v>56</v>
      </c>
      <c r="D1777" s="56" t="s">
        <v>2595</v>
      </c>
      <c r="E1777" s="57" t="s">
        <v>2595</v>
      </c>
      <c r="F1777" s="57" t="s">
        <v>2595</v>
      </c>
      <c r="G1777" s="57" t="s">
        <v>2595</v>
      </c>
      <c r="H1777" s="58" t="s">
        <v>2595</v>
      </c>
      <c r="I1777" s="58" t="s">
        <v>2595</v>
      </c>
      <c r="J1777" s="58">
        <f>SUM($J$1778,$J$1779)</f>
        <v>0</v>
      </c>
      <c r="K1777" s="58">
        <f>SUM($K$1778,$K$1779)</f>
        <v>0</v>
      </c>
      <c r="L1777" s="58">
        <f>SUM($L$1778,$L$1779)</f>
        <v>0</v>
      </c>
      <c r="M1777" s="58">
        <f>SUM($M$1778,$M$1779)</f>
        <v>0</v>
      </c>
      <c r="N1777" s="58">
        <f>SUM($N$1778,$N$1779)</f>
        <v>0</v>
      </c>
      <c r="O1777" s="58">
        <f>SUM($O$1778,$O$1779)</f>
        <v>0</v>
      </c>
      <c r="P1777" s="58">
        <f>SUM($P$1778,$P$1779)</f>
        <v>0</v>
      </c>
      <c r="Q1777" s="58">
        <f>SUM($Q$1778,$Q$1779)</f>
        <v>0</v>
      </c>
      <c r="R1777" s="58">
        <f>SUM($R$1778,$R$1779)</f>
        <v>0</v>
      </c>
      <c r="S1777" s="58">
        <f>SUM($S$1778,$S$1779)</f>
        <v>0</v>
      </c>
      <c r="T1777" s="58">
        <f>SUM($T$1778,$T$1779)</f>
        <v>0</v>
      </c>
      <c r="U1777" s="58">
        <f>SUM($U$1778,$U$1779)</f>
        <v>0</v>
      </c>
      <c r="V1777" s="58">
        <f t="shared" si="82"/>
        <v>0</v>
      </c>
      <c r="W1777" s="58">
        <f t="shared" si="83"/>
        <v>0</v>
      </c>
      <c r="X1777" s="58">
        <f t="shared" si="84"/>
        <v>0</v>
      </c>
      <c r="Y1777" s="58">
        <f>SUM($Y$1778,$Y$1779)</f>
        <v>0</v>
      </c>
      <c r="Z1777" s="58">
        <f>SUM($Z$1778,$Z$1779)</f>
        <v>0</v>
      </c>
      <c r="AA1777" s="58">
        <f>SUM($AA$1778,$AA$1779)</f>
        <v>0</v>
      </c>
      <c r="AB1777" s="58">
        <f>SUM($AB$1778,$AB$1779)</f>
        <v>0</v>
      </c>
      <c r="AC1777" s="58">
        <f>SUM($AC$1778,$AC$1779)</f>
        <v>0</v>
      </c>
      <c r="AD1777" s="58">
        <f>SUM($AD$1778,$AD$1779)</f>
        <v>0</v>
      </c>
      <c r="AE1777" s="58">
        <f>SUM($AE$1778,$AE$1779)</f>
        <v>0</v>
      </c>
      <c r="AF1777" s="58">
        <f>SUM($AF$1778,$AF$1779)</f>
        <v>0</v>
      </c>
      <c r="AG1777" s="58">
        <f>SUM($AG$1778,$AG$1779)</f>
        <v>0</v>
      </c>
      <c r="AH1777" s="58">
        <f>SUM($AH$1778,$AH$1779)</f>
        <v>0</v>
      </c>
      <c r="AI1777" s="58">
        <f>SUM($AI$1778,$AI$1779)</f>
        <v>0</v>
      </c>
      <c r="AJ1777" s="58" t="s">
        <v>2595</v>
      </c>
      <c r="AK1777" s="58">
        <f>SUM($AK$1778,$AK$1779)</f>
        <v>0</v>
      </c>
      <c r="AL1777" s="58" t="s">
        <v>2595</v>
      </c>
      <c r="AM1777" s="58">
        <f>SUM($AM$1778,$AM$1779)</f>
        <v>0</v>
      </c>
      <c r="AN1777" s="58">
        <f>SUM($AN$1778,$AN$1779)</f>
        <v>0</v>
      </c>
      <c r="AO1777" s="56" t="s">
        <v>2595</v>
      </c>
    </row>
    <row r="1778" spans="1:41" ht="31.5" x14ac:dyDescent="0.2">
      <c r="A1778" s="56" t="s">
        <v>3452</v>
      </c>
      <c r="B1778" s="56" t="s">
        <v>695</v>
      </c>
      <c r="C1778" s="57" t="s">
        <v>56</v>
      </c>
      <c r="D1778" s="56" t="s">
        <v>2595</v>
      </c>
      <c r="E1778" s="57" t="s">
        <v>2595</v>
      </c>
      <c r="F1778" s="57" t="s">
        <v>2595</v>
      </c>
      <c r="G1778" s="57" t="s">
        <v>2595</v>
      </c>
      <c r="H1778" s="58" t="s">
        <v>2595</v>
      </c>
      <c r="I1778" s="58" t="s">
        <v>2595</v>
      </c>
      <c r="J1778" s="58">
        <v>0</v>
      </c>
      <c r="K1778" s="58">
        <v>0</v>
      </c>
      <c r="L1778" s="58">
        <v>0</v>
      </c>
      <c r="M1778" s="58">
        <v>0</v>
      </c>
      <c r="N1778" s="58">
        <v>0</v>
      </c>
      <c r="O1778" s="58">
        <v>0</v>
      </c>
      <c r="P1778" s="58">
        <v>0</v>
      </c>
      <c r="Q1778" s="58">
        <v>0</v>
      </c>
      <c r="R1778" s="58">
        <v>0</v>
      </c>
      <c r="S1778" s="58">
        <v>0</v>
      </c>
      <c r="T1778" s="58">
        <v>0</v>
      </c>
      <c r="U1778" s="58">
        <v>0</v>
      </c>
      <c r="V1778" s="58">
        <f t="shared" si="82"/>
        <v>0</v>
      </c>
      <c r="W1778" s="58">
        <f t="shared" si="83"/>
        <v>0</v>
      </c>
      <c r="X1778" s="58">
        <f t="shared" si="84"/>
        <v>0</v>
      </c>
      <c r="Y1778" s="58">
        <v>0</v>
      </c>
      <c r="Z1778" s="58">
        <v>0</v>
      </c>
      <c r="AA1778" s="58">
        <v>0</v>
      </c>
      <c r="AB1778" s="58">
        <v>0</v>
      </c>
      <c r="AC1778" s="58">
        <v>0</v>
      </c>
      <c r="AD1778" s="58">
        <v>0</v>
      </c>
      <c r="AE1778" s="58">
        <v>0</v>
      </c>
      <c r="AF1778" s="58">
        <v>0</v>
      </c>
      <c r="AG1778" s="58">
        <v>0</v>
      </c>
      <c r="AH1778" s="58">
        <v>0</v>
      </c>
      <c r="AI1778" s="58">
        <v>0</v>
      </c>
      <c r="AJ1778" s="58" t="s">
        <v>2595</v>
      </c>
      <c r="AK1778" s="58">
        <v>0</v>
      </c>
      <c r="AL1778" s="58" t="s">
        <v>2595</v>
      </c>
      <c r="AM1778" s="58">
        <v>0</v>
      </c>
      <c r="AN1778" s="58">
        <v>0</v>
      </c>
      <c r="AO1778" s="56" t="s">
        <v>2595</v>
      </c>
    </row>
    <row r="1779" spans="1:41" ht="31.5" x14ac:dyDescent="0.2">
      <c r="A1779" s="56" t="s">
        <v>3453</v>
      </c>
      <c r="B1779" s="56" t="s">
        <v>697</v>
      </c>
      <c r="C1779" s="57" t="s">
        <v>56</v>
      </c>
      <c r="D1779" s="56" t="s">
        <v>2595</v>
      </c>
      <c r="E1779" s="57" t="s">
        <v>2595</v>
      </c>
      <c r="F1779" s="57" t="s">
        <v>2595</v>
      </c>
      <c r="G1779" s="57" t="s">
        <v>2595</v>
      </c>
      <c r="H1779" s="58" t="s">
        <v>2595</v>
      </c>
      <c r="I1779" s="58" t="s">
        <v>2595</v>
      </c>
      <c r="J1779" s="58">
        <v>0</v>
      </c>
      <c r="K1779" s="58">
        <v>0</v>
      </c>
      <c r="L1779" s="58">
        <v>0</v>
      </c>
      <c r="M1779" s="58">
        <v>0</v>
      </c>
      <c r="N1779" s="58">
        <v>0</v>
      </c>
      <c r="O1779" s="58">
        <v>0</v>
      </c>
      <c r="P1779" s="58">
        <v>0</v>
      </c>
      <c r="Q1779" s="58">
        <v>0</v>
      </c>
      <c r="R1779" s="58">
        <v>0</v>
      </c>
      <c r="S1779" s="58">
        <v>0</v>
      </c>
      <c r="T1779" s="58">
        <v>0</v>
      </c>
      <c r="U1779" s="58">
        <v>0</v>
      </c>
      <c r="V1779" s="58">
        <f t="shared" si="82"/>
        <v>0</v>
      </c>
      <c r="W1779" s="58">
        <f t="shared" si="83"/>
        <v>0</v>
      </c>
      <c r="X1779" s="58">
        <f t="shared" si="84"/>
        <v>0</v>
      </c>
      <c r="Y1779" s="58">
        <v>0</v>
      </c>
      <c r="Z1779" s="58">
        <v>0</v>
      </c>
      <c r="AA1779" s="58">
        <v>0</v>
      </c>
      <c r="AB1779" s="58">
        <v>0</v>
      </c>
      <c r="AC1779" s="58">
        <v>0</v>
      </c>
      <c r="AD1779" s="58">
        <v>0</v>
      </c>
      <c r="AE1779" s="58">
        <v>0</v>
      </c>
      <c r="AF1779" s="58">
        <v>0</v>
      </c>
      <c r="AG1779" s="58">
        <v>0</v>
      </c>
      <c r="AH1779" s="58">
        <v>0</v>
      </c>
      <c r="AI1779" s="58">
        <v>0</v>
      </c>
      <c r="AJ1779" s="58" t="s">
        <v>2595</v>
      </c>
      <c r="AK1779" s="58">
        <v>0</v>
      </c>
      <c r="AL1779" s="58" t="s">
        <v>2595</v>
      </c>
      <c r="AM1779" s="58">
        <v>0</v>
      </c>
      <c r="AN1779" s="58">
        <v>0</v>
      </c>
      <c r="AO1779" s="56" t="s">
        <v>2595</v>
      </c>
    </row>
    <row r="1780" spans="1:41" ht="15.75" x14ac:dyDescent="0.2">
      <c r="A1780" s="56" t="s">
        <v>3454</v>
      </c>
      <c r="B1780" s="56" t="s">
        <v>693</v>
      </c>
      <c r="C1780" s="57" t="s">
        <v>56</v>
      </c>
      <c r="D1780" s="56" t="s">
        <v>2595</v>
      </c>
      <c r="E1780" s="57" t="s">
        <v>2595</v>
      </c>
      <c r="F1780" s="57" t="s">
        <v>2595</v>
      </c>
      <c r="G1780" s="57" t="s">
        <v>2595</v>
      </c>
      <c r="H1780" s="58" t="s">
        <v>2595</v>
      </c>
      <c r="I1780" s="58" t="s">
        <v>2595</v>
      </c>
      <c r="J1780" s="58">
        <f>SUM($J$1781,$J$1782)</f>
        <v>0</v>
      </c>
      <c r="K1780" s="58">
        <f>SUM($K$1781,$K$1782)</f>
        <v>0</v>
      </c>
      <c r="L1780" s="58">
        <f>SUM($L$1781,$L$1782)</f>
        <v>0</v>
      </c>
      <c r="M1780" s="58">
        <f>SUM($M$1781,$M$1782)</f>
        <v>0</v>
      </c>
      <c r="N1780" s="58">
        <f>SUM($N$1781,$N$1782)</f>
        <v>0</v>
      </c>
      <c r="O1780" s="58">
        <f>SUM($O$1781,$O$1782)</f>
        <v>0</v>
      </c>
      <c r="P1780" s="58">
        <f>SUM($P$1781,$P$1782)</f>
        <v>0</v>
      </c>
      <c r="Q1780" s="58">
        <f>SUM($Q$1781,$Q$1782)</f>
        <v>0</v>
      </c>
      <c r="R1780" s="58">
        <f>SUM($R$1781,$R$1782)</f>
        <v>0</v>
      </c>
      <c r="S1780" s="58">
        <f>SUM($S$1781,$S$1782)</f>
        <v>0</v>
      </c>
      <c r="T1780" s="58">
        <f>SUM($T$1781,$T$1782)</f>
        <v>0</v>
      </c>
      <c r="U1780" s="58">
        <f>SUM($U$1781,$U$1782)</f>
        <v>0</v>
      </c>
      <c r="V1780" s="58">
        <f t="shared" si="82"/>
        <v>0</v>
      </c>
      <c r="W1780" s="58">
        <f t="shared" si="83"/>
        <v>0</v>
      </c>
      <c r="X1780" s="58">
        <f t="shared" si="84"/>
        <v>0</v>
      </c>
      <c r="Y1780" s="58">
        <f>SUM($Y$1781,$Y$1782)</f>
        <v>0</v>
      </c>
      <c r="Z1780" s="58">
        <f>SUM($Z$1781,$Z$1782)</f>
        <v>0</v>
      </c>
      <c r="AA1780" s="58">
        <f>SUM($AA$1781,$AA$1782)</f>
        <v>0</v>
      </c>
      <c r="AB1780" s="58">
        <f>SUM($AB$1781,$AB$1782)</f>
        <v>0</v>
      </c>
      <c r="AC1780" s="58">
        <f>SUM($AC$1781,$AC$1782)</f>
        <v>0</v>
      </c>
      <c r="AD1780" s="58">
        <f>SUM($AD$1781,$AD$1782)</f>
        <v>0</v>
      </c>
      <c r="AE1780" s="58">
        <f>SUM($AE$1781,$AE$1782)</f>
        <v>0</v>
      </c>
      <c r="AF1780" s="58">
        <f>SUM($AF$1781,$AF$1782)</f>
        <v>0</v>
      </c>
      <c r="AG1780" s="58">
        <f>SUM($AG$1781,$AG$1782)</f>
        <v>0</v>
      </c>
      <c r="AH1780" s="58">
        <f>SUM($AH$1781,$AH$1782)</f>
        <v>0</v>
      </c>
      <c r="AI1780" s="58">
        <f>SUM($AI$1781,$AI$1782)</f>
        <v>0</v>
      </c>
      <c r="AJ1780" s="58" t="s">
        <v>2595</v>
      </c>
      <c r="AK1780" s="58">
        <f>SUM($AK$1781,$AK$1782)</f>
        <v>0</v>
      </c>
      <c r="AL1780" s="58" t="s">
        <v>2595</v>
      </c>
      <c r="AM1780" s="58">
        <f>SUM($AM$1781,$AM$1782)</f>
        <v>0</v>
      </c>
      <c r="AN1780" s="58">
        <f>SUM($AN$1781,$AN$1782)</f>
        <v>0</v>
      </c>
      <c r="AO1780" s="56" t="s">
        <v>2595</v>
      </c>
    </row>
    <row r="1781" spans="1:41" ht="31.5" x14ac:dyDescent="0.2">
      <c r="A1781" s="56" t="s">
        <v>3455</v>
      </c>
      <c r="B1781" s="56" t="s">
        <v>695</v>
      </c>
      <c r="C1781" s="57" t="s">
        <v>56</v>
      </c>
      <c r="D1781" s="56" t="s">
        <v>2595</v>
      </c>
      <c r="E1781" s="57" t="s">
        <v>2595</v>
      </c>
      <c r="F1781" s="57" t="s">
        <v>2595</v>
      </c>
      <c r="G1781" s="57" t="s">
        <v>2595</v>
      </c>
      <c r="H1781" s="58" t="s">
        <v>2595</v>
      </c>
      <c r="I1781" s="58" t="s">
        <v>2595</v>
      </c>
      <c r="J1781" s="58">
        <v>0</v>
      </c>
      <c r="K1781" s="58">
        <v>0</v>
      </c>
      <c r="L1781" s="58">
        <v>0</v>
      </c>
      <c r="M1781" s="58">
        <v>0</v>
      </c>
      <c r="N1781" s="58">
        <v>0</v>
      </c>
      <c r="O1781" s="58">
        <v>0</v>
      </c>
      <c r="P1781" s="58">
        <v>0</v>
      </c>
      <c r="Q1781" s="58">
        <v>0</v>
      </c>
      <c r="R1781" s="58">
        <v>0</v>
      </c>
      <c r="S1781" s="58">
        <v>0</v>
      </c>
      <c r="T1781" s="58">
        <v>0</v>
      </c>
      <c r="U1781" s="58">
        <v>0</v>
      </c>
      <c r="V1781" s="58">
        <f t="shared" si="82"/>
        <v>0</v>
      </c>
      <c r="W1781" s="58">
        <f t="shared" si="83"/>
        <v>0</v>
      </c>
      <c r="X1781" s="58">
        <f t="shared" si="84"/>
        <v>0</v>
      </c>
      <c r="Y1781" s="58">
        <v>0</v>
      </c>
      <c r="Z1781" s="58">
        <v>0</v>
      </c>
      <c r="AA1781" s="58">
        <v>0</v>
      </c>
      <c r="AB1781" s="58">
        <v>0</v>
      </c>
      <c r="AC1781" s="58">
        <v>0</v>
      </c>
      <c r="AD1781" s="58">
        <v>0</v>
      </c>
      <c r="AE1781" s="58">
        <v>0</v>
      </c>
      <c r="AF1781" s="58">
        <v>0</v>
      </c>
      <c r="AG1781" s="58">
        <v>0</v>
      </c>
      <c r="AH1781" s="58">
        <v>0</v>
      </c>
      <c r="AI1781" s="58">
        <v>0</v>
      </c>
      <c r="AJ1781" s="58" t="s">
        <v>2595</v>
      </c>
      <c r="AK1781" s="58">
        <v>0</v>
      </c>
      <c r="AL1781" s="58" t="s">
        <v>2595</v>
      </c>
      <c r="AM1781" s="58">
        <v>0</v>
      </c>
      <c r="AN1781" s="58">
        <v>0</v>
      </c>
      <c r="AO1781" s="56" t="s">
        <v>2595</v>
      </c>
    </row>
    <row r="1782" spans="1:41" ht="31.5" x14ac:dyDescent="0.2">
      <c r="A1782" s="56" t="s">
        <v>3456</v>
      </c>
      <c r="B1782" s="56" t="s">
        <v>697</v>
      </c>
      <c r="C1782" s="57" t="s">
        <v>56</v>
      </c>
      <c r="D1782" s="56" t="s">
        <v>2595</v>
      </c>
      <c r="E1782" s="57" t="s">
        <v>2595</v>
      </c>
      <c r="F1782" s="57" t="s">
        <v>2595</v>
      </c>
      <c r="G1782" s="57" t="s">
        <v>2595</v>
      </c>
      <c r="H1782" s="58" t="s">
        <v>2595</v>
      </c>
      <c r="I1782" s="58" t="s">
        <v>2595</v>
      </c>
      <c r="J1782" s="58">
        <v>0</v>
      </c>
      <c r="K1782" s="58">
        <v>0</v>
      </c>
      <c r="L1782" s="58">
        <v>0</v>
      </c>
      <c r="M1782" s="58">
        <v>0</v>
      </c>
      <c r="N1782" s="58">
        <v>0</v>
      </c>
      <c r="O1782" s="58">
        <v>0</v>
      </c>
      <c r="P1782" s="58">
        <v>0</v>
      </c>
      <c r="Q1782" s="58">
        <v>0</v>
      </c>
      <c r="R1782" s="58">
        <v>0</v>
      </c>
      <c r="S1782" s="58">
        <v>0</v>
      </c>
      <c r="T1782" s="58">
        <v>0</v>
      </c>
      <c r="U1782" s="58">
        <v>0</v>
      </c>
      <c r="V1782" s="58">
        <f t="shared" si="82"/>
        <v>0</v>
      </c>
      <c r="W1782" s="58">
        <f t="shared" si="83"/>
        <v>0</v>
      </c>
      <c r="X1782" s="58">
        <f t="shared" si="84"/>
        <v>0</v>
      </c>
      <c r="Y1782" s="58">
        <v>0</v>
      </c>
      <c r="Z1782" s="58">
        <v>0</v>
      </c>
      <c r="AA1782" s="58">
        <v>0</v>
      </c>
      <c r="AB1782" s="58">
        <v>0</v>
      </c>
      <c r="AC1782" s="58">
        <v>0</v>
      </c>
      <c r="AD1782" s="58">
        <v>0</v>
      </c>
      <c r="AE1782" s="58">
        <v>0</v>
      </c>
      <c r="AF1782" s="58">
        <v>0</v>
      </c>
      <c r="AG1782" s="58">
        <v>0</v>
      </c>
      <c r="AH1782" s="58">
        <v>0</v>
      </c>
      <c r="AI1782" s="58">
        <v>0</v>
      </c>
      <c r="AJ1782" s="58" t="s">
        <v>2595</v>
      </c>
      <c r="AK1782" s="58">
        <v>0</v>
      </c>
      <c r="AL1782" s="58" t="s">
        <v>2595</v>
      </c>
      <c r="AM1782" s="58">
        <v>0</v>
      </c>
      <c r="AN1782" s="58">
        <v>0</v>
      </c>
      <c r="AO1782" s="56" t="s">
        <v>2595</v>
      </c>
    </row>
    <row r="1783" spans="1:41" ht="15.75" x14ac:dyDescent="0.2">
      <c r="A1783" s="56" t="s">
        <v>3457</v>
      </c>
      <c r="B1783" s="56" t="s">
        <v>702</v>
      </c>
      <c r="C1783" s="57" t="s">
        <v>56</v>
      </c>
      <c r="D1783" s="56" t="s">
        <v>2595</v>
      </c>
      <c r="E1783" s="57" t="s">
        <v>2595</v>
      </c>
      <c r="F1783" s="57" t="s">
        <v>2595</v>
      </c>
      <c r="G1783" s="57" t="s">
        <v>2595</v>
      </c>
      <c r="H1783" s="58" t="s">
        <v>2595</v>
      </c>
      <c r="I1783" s="58" t="s">
        <v>2595</v>
      </c>
      <c r="J1783" s="58">
        <f>SUM($J$1784,$J$1785,$J$1786,$J$1787)</f>
        <v>0</v>
      </c>
      <c r="K1783" s="58">
        <f>SUM($K$1784,$K$1785,$K$1786,$K$1787)</f>
        <v>0</v>
      </c>
      <c r="L1783" s="58">
        <f>SUM($L$1784,$L$1785,$L$1786,$L$1787)</f>
        <v>0</v>
      </c>
      <c r="M1783" s="58">
        <f>SUM($M$1784,$M$1785,$M$1786,$M$1787)</f>
        <v>0</v>
      </c>
      <c r="N1783" s="58">
        <f>SUM($N$1784,$N$1785,$N$1786,$N$1787)</f>
        <v>0</v>
      </c>
      <c r="O1783" s="58">
        <f>SUM($O$1784,$O$1785,$O$1786,$O$1787)</f>
        <v>0</v>
      </c>
      <c r="P1783" s="58">
        <f>SUM($P$1784,$P$1785,$P$1786,$P$1787)</f>
        <v>0</v>
      </c>
      <c r="Q1783" s="58">
        <f>SUM($Q$1784,$Q$1785,$Q$1786,$Q$1787)</f>
        <v>0</v>
      </c>
      <c r="R1783" s="58">
        <f>SUM($R$1784,$R$1785,$R$1786,$R$1787)</f>
        <v>0</v>
      </c>
      <c r="S1783" s="58">
        <f>SUM($S$1784,$S$1785,$S$1786,$S$1787)</f>
        <v>0</v>
      </c>
      <c r="T1783" s="58">
        <f>SUM($T$1784,$T$1785,$T$1786,$T$1787)</f>
        <v>0</v>
      </c>
      <c r="U1783" s="58">
        <f>SUM($U$1784,$U$1785,$U$1786,$U$1787)</f>
        <v>0</v>
      </c>
      <c r="V1783" s="58">
        <f t="shared" si="82"/>
        <v>0</v>
      </c>
      <c r="W1783" s="58">
        <f t="shared" si="83"/>
        <v>0</v>
      </c>
      <c r="X1783" s="58">
        <f t="shared" si="84"/>
        <v>0</v>
      </c>
      <c r="Y1783" s="58">
        <f>SUM($Y$1784,$Y$1785,$Y$1786,$Y$1787)</f>
        <v>0</v>
      </c>
      <c r="Z1783" s="58">
        <f>SUM($Z$1784,$Z$1785,$Z$1786,$Z$1787)</f>
        <v>0</v>
      </c>
      <c r="AA1783" s="58">
        <f>SUM($AA$1784,$AA$1785,$AA$1786,$AA$1787)</f>
        <v>0</v>
      </c>
      <c r="AB1783" s="58">
        <f>SUM($AB$1784,$AB$1785,$AB$1786,$AB$1787)</f>
        <v>0</v>
      </c>
      <c r="AC1783" s="58">
        <f>SUM($AC$1784,$AC$1785,$AC$1786,$AC$1787)</f>
        <v>0</v>
      </c>
      <c r="AD1783" s="58">
        <f>SUM($AD$1784,$AD$1785,$AD$1786,$AD$1787)</f>
        <v>0</v>
      </c>
      <c r="AE1783" s="58">
        <f>SUM($AE$1784,$AE$1785,$AE$1786,$AE$1787)</f>
        <v>0</v>
      </c>
      <c r="AF1783" s="58">
        <f>SUM($AF$1784,$AF$1785,$AF$1786,$AF$1787)</f>
        <v>0</v>
      </c>
      <c r="AG1783" s="58">
        <f>SUM($AG$1784,$AG$1785,$AG$1786,$AG$1787)</f>
        <v>0</v>
      </c>
      <c r="AH1783" s="58">
        <f>SUM($AH$1784,$AH$1785,$AH$1786,$AH$1787)</f>
        <v>0</v>
      </c>
      <c r="AI1783" s="58">
        <f>SUM($AI$1784,$AI$1785,$AI$1786,$AI$1787)</f>
        <v>0</v>
      </c>
      <c r="AJ1783" s="58" t="s">
        <v>2595</v>
      </c>
      <c r="AK1783" s="58">
        <f>SUM($AK$1784,$AK$1785,$AK$1786,$AK$1787)</f>
        <v>0</v>
      </c>
      <c r="AL1783" s="58" t="s">
        <v>2595</v>
      </c>
      <c r="AM1783" s="58">
        <f>SUM($AM$1784,$AM$1785,$AM$1786,$AM$1787)</f>
        <v>0</v>
      </c>
      <c r="AN1783" s="58">
        <f>SUM($AN$1784,$AN$1785,$AN$1786,$AN$1787)</f>
        <v>0</v>
      </c>
      <c r="AO1783" s="56" t="s">
        <v>2595</v>
      </c>
    </row>
    <row r="1784" spans="1:41" ht="31.5" x14ac:dyDescent="0.2">
      <c r="A1784" s="56" t="s">
        <v>3458</v>
      </c>
      <c r="B1784" s="56" t="s">
        <v>704</v>
      </c>
      <c r="C1784" s="57" t="s">
        <v>56</v>
      </c>
      <c r="D1784" s="56" t="s">
        <v>2595</v>
      </c>
      <c r="E1784" s="57" t="s">
        <v>2595</v>
      </c>
      <c r="F1784" s="57" t="s">
        <v>2595</v>
      </c>
      <c r="G1784" s="57" t="s">
        <v>2595</v>
      </c>
      <c r="H1784" s="58" t="s">
        <v>2595</v>
      </c>
      <c r="I1784" s="58" t="s">
        <v>2595</v>
      </c>
      <c r="J1784" s="58">
        <v>0</v>
      </c>
      <c r="K1784" s="58">
        <v>0</v>
      </c>
      <c r="L1784" s="58">
        <v>0</v>
      </c>
      <c r="M1784" s="58">
        <v>0</v>
      </c>
      <c r="N1784" s="58">
        <v>0</v>
      </c>
      <c r="O1784" s="58">
        <v>0</v>
      </c>
      <c r="P1784" s="58">
        <v>0</v>
      </c>
      <c r="Q1784" s="58">
        <v>0</v>
      </c>
      <c r="R1784" s="58">
        <v>0</v>
      </c>
      <c r="S1784" s="58">
        <v>0</v>
      </c>
      <c r="T1784" s="58">
        <v>0</v>
      </c>
      <c r="U1784" s="58">
        <v>0</v>
      </c>
      <c r="V1784" s="58">
        <f t="shared" si="82"/>
        <v>0</v>
      </c>
      <c r="W1784" s="58">
        <f t="shared" si="83"/>
        <v>0</v>
      </c>
      <c r="X1784" s="58">
        <f t="shared" si="84"/>
        <v>0</v>
      </c>
      <c r="Y1784" s="58">
        <v>0</v>
      </c>
      <c r="Z1784" s="58">
        <v>0</v>
      </c>
      <c r="AA1784" s="58">
        <v>0</v>
      </c>
      <c r="AB1784" s="58">
        <v>0</v>
      </c>
      <c r="AC1784" s="58">
        <v>0</v>
      </c>
      <c r="AD1784" s="58">
        <v>0</v>
      </c>
      <c r="AE1784" s="58">
        <v>0</v>
      </c>
      <c r="AF1784" s="58">
        <v>0</v>
      </c>
      <c r="AG1784" s="58">
        <v>0</v>
      </c>
      <c r="AH1784" s="58">
        <v>0</v>
      </c>
      <c r="AI1784" s="58">
        <v>0</v>
      </c>
      <c r="AJ1784" s="58" t="s">
        <v>2595</v>
      </c>
      <c r="AK1784" s="58">
        <v>0</v>
      </c>
      <c r="AL1784" s="58" t="s">
        <v>2595</v>
      </c>
      <c r="AM1784" s="58">
        <v>0</v>
      </c>
      <c r="AN1784" s="58">
        <v>0</v>
      </c>
      <c r="AO1784" s="56" t="s">
        <v>2595</v>
      </c>
    </row>
    <row r="1785" spans="1:41" ht="15.75" x14ac:dyDescent="0.2">
      <c r="A1785" s="56" t="s">
        <v>3459</v>
      </c>
      <c r="B1785" s="56" t="s">
        <v>706</v>
      </c>
      <c r="C1785" s="57" t="s">
        <v>56</v>
      </c>
      <c r="D1785" s="56" t="s">
        <v>2595</v>
      </c>
      <c r="E1785" s="57" t="s">
        <v>2595</v>
      </c>
      <c r="F1785" s="57" t="s">
        <v>2595</v>
      </c>
      <c r="G1785" s="57" t="s">
        <v>2595</v>
      </c>
      <c r="H1785" s="58" t="s">
        <v>2595</v>
      </c>
      <c r="I1785" s="58" t="s">
        <v>2595</v>
      </c>
      <c r="J1785" s="58">
        <v>0</v>
      </c>
      <c r="K1785" s="58">
        <v>0</v>
      </c>
      <c r="L1785" s="58">
        <v>0</v>
      </c>
      <c r="M1785" s="58">
        <v>0</v>
      </c>
      <c r="N1785" s="58">
        <v>0</v>
      </c>
      <c r="O1785" s="58">
        <v>0</v>
      </c>
      <c r="P1785" s="58">
        <v>0</v>
      </c>
      <c r="Q1785" s="58">
        <v>0</v>
      </c>
      <c r="R1785" s="58">
        <v>0</v>
      </c>
      <c r="S1785" s="58">
        <v>0</v>
      </c>
      <c r="T1785" s="58">
        <v>0</v>
      </c>
      <c r="U1785" s="58">
        <v>0</v>
      </c>
      <c r="V1785" s="58">
        <f t="shared" si="82"/>
        <v>0</v>
      </c>
      <c r="W1785" s="58">
        <f t="shared" si="83"/>
        <v>0</v>
      </c>
      <c r="X1785" s="58">
        <f t="shared" si="84"/>
        <v>0</v>
      </c>
      <c r="Y1785" s="58">
        <v>0</v>
      </c>
      <c r="Z1785" s="58">
        <v>0</v>
      </c>
      <c r="AA1785" s="58">
        <v>0</v>
      </c>
      <c r="AB1785" s="58">
        <v>0</v>
      </c>
      <c r="AC1785" s="58">
        <v>0</v>
      </c>
      <c r="AD1785" s="58">
        <v>0</v>
      </c>
      <c r="AE1785" s="58">
        <v>0</v>
      </c>
      <c r="AF1785" s="58">
        <v>0</v>
      </c>
      <c r="AG1785" s="58">
        <v>0</v>
      </c>
      <c r="AH1785" s="58">
        <v>0</v>
      </c>
      <c r="AI1785" s="58">
        <v>0</v>
      </c>
      <c r="AJ1785" s="58" t="s">
        <v>2595</v>
      </c>
      <c r="AK1785" s="58">
        <v>0</v>
      </c>
      <c r="AL1785" s="58" t="s">
        <v>2595</v>
      </c>
      <c r="AM1785" s="58">
        <v>0</v>
      </c>
      <c r="AN1785" s="58">
        <v>0</v>
      </c>
      <c r="AO1785" s="56" t="s">
        <v>2595</v>
      </c>
    </row>
    <row r="1786" spans="1:41" ht="15.75" x14ac:dyDescent="0.2">
      <c r="A1786" s="56" t="s">
        <v>3460</v>
      </c>
      <c r="B1786" s="56" t="s">
        <v>708</v>
      </c>
      <c r="C1786" s="57" t="s">
        <v>56</v>
      </c>
      <c r="D1786" s="56" t="s">
        <v>2595</v>
      </c>
      <c r="E1786" s="57" t="s">
        <v>2595</v>
      </c>
      <c r="F1786" s="57" t="s">
        <v>2595</v>
      </c>
      <c r="G1786" s="57" t="s">
        <v>2595</v>
      </c>
      <c r="H1786" s="58" t="s">
        <v>2595</v>
      </c>
      <c r="I1786" s="58" t="s">
        <v>2595</v>
      </c>
      <c r="J1786" s="58">
        <v>0</v>
      </c>
      <c r="K1786" s="58">
        <v>0</v>
      </c>
      <c r="L1786" s="58">
        <v>0</v>
      </c>
      <c r="M1786" s="58">
        <v>0</v>
      </c>
      <c r="N1786" s="58">
        <v>0</v>
      </c>
      <c r="O1786" s="58">
        <v>0</v>
      </c>
      <c r="P1786" s="58">
        <v>0</v>
      </c>
      <c r="Q1786" s="58">
        <v>0</v>
      </c>
      <c r="R1786" s="58">
        <v>0</v>
      </c>
      <c r="S1786" s="58">
        <v>0</v>
      </c>
      <c r="T1786" s="58">
        <v>0</v>
      </c>
      <c r="U1786" s="58">
        <v>0</v>
      </c>
      <c r="V1786" s="58">
        <f t="shared" si="82"/>
        <v>0</v>
      </c>
      <c r="W1786" s="58">
        <f t="shared" si="83"/>
        <v>0</v>
      </c>
      <c r="X1786" s="58">
        <f t="shared" si="84"/>
        <v>0</v>
      </c>
      <c r="Y1786" s="58">
        <v>0</v>
      </c>
      <c r="Z1786" s="58">
        <v>0</v>
      </c>
      <c r="AA1786" s="58">
        <v>0</v>
      </c>
      <c r="AB1786" s="58">
        <v>0</v>
      </c>
      <c r="AC1786" s="58">
        <v>0</v>
      </c>
      <c r="AD1786" s="58">
        <v>0</v>
      </c>
      <c r="AE1786" s="58">
        <v>0</v>
      </c>
      <c r="AF1786" s="58">
        <v>0</v>
      </c>
      <c r="AG1786" s="58">
        <v>0</v>
      </c>
      <c r="AH1786" s="58">
        <v>0</v>
      </c>
      <c r="AI1786" s="58">
        <v>0</v>
      </c>
      <c r="AJ1786" s="58" t="s">
        <v>2595</v>
      </c>
      <c r="AK1786" s="58">
        <v>0</v>
      </c>
      <c r="AL1786" s="58" t="s">
        <v>2595</v>
      </c>
      <c r="AM1786" s="58">
        <v>0</v>
      </c>
      <c r="AN1786" s="58">
        <v>0</v>
      </c>
      <c r="AO1786" s="56" t="s">
        <v>2595</v>
      </c>
    </row>
    <row r="1787" spans="1:41" ht="15.75" x14ac:dyDescent="0.2">
      <c r="A1787" s="56" t="s">
        <v>3461</v>
      </c>
      <c r="B1787" s="56" t="s">
        <v>710</v>
      </c>
      <c r="C1787" s="57" t="s">
        <v>56</v>
      </c>
      <c r="D1787" s="56" t="s">
        <v>2595</v>
      </c>
      <c r="E1787" s="57" t="s">
        <v>2595</v>
      </c>
      <c r="F1787" s="57" t="s">
        <v>2595</v>
      </c>
      <c r="G1787" s="57" t="s">
        <v>2595</v>
      </c>
      <c r="H1787" s="58" t="s">
        <v>2595</v>
      </c>
      <c r="I1787" s="58" t="s">
        <v>2595</v>
      </c>
      <c r="J1787" s="58">
        <v>0</v>
      </c>
      <c r="K1787" s="58">
        <v>0</v>
      </c>
      <c r="L1787" s="58">
        <v>0</v>
      </c>
      <c r="M1787" s="58">
        <v>0</v>
      </c>
      <c r="N1787" s="58">
        <v>0</v>
      </c>
      <c r="O1787" s="58">
        <v>0</v>
      </c>
      <c r="P1787" s="58">
        <v>0</v>
      </c>
      <c r="Q1787" s="58">
        <v>0</v>
      </c>
      <c r="R1787" s="58">
        <v>0</v>
      </c>
      <c r="S1787" s="58">
        <v>0</v>
      </c>
      <c r="T1787" s="58">
        <v>0</v>
      </c>
      <c r="U1787" s="58">
        <v>0</v>
      </c>
      <c r="V1787" s="58">
        <f t="shared" si="82"/>
        <v>0</v>
      </c>
      <c r="W1787" s="58">
        <f t="shared" si="83"/>
        <v>0</v>
      </c>
      <c r="X1787" s="58">
        <f t="shared" si="84"/>
        <v>0</v>
      </c>
      <c r="Y1787" s="58">
        <v>0</v>
      </c>
      <c r="Z1787" s="58">
        <v>0</v>
      </c>
      <c r="AA1787" s="58">
        <v>0</v>
      </c>
      <c r="AB1787" s="58">
        <v>0</v>
      </c>
      <c r="AC1787" s="58">
        <v>0</v>
      </c>
      <c r="AD1787" s="58">
        <v>0</v>
      </c>
      <c r="AE1787" s="58">
        <v>0</v>
      </c>
      <c r="AF1787" s="58">
        <v>0</v>
      </c>
      <c r="AG1787" s="58">
        <v>0</v>
      </c>
      <c r="AH1787" s="58">
        <v>0</v>
      </c>
      <c r="AI1787" s="58">
        <v>0</v>
      </c>
      <c r="AJ1787" s="58" t="s">
        <v>2595</v>
      </c>
      <c r="AK1787" s="58">
        <v>0</v>
      </c>
      <c r="AL1787" s="58" t="s">
        <v>2595</v>
      </c>
      <c r="AM1787" s="58">
        <v>0</v>
      </c>
      <c r="AN1787" s="58">
        <v>0</v>
      </c>
      <c r="AO1787" s="56" t="s">
        <v>2595</v>
      </c>
    </row>
    <row r="1788" spans="1:41" ht="31.5" x14ac:dyDescent="0.2">
      <c r="A1788" s="56" t="s">
        <v>3462</v>
      </c>
      <c r="B1788" s="56" t="s">
        <v>508</v>
      </c>
      <c r="C1788" s="57" t="s">
        <v>56</v>
      </c>
      <c r="D1788" s="56" t="s">
        <v>2595</v>
      </c>
      <c r="E1788" s="57" t="s">
        <v>2595</v>
      </c>
      <c r="F1788" s="57" t="s">
        <v>2595</v>
      </c>
      <c r="G1788" s="57" t="s">
        <v>2595</v>
      </c>
      <c r="H1788" s="58" t="s">
        <v>2595</v>
      </c>
      <c r="I1788" s="58" t="s">
        <v>2595</v>
      </c>
      <c r="J1788" s="58">
        <v>0</v>
      </c>
      <c r="K1788" s="58">
        <v>0</v>
      </c>
      <c r="L1788" s="58">
        <v>0</v>
      </c>
      <c r="M1788" s="58">
        <v>0</v>
      </c>
      <c r="N1788" s="58">
        <v>0</v>
      </c>
      <c r="O1788" s="58">
        <v>0</v>
      </c>
      <c r="P1788" s="58">
        <v>0</v>
      </c>
      <c r="Q1788" s="58">
        <v>0</v>
      </c>
      <c r="R1788" s="58">
        <v>0</v>
      </c>
      <c r="S1788" s="58">
        <v>0</v>
      </c>
      <c r="T1788" s="58">
        <v>0</v>
      </c>
      <c r="U1788" s="58">
        <v>0</v>
      </c>
      <c r="V1788" s="58">
        <f t="shared" si="82"/>
        <v>0</v>
      </c>
      <c r="W1788" s="58">
        <f t="shared" si="83"/>
        <v>0</v>
      </c>
      <c r="X1788" s="58">
        <f t="shared" si="84"/>
        <v>0</v>
      </c>
      <c r="Y1788" s="58">
        <v>0</v>
      </c>
      <c r="Z1788" s="58">
        <v>0</v>
      </c>
      <c r="AA1788" s="58">
        <v>0</v>
      </c>
      <c r="AB1788" s="58">
        <v>0</v>
      </c>
      <c r="AC1788" s="58">
        <v>0</v>
      </c>
      <c r="AD1788" s="58">
        <v>0</v>
      </c>
      <c r="AE1788" s="58">
        <v>0</v>
      </c>
      <c r="AF1788" s="58">
        <v>0</v>
      </c>
      <c r="AG1788" s="58">
        <v>0</v>
      </c>
      <c r="AH1788" s="58">
        <v>0</v>
      </c>
      <c r="AI1788" s="58">
        <v>0</v>
      </c>
      <c r="AJ1788" s="58" t="s">
        <v>2595</v>
      </c>
      <c r="AK1788" s="58">
        <v>0</v>
      </c>
      <c r="AL1788" s="58" t="s">
        <v>2595</v>
      </c>
      <c r="AM1788" s="58">
        <v>0</v>
      </c>
      <c r="AN1788" s="58">
        <v>0</v>
      </c>
      <c r="AO1788" s="56" t="s">
        <v>2595</v>
      </c>
    </row>
    <row r="1789" spans="1:41" ht="15.75" x14ac:dyDescent="0.2">
      <c r="A1789" s="56" t="s">
        <v>3463</v>
      </c>
      <c r="B1789" s="56" t="s">
        <v>713</v>
      </c>
      <c r="C1789" s="57" t="s">
        <v>56</v>
      </c>
      <c r="D1789" s="56" t="s">
        <v>2595</v>
      </c>
      <c r="E1789" s="57" t="s">
        <v>2595</v>
      </c>
      <c r="F1789" s="57" t="s">
        <v>2595</v>
      </c>
      <c r="G1789" s="57" t="s">
        <v>2595</v>
      </c>
      <c r="H1789" s="58" t="s">
        <v>2595</v>
      </c>
      <c r="I1789" s="58" t="s">
        <v>2595</v>
      </c>
      <c r="J1789" s="58">
        <v>0</v>
      </c>
      <c r="K1789" s="58">
        <v>0</v>
      </c>
      <c r="L1789" s="58">
        <v>0</v>
      </c>
      <c r="M1789" s="58">
        <v>0</v>
      </c>
      <c r="N1789" s="58">
        <v>0</v>
      </c>
      <c r="O1789" s="58">
        <v>0</v>
      </c>
      <c r="P1789" s="58">
        <v>0</v>
      </c>
      <c r="Q1789" s="58">
        <v>0</v>
      </c>
      <c r="R1789" s="58">
        <v>0</v>
      </c>
      <c r="S1789" s="58">
        <v>0</v>
      </c>
      <c r="T1789" s="58">
        <v>0</v>
      </c>
      <c r="U1789" s="58">
        <v>0</v>
      </c>
      <c r="V1789" s="58">
        <f t="shared" si="82"/>
        <v>0</v>
      </c>
      <c r="W1789" s="58">
        <f t="shared" si="83"/>
        <v>0</v>
      </c>
      <c r="X1789" s="58">
        <f t="shared" si="84"/>
        <v>0</v>
      </c>
      <c r="Y1789" s="58">
        <v>0</v>
      </c>
      <c r="Z1789" s="58">
        <v>0</v>
      </c>
      <c r="AA1789" s="58">
        <v>0</v>
      </c>
      <c r="AB1789" s="58">
        <v>0</v>
      </c>
      <c r="AC1789" s="58">
        <v>0</v>
      </c>
      <c r="AD1789" s="58">
        <v>0</v>
      </c>
      <c r="AE1789" s="58">
        <v>0</v>
      </c>
      <c r="AF1789" s="58">
        <v>0</v>
      </c>
      <c r="AG1789" s="58">
        <v>0</v>
      </c>
      <c r="AH1789" s="58">
        <v>0</v>
      </c>
      <c r="AI1789" s="58">
        <v>0</v>
      </c>
      <c r="AJ1789" s="58" t="s">
        <v>2595</v>
      </c>
      <c r="AK1789" s="58">
        <v>0</v>
      </c>
      <c r="AL1789" s="58" t="s">
        <v>2595</v>
      </c>
      <c r="AM1789" s="58">
        <v>0</v>
      </c>
      <c r="AN1789" s="58">
        <v>0</v>
      </c>
      <c r="AO1789" s="56" t="s">
        <v>2595</v>
      </c>
    </row>
    <row r="1790" spans="1:41" ht="47.25" x14ac:dyDescent="0.2">
      <c r="A1790" s="56" t="s">
        <v>3464</v>
      </c>
      <c r="B1790" s="56" t="s">
        <v>715</v>
      </c>
      <c r="C1790" s="57" t="s">
        <v>56</v>
      </c>
      <c r="D1790" s="56" t="s">
        <v>2595</v>
      </c>
      <c r="E1790" s="57" t="s">
        <v>2595</v>
      </c>
      <c r="F1790" s="57" t="s">
        <v>2595</v>
      </c>
      <c r="G1790" s="57" t="s">
        <v>2595</v>
      </c>
      <c r="H1790" s="58" t="s">
        <v>2595</v>
      </c>
      <c r="I1790" s="58" t="s">
        <v>2595</v>
      </c>
      <c r="J1790" s="58">
        <f>SUM($J$1791,$J$1797,$J$1804,$J$1811,$J$1812)</f>
        <v>0</v>
      </c>
      <c r="K1790" s="58">
        <f>SUM($K$1791,$K$1797,$K$1804,$K$1811,$K$1812)</f>
        <v>0</v>
      </c>
      <c r="L1790" s="58">
        <f>SUM($L$1791,$L$1797,$L$1804,$L$1811,$L$1812)</f>
        <v>0</v>
      </c>
      <c r="M1790" s="58">
        <f>SUM($M$1791,$M$1797,$M$1804,$M$1811,$M$1812)</f>
        <v>0</v>
      </c>
      <c r="N1790" s="58">
        <f>SUM($N$1791,$N$1797,$N$1804,$N$1811,$N$1812)</f>
        <v>0</v>
      </c>
      <c r="O1790" s="58">
        <f>SUM($O$1791,$O$1797,$O$1804,$O$1811,$O$1812)</f>
        <v>0</v>
      </c>
      <c r="P1790" s="58">
        <f>SUM($P$1791,$P$1797,$P$1804,$P$1811,$P$1812)</f>
        <v>0</v>
      </c>
      <c r="Q1790" s="58">
        <f>SUM($Q$1791,$Q$1797,$Q$1804,$Q$1811,$Q$1812)</f>
        <v>0</v>
      </c>
      <c r="R1790" s="58">
        <f>SUM($R$1791,$R$1797,$R$1804,$R$1811,$R$1812)</f>
        <v>0</v>
      </c>
      <c r="S1790" s="58">
        <f>SUM($S$1791,$S$1797,$S$1804,$S$1811,$S$1812)</f>
        <v>0</v>
      </c>
      <c r="T1790" s="58">
        <f>SUM($T$1791,$T$1797,$T$1804,$T$1811,$T$1812)</f>
        <v>0</v>
      </c>
      <c r="U1790" s="58">
        <f>SUM($U$1791,$U$1797,$U$1804,$U$1811,$U$1812)</f>
        <v>0</v>
      </c>
      <c r="V1790" s="58">
        <f t="shared" si="82"/>
        <v>0</v>
      </c>
      <c r="W1790" s="58">
        <f t="shared" si="83"/>
        <v>0</v>
      </c>
      <c r="X1790" s="58">
        <f t="shared" si="84"/>
        <v>0</v>
      </c>
      <c r="Y1790" s="58">
        <f>SUM($Y$1791,$Y$1797,$Y$1804,$Y$1811,$Y$1812)</f>
        <v>0</v>
      </c>
      <c r="Z1790" s="58">
        <f>SUM($Z$1791,$Z$1797,$Z$1804,$Z$1811,$Z$1812)</f>
        <v>0</v>
      </c>
      <c r="AA1790" s="58">
        <f>SUM($AA$1791,$AA$1797,$AA$1804,$AA$1811,$AA$1812)</f>
        <v>0</v>
      </c>
      <c r="AB1790" s="58">
        <f>SUM($AB$1791,$AB$1797,$AB$1804,$AB$1811,$AB$1812)</f>
        <v>0</v>
      </c>
      <c r="AC1790" s="58">
        <f>SUM($AC$1791,$AC$1797,$AC$1804,$AC$1811,$AC$1812)</f>
        <v>0</v>
      </c>
      <c r="AD1790" s="58">
        <f>SUM($AD$1791,$AD$1797,$AD$1804,$AD$1811,$AD$1812)</f>
        <v>0</v>
      </c>
      <c r="AE1790" s="58">
        <f>SUM($AE$1791,$AE$1797,$AE$1804,$AE$1811,$AE$1812)</f>
        <v>0</v>
      </c>
      <c r="AF1790" s="58">
        <f>SUM($AF$1791,$AF$1797,$AF$1804,$AF$1811,$AF$1812)</f>
        <v>0</v>
      </c>
      <c r="AG1790" s="58">
        <f>SUM($AG$1791,$AG$1797,$AG$1804,$AG$1811,$AG$1812)</f>
        <v>0</v>
      </c>
      <c r="AH1790" s="58">
        <f>SUM($AH$1791,$AH$1797,$AH$1804,$AH$1811,$AH$1812)</f>
        <v>0</v>
      </c>
      <c r="AI1790" s="58">
        <f>SUM($AI$1791,$AI$1797,$AI$1804,$AI$1811,$AI$1812)</f>
        <v>0</v>
      </c>
      <c r="AJ1790" s="58" t="s">
        <v>2595</v>
      </c>
      <c r="AK1790" s="58">
        <f>SUM($AK$1791,$AK$1797,$AK$1804,$AK$1811,$AK$1812)</f>
        <v>0</v>
      </c>
      <c r="AL1790" s="58" t="s">
        <v>2595</v>
      </c>
      <c r="AM1790" s="58">
        <f>SUM($AM$1791,$AM$1797,$AM$1804,$AM$1811,$AM$1812)</f>
        <v>0</v>
      </c>
      <c r="AN1790" s="58">
        <f>SUM($AN$1791,$AN$1797,$AN$1804,$AN$1811,$AN$1812)</f>
        <v>0</v>
      </c>
      <c r="AO1790" s="56" t="s">
        <v>2595</v>
      </c>
    </row>
    <row r="1791" spans="1:41" ht="15.75" x14ac:dyDescent="0.2">
      <c r="A1791" s="56" t="s">
        <v>3465</v>
      </c>
      <c r="B1791" s="56" t="s">
        <v>717</v>
      </c>
      <c r="C1791" s="57" t="s">
        <v>56</v>
      </c>
      <c r="D1791" s="56" t="s">
        <v>2595</v>
      </c>
      <c r="E1791" s="57" t="s">
        <v>2595</v>
      </c>
      <c r="F1791" s="57" t="s">
        <v>2595</v>
      </c>
      <c r="G1791" s="57" t="s">
        <v>2595</v>
      </c>
      <c r="H1791" s="58" t="s">
        <v>2595</v>
      </c>
      <c r="I1791" s="58" t="s">
        <v>2595</v>
      </c>
      <c r="J1791" s="58">
        <f>SUM($J$1792,$J$1795,$J$1796)</f>
        <v>0</v>
      </c>
      <c r="K1791" s="58">
        <f>SUM($K$1792,$K$1795,$K$1796)</f>
        <v>0</v>
      </c>
      <c r="L1791" s="58">
        <f>SUM($L$1792,$L$1795,$L$1796)</f>
        <v>0</v>
      </c>
      <c r="M1791" s="58">
        <f>SUM($M$1792,$M$1795,$M$1796)</f>
        <v>0</v>
      </c>
      <c r="N1791" s="58">
        <f>SUM($N$1792,$N$1795,$N$1796)</f>
        <v>0</v>
      </c>
      <c r="O1791" s="58">
        <f>SUM($O$1792,$O$1795,$O$1796)</f>
        <v>0</v>
      </c>
      <c r="P1791" s="58">
        <f>SUM($P$1792,$P$1795,$P$1796)</f>
        <v>0</v>
      </c>
      <c r="Q1791" s="58">
        <f>SUM($Q$1792,$Q$1795,$Q$1796)</f>
        <v>0</v>
      </c>
      <c r="R1791" s="58">
        <f>SUM($R$1792,$R$1795,$R$1796)</f>
        <v>0</v>
      </c>
      <c r="S1791" s="58">
        <f>SUM($S$1792,$S$1795,$S$1796)</f>
        <v>0</v>
      </c>
      <c r="T1791" s="58">
        <f>SUM($T$1792,$T$1795,$T$1796)</f>
        <v>0</v>
      </c>
      <c r="U1791" s="58">
        <f>SUM($U$1792,$U$1795,$U$1796)</f>
        <v>0</v>
      </c>
      <c r="V1791" s="58">
        <f t="shared" si="82"/>
        <v>0</v>
      </c>
      <c r="W1791" s="58">
        <f t="shared" si="83"/>
        <v>0</v>
      </c>
      <c r="X1791" s="58">
        <f t="shared" si="84"/>
        <v>0</v>
      </c>
      <c r="Y1791" s="58">
        <f>SUM($Y$1792,$Y$1795,$Y$1796)</f>
        <v>0</v>
      </c>
      <c r="Z1791" s="58">
        <f>SUM($Z$1792,$Z$1795,$Z$1796)</f>
        <v>0</v>
      </c>
      <c r="AA1791" s="58">
        <f>SUM($AA$1792,$AA$1795,$AA$1796)</f>
        <v>0</v>
      </c>
      <c r="AB1791" s="58">
        <f>SUM($AB$1792,$AB$1795,$AB$1796)</f>
        <v>0</v>
      </c>
      <c r="AC1791" s="58">
        <f>SUM($AC$1792,$AC$1795,$AC$1796)</f>
        <v>0</v>
      </c>
      <c r="AD1791" s="58">
        <f>SUM($AD$1792,$AD$1795,$AD$1796)</f>
        <v>0</v>
      </c>
      <c r="AE1791" s="58">
        <f>SUM($AE$1792,$AE$1795,$AE$1796)</f>
        <v>0</v>
      </c>
      <c r="AF1791" s="58">
        <f>SUM($AF$1792,$AF$1795,$AF$1796)</f>
        <v>0</v>
      </c>
      <c r="AG1791" s="58">
        <f>SUM($AG$1792,$AG$1795,$AG$1796)</f>
        <v>0</v>
      </c>
      <c r="AH1791" s="58">
        <f>SUM($AH$1792,$AH$1795,$AH$1796)</f>
        <v>0</v>
      </c>
      <c r="AI1791" s="58">
        <f>SUM($AI$1792,$AI$1795,$AI$1796)</f>
        <v>0</v>
      </c>
      <c r="AJ1791" s="58" t="s">
        <v>2595</v>
      </c>
      <c r="AK1791" s="58">
        <f>SUM($AK$1792,$AK$1795,$AK$1796)</f>
        <v>0</v>
      </c>
      <c r="AL1791" s="58" t="s">
        <v>2595</v>
      </c>
      <c r="AM1791" s="58">
        <f>SUM($AM$1792,$AM$1795,$AM$1796)</f>
        <v>0</v>
      </c>
      <c r="AN1791" s="58">
        <f>SUM($AN$1792,$AN$1795,$AN$1796)</f>
        <v>0</v>
      </c>
      <c r="AO1791" s="56" t="s">
        <v>2595</v>
      </c>
    </row>
    <row r="1792" spans="1:41" ht="15.75" x14ac:dyDescent="0.2">
      <c r="A1792" s="56" t="s">
        <v>3466</v>
      </c>
      <c r="B1792" s="56" t="s">
        <v>719</v>
      </c>
      <c r="C1792" s="57" t="s">
        <v>56</v>
      </c>
      <c r="D1792" s="56" t="s">
        <v>2595</v>
      </c>
      <c r="E1792" s="57" t="s">
        <v>2595</v>
      </c>
      <c r="F1792" s="57" t="s">
        <v>2595</v>
      </c>
      <c r="G1792" s="57" t="s">
        <v>2595</v>
      </c>
      <c r="H1792" s="58" t="s">
        <v>2595</v>
      </c>
      <c r="I1792" s="58" t="s">
        <v>2595</v>
      </c>
      <c r="J1792" s="58">
        <f>SUM($J$1793,$J$1794)</f>
        <v>0</v>
      </c>
      <c r="K1792" s="58">
        <f>SUM($K$1793,$K$1794)</f>
        <v>0</v>
      </c>
      <c r="L1792" s="58">
        <f>SUM($L$1793,$L$1794)</f>
        <v>0</v>
      </c>
      <c r="M1792" s="58">
        <f>SUM($M$1793,$M$1794)</f>
        <v>0</v>
      </c>
      <c r="N1792" s="58">
        <f>SUM($N$1793,$N$1794)</f>
        <v>0</v>
      </c>
      <c r="O1792" s="58">
        <f>SUM($O$1793,$O$1794)</f>
        <v>0</v>
      </c>
      <c r="P1792" s="58">
        <f>SUM($P$1793,$P$1794)</f>
        <v>0</v>
      </c>
      <c r="Q1792" s="58">
        <f>SUM($Q$1793,$Q$1794)</f>
        <v>0</v>
      </c>
      <c r="R1792" s="58">
        <f>SUM($R$1793,$R$1794)</f>
        <v>0</v>
      </c>
      <c r="S1792" s="58">
        <f>SUM($S$1793,$S$1794)</f>
        <v>0</v>
      </c>
      <c r="T1792" s="58">
        <f>SUM($T$1793,$T$1794)</f>
        <v>0</v>
      </c>
      <c r="U1792" s="58">
        <f>SUM($U$1793,$U$1794)</f>
        <v>0</v>
      </c>
      <c r="V1792" s="58">
        <f t="shared" si="82"/>
        <v>0</v>
      </c>
      <c r="W1792" s="58">
        <f t="shared" si="83"/>
        <v>0</v>
      </c>
      <c r="X1792" s="58">
        <f t="shared" si="84"/>
        <v>0</v>
      </c>
      <c r="Y1792" s="58">
        <f>SUM($Y$1793,$Y$1794)</f>
        <v>0</v>
      </c>
      <c r="Z1792" s="58">
        <f>SUM($Z$1793,$Z$1794)</f>
        <v>0</v>
      </c>
      <c r="AA1792" s="58">
        <f>SUM($AA$1793,$AA$1794)</f>
        <v>0</v>
      </c>
      <c r="AB1792" s="58">
        <f>SUM($AB$1793,$AB$1794)</f>
        <v>0</v>
      </c>
      <c r="AC1792" s="58">
        <f>SUM($AC$1793,$AC$1794)</f>
        <v>0</v>
      </c>
      <c r="AD1792" s="58">
        <f>SUM($AD$1793,$AD$1794)</f>
        <v>0</v>
      </c>
      <c r="AE1792" s="58">
        <f>SUM($AE$1793,$AE$1794)</f>
        <v>0</v>
      </c>
      <c r="AF1792" s="58">
        <f>SUM($AF$1793,$AF$1794)</f>
        <v>0</v>
      </c>
      <c r="AG1792" s="58">
        <f>SUM($AG$1793,$AG$1794)</f>
        <v>0</v>
      </c>
      <c r="AH1792" s="58">
        <f>SUM($AH$1793,$AH$1794)</f>
        <v>0</v>
      </c>
      <c r="AI1792" s="58">
        <f>SUM($AI$1793,$AI$1794)</f>
        <v>0</v>
      </c>
      <c r="AJ1792" s="58" t="s">
        <v>2595</v>
      </c>
      <c r="AK1792" s="58">
        <f>SUM($AK$1793,$AK$1794)</f>
        <v>0</v>
      </c>
      <c r="AL1792" s="58" t="s">
        <v>2595</v>
      </c>
      <c r="AM1792" s="58">
        <f>SUM($AM$1793,$AM$1794)</f>
        <v>0</v>
      </c>
      <c r="AN1792" s="58">
        <f>SUM($AN$1793,$AN$1794)</f>
        <v>0</v>
      </c>
      <c r="AO1792" s="56" t="s">
        <v>2595</v>
      </c>
    </row>
    <row r="1793" spans="1:41" ht="31.5" x14ac:dyDescent="0.2">
      <c r="A1793" s="56" t="s">
        <v>3467</v>
      </c>
      <c r="B1793" s="56" t="s">
        <v>721</v>
      </c>
      <c r="C1793" s="57" t="s">
        <v>56</v>
      </c>
      <c r="D1793" s="56" t="s">
        <v>2595</v>
      </c>
      <c r="E1793" s="57" t="s">
        <v>2595</v>
      </c>
      <c r="F1793" s="57" t="s">
        <v>2595</v>
      </c>
      <c r="G1793" s="57" t="s">
        <v>2595</v>
      </c>
      <c r="H1793" s="58" t="s">
        <v>2595</v>
      </c>
      <c r="I1793" s="58" t="s">
        <v>2595</v>
      </c>
      <c r="J1793" s="58">
        <v>0</v>
      </c>
      <c r="K1793" s="58">
        <v>0</v>
      </c>
      <c r="L1793" s="58">
        <v>0</v>
      </c>
      <c r="M1793" s="58">
        <v>0</v>
      </c>
      <c r="N1793" s="58">
        <v>0</v>
      </c>
      <c r="O1793" s="58">
        <v>0</v>
      </c>
      <c r="P1793" s="58">
        <v>0</v>
      </c>
      <c r="Q1793" s="58">
        <v>0</v>
      </c>
      <c r="R1793" s="58">
        <v>0</v>
      </c>
      <c r="S1793" s="58">
        <v>0</v>
      </c>
      <c r="T1793" s="58">
        <v>0</v>
      </c>
      <c r="U1793" s="58">
        <v>0</v>
      </c>
      <c r="V1793" s="58">
        <f t="shared" si="82"/>
        <v>0</v>
      </c>
      <c r="W1793" s="58">
        <f t="shared" si="83"/>
        <v>0</v>
      </c>
      <c r="X1793" s="58">
        <f t="shared" si="84"/>
        <v>0</v>
      </c>
      <c r="Y1793" s="58">
        <v>0</v>
      </c>
      <c r="Z1793" s="58">
        <v>0</v>
      </c>
      <c r="AA1793" s="58">
        <v>0</v>
      </c>
      <c r="AB1793" s="58">
        <v>0</v>
      </c>
      <c r="AC1793" s="58">
        <v>0</v>
      </c>
      <c r="AD1793" s="58">
        <v>0</v>
      </c>
      <c r="AE1793" s="58">
        <v>0</v>
      </c>
      <c r="AF1793" s="58">
        <v>0</v>
      </c>
      <c r="AG1793" s="58">
        <v>0</v>
      </c>
      <c r="AH1793" s="58">
        <v>0</v>
      </c>
      <c r="AI1793" s="58">
        <v>0</v>
      </c>
      <c r="AJ1793" s="58" t="s">
        <v>2595</v>
      </c>
      <c r="AK1793" s="58">
        <v>0</v>
      </c>
      <c r="AL1793" s="58" t="s">
        <v>2595</v>
      </c>
      <c r="AM1793" s="58">
        <v>0</v>
      </c>
      <c r="AN1793" s="58">
        <v>0</v>
      </c>
      <c r="AO1793" s="56" t="s">
        <v>2595</v>
      </c>
    </row>
    <row r="1794" spans="1:41" ht="15.75" x14ac:dyDescent="0.2">
      <c r="A1794" s="56" t="s">
        <v>3468</v>
      </c>
      <c r="B1794" s="56" t="s">
        <v>431</v>
      </c>
      <c r="C1794" s="57" t="s">
        <v>56</v>
      </c>
      <c r="D1794" s="56" t="s">
        <v>2595</v>
      </c>
      <c r="E1794" s="57" t="s">
        <v>2595</v>
      </c>
      <c r="F1794" s="57" t="s">
        <v>2595</v>
      </c>
      <c r="G1794" s="57" t="s">
        <v>2595</v>
      </c>
      <c r="H1794" s="58" t="s">
        <v>2595</v>
      </c>
      <c r="I1794" s="58" t="s">
        <v>2595</v>
      </c>
      <c r="J1794" s="58">
        <v>0</v>
      </c>
      <c r="K1794" s="58">
        <v>0</v>
      </c>
      <c r="L1794" s="58">
        <v>0</v>
      </c>
      <c r="M1794" s="58">
        <v>0</v>
      </c>
      <c r="N1794" s="58">
        <v>0</v>
      </c>
      <c r="O1794" s="58">
        <v>0</v>
      </c>
      <c r="P1794" s="58">
        <v>0</v>
      </c>
      <c r="Q1794" s="58">
        <v>0</v>
      </c>
      <c r="R1794" s="58">
        <v>0</v>
      </c>
      <c r="S1794" s="58">
        <v>0</v>
      </c>
      <c r="T1794" s="58">
        <v>0</v>
      </c>
      <c r="U1794" s="58">
        <v>0</v>
      </c>
      <c r="V1794" s="58">
        <f t="shared" si="82"/>
        <v>0</v>
      </c>
      <c r="W1794" s="58">
        <f t="shared" si="83"/>
        <v>0</v>
      </c>
      <c r="X1794" s="58">
        <f t="shared" si="84"/>
        <v>0</v>
      </c>
      <c r="Y1794" s="58">
        <v>0</v>
      </c>
      <c r="Z1794" s="58">
        <v>0</v>
      </c>
      <c r="AA1794" s="58">
        <v>0</v>
      </c>
      <c r="AB1794" s="58">
        <v>0</v>
      </c>
      <c r="AC1794" s="58">
        <v>0</v>
      </c>
      <c r="AD1794" s="58">
        <v>0</v>
      </c>
      <c r="AE1794" s="58">
        <v>0</v>
      </c>
      <c r="AF1794" s="58">
        <v>0</v>
      </c>
      <c r="AG1794" s="58">
        <v>0</v>
      </c>
      <c r="AH1794" s="58">
        <v>0</v>
      </c>
      <c r="AI1794" s="58">
        <v>0</v>
      </c>
      <c r="AJ1794" s="58" t="s">
        <v>2595</v>
      </c>
      <c r="AK1794" s="58">
        <v>0</v>
      </c>
      <c r="AL1794" s="58" t="s">
        <v>2595</v>
      </c>
      <c r="AM1794" s="58">
        <v>0</v>
      </c>
      <c r="AN1794" s="58">
        <v>0</v>
      </c>
      <c r="AO1794" s="56" t="s">
        <v>2595</v>
      </c>
    </row>
    <row r="1795" spans="1:41" ht="31.5" x14ac:dyDescent="0.2">
      <c r="A1795" s="56" t="s">
        <v>3469</v>
      </c>
      <c r="B1795" s="56" t="s">
        <v>724</v>
      </c>
      <c r="C1795" s="57" t="s">
        <v>56</v>
      </c>
      <c r="D1795" s="56" t="s">
        <v>2595</v>
      </c>
      <c r="E1795" s="57" t="s">
        <v>2595</v>
      </c>
      <c r="F1795" s="57" t="s">
        <v>2595</v>
      </c>
      <c r="G1795" s="57" t="s">
        <v>2595</v>
      </c>
      <c r="H1795" s="58" t="s">
        <v>2595</v>
      </c>
      <c r="I1795" s="58" t="s">
        <v>2595</v>
      </c>
      <c r="J1795" s="58">
        <v>0</v>
      </c>
      <c r="K1795" s="58">
        <v>0</v>
      </c>
      <c r="L1795" s="58">
        <v>0</v>
      </c>
      <c r="M1795" s="58">
        <v>0</v>
      </c>
      <c r="N1795" s="58">
        <v>0</v>
      </c>
      <c r="O1795" s="58">
        <v>0</v>
      </c>
      <c r="P1795" s="58">
        <v>0</v>
      </c>
      <c r="Q1795" s="58">
        <v>0</v>
      </c>
      <c r="R1795" s="58">
        <v>0</v>
      </c>
      <c r="S1795" s="58">
        <v>0</v>
      </c>
      <c r="T1795" s="58">
        <v>0</v>
      </c>
      <c r="U1795" s="58">
        <v>0</v>
      </c>
      <c r="V1795" s="58">
        <f t="shared" si="82"/>
        <v>0</v>
      </c>
      <c r="W1795" s="58">
        <f t="shared" si="83"/>
        <v>0</v>
      </c>
      <c r="X1795" s="58">
        <f t="shared" si="84"/>
        <v>0</v>
      </c>
      <c r="Y1795" s="58">
        <v>0</v>
      </c>
      <c r="Z1795" s="58">
        <v>0</v>
      </c>
      <c r="AA1795" s="58">
        <v>0</v>
      </c>
      <c r="AB1795" s="58">
        <v>0</v>
      </c>
      <c r="AC1795" s="58">
        <v>0</v>
      </c>
      <c r="AD1795" s="58">
        <v>0</v>
      </c>
      <c r="AE1795" s="58">
        <v>0</v>
      </c>
      <c r="AF1795" s="58">
        <v>0</v>
      </c>
      <c r="AG1795" s="58">
        <v>0</v>
      </c>
      <c r="AH1795" s="58">
        <v>0</v>
      </c>
      <c r="AI1795" s="58">
        <v>0</v>
      </c>
      <c r="AJ1795" s="58" t="s">
        <v>2595</v>
      </c>
      <c r="AK1795" s="58">
        <v>0</v>
      </c>
      <c r="AL1795" s="58" t="s">
        <v>2595</v>
      </c>
      <c r="AM1795" s="58">
        <v>0</v>
      </c>
      <c r="AN1795" s="58">
        <v>0</v>
      </c>
      <c r="AO1795" s="56" t="s">
        <v>2595</v>
      </c>
    </row>
    <row r="1796" spans="1:41" ht="31.5" x14ac:dyDescent="0.2">
      <c r="A1796" s="56" t="s">
        <v>3470</v>
      </c>
      <c r="B1796" s="56" t="s">
        <v>726</v>
      </c>
      <c r="C1796" s="57" t="s">
        <v>56</v>
      </c>
      <c r="D1796" s="56" t="s">
        <v>2595</v>
      </c>
      <c r="E1796" s="57" t="s">
        <v>2595</v>
      </c>
      <c r="F1796" s="57" t="s">
        <v>2595</v>
      </c>
      <c r="G1796" s="57" t="s">
        <v>2595</v>
      </c>
      <c r="H1796" s="58" t="s">
        <v>2595</v>
      </c>
      <c r="I1796" s="58" t="s">
        <v>2595</v>
      </c>
      <c r="J1796" s="58">
        <v>0</v>
      </c>
      <c r="K1796" s="58">
        <v>0</v>
      </c>
      <c r="L1796" s="58">
        <v>0</v>
      </c>
      <c r="M1796" s="58">
        <v>0</v>
      </c>
      <c r="N1796" s="58">
        <v>0</v>
      </c>
      <c r="O1796" s="58">
        <v>0</v>
      </c>
      <c r="P1796" s="58">
        <v>0</v>
      </c>
      <c r="Q1796" s="58">
        <v>0</v>
      </c>
      <c r="R1796" s="58">
        <v>0</v>
      </c>
      <c r="S1796" s="58">
        <v>0</v>
      </c>
      <c r="T1796" s="58">
        <v>0</v>
      </c>
      <c r="U1796" s="58">
        <v>0</v>
      </c>
      <c r="V1796" s="58">
        <f t="shared" si="82"/>
        <v>0</v>
      </c>
      <c r="W1796" s="58">
        <f t="shared" si="83"/>
        <v>0</v>
      </c>
      <c r="X1796" s="58">
        <f t="shared" si="84"/>
        <v>0</v>
      </c>
      <c r="Y1796" s="58">
        <v>0</v>
      </c>
      <c r="Z1796" s="58">
        <v>0</v>
      </c>
      <c r="AA1796" s="58">
        <v>0</v>
      </c>
      <c r="AB1796" s="58">
        <v>0</v>
      </c>
      <c r="AC1796" s="58">
        <v>0</v>
      </c>
      <c r="AD1796" s="58">
        <v>0</v>
      </c>
      <c r="AE1796" s="58">
        <v>0</v>
      </c>
      <c r="AF1796" s="58">
        <v>0</v>
      </c>
      <c r="AG1796" s="58">
        <v>0</v>
      </c>
      <c r="AH1796" s="58">
        <v>0</v>
      </c>
      <c r="AI1796" s="58">
        <v>0</v>
      </c>
      <c r="AJ1796" s="58" t="s">
        <v>2595</v>
      </c>
      <c r="AK1796" s="58">
        <v>0</v>
      </c>
      <c r="AL1796" s="58" t="s">
        <v>2595</v>
      </c>
      <c r="AM1796" s="58">
        <v>0</v>
      </c>
      <c r="AN1796" s="58">
        <v>0</v>
      </c>
      <c r="AO1796" s="56" t="s">
        <v>2595</v>
      </c>
    </row>
    <row r="1797" spans="1:41" ht="31.5" x14ac:dyDescent="0.2">
      <c r="A1797" s="56" t="s">
        <v>3471</v>
      </c>
      <c r="B1797" s="56" t="s">
        <v>728</v>
      </c>
      <c r="C1797" s="57" t="s">
        <v>56</v>
      </c>
      <c r="D1797" s="56" t="s">
        <v>2595</v>
      </c>
      <c r="E1797" s="57" t="s">
        <v>2595</v>
      </c>
      <c r="F1797" s="57" t="s">
        <v>2595</v>
      </c>
      <c r="G1797" s="57" t="s">
        <v>2595</v>
      </c>
      <c r="H1797" s="58" t="s">
        <v>2595</v>
      </c>
      <c r="I1797" s="58" t="s">
        <v>2595</v>
      </c>
      <c r="J1797" s="58">
        <f>SUM($J$1798,$J$1801,$J$1802,$J$1803)</f>
        <v>0</v>
      </c>
      <c r="K1797" s="58">
        <f>SUM($K$1798,$K$1801,$K$1802,$K$1803)</f>
        <v>0</v>
      </c>
      <c r="L1797" s="58">
        <f>SUM($L$1798,$L$1801,$L$1802,$L$1803)</f>
        <v>0</v>
      </c>
      <c r="M1797" s="58">
        <f>SUM($M$1798,$M$1801,$M$1802,$M$1803)</f>
        <v>0</v>
      </c>
      <c r="N1797" s="58">
        <f>SUM($N$1798,$N$1801,$N$1802,$N$1803)</f>
        <v>0</v>
      </c>
      <c r="O1797" s="58">
        <f>SUM($O$1798,$O$1801,$O$1802,$O$1803)</f>
        <v>0</v>
      </c>
      <c r="P1797" s="58">
        <f>SUM($P$1798,$P$1801,$P$1802,$P$1803)</f>
        <v>0</v>
      </c>
      <c r="Q1797" s="58">
        <f>SUM($Q$1798,$Q$1801,$Q$1802,$Q$1803)</f>
        <v>0</v>
      </c>
      <c r="R1797" s="58">
        <f>SUM($R$1798,$R$1801,$R$1802,$R$1803)</f>
        <v>0</v>
      </c>
      <c r="S1797" s="58">
        <f>SUM($S$1798,$S$1801,$S$1802,$S$1803)</f>
        <v>0</v>
      </c>
      <c r="T1797" s="58">
        <f>SUM($T$1798,$T$1801,$T$1802,$T$1803)</f>
        <v>0</v>
      </c>
      <c r="U1797" s="58">
        <f>SUM($U$1798,$U$1801,$U$1802,$U$1803)</f>
        <v>0</v>
      </c>
      <c r="V1797" s="58">
        <f t="shared" si="82"/>
        <v>0</v>
      </c>
      <c r="W1797" s="58">
        <f t="shared" si="83"/>
        <v>0</v>
      </c>
      <c r="X1797" s="58">
        <f t="shared" si="84"/>
        <v>0</v>
      </c>
      <c r="Y1797" s="58">
        <f>SUM($Y$1798,$Y$1801,$Y$1802,$Y$1803)</f>
        <v>0</v>
      </c>
      <c r="Z1797" s="58">
        <f>SUM($Z$1798,$Z$1801,$Z$1802,$Z$1803)</f>
        <v>0</v>
      </c>
      <c r="AA1797" s="58">
        <f>SUM($AA$1798,$AA$1801,$AA$1802,$AA$1803)</f>
        <v>0</v>
      </c>
      <c r="AB1797" s="58">
        <f>SUM($AB$1798,$AB$1801,$AB$1802,$AB$1803)</f>
        <v>0</v>
      </c>
      <c r="AC1797" s="58">
        <f>SUM($AC$1798,$AC$1801,$AC$1802,$AC$1803)</f>
        <v>0</v>
      </c>
      <c r="AD1797" s="58">
        <f>SUM($AD$1798,$AD$1801,$AD$1802,$AD$1803)</f>
        <v>0</v>
      </c>
      <c r="AE1797" s="58">
        <f>SUM($AE$1798,$AE$1801,$AE$1802,$AE$1803)</f>
        <v>0</v>
      </c>
      <c r="AF1797" s="58">
        <f>SUM($AF$1798,$AF$1801,$AF$1802,$AF$1803)</f>
        <v>0</v>
      </c>
      <c r="AG1797" s="58">
        <f>SUM($AG$1798,$AG$1801,$AG$1802,$AG$1803)</f>
        <v>0</v>
      </c>
      <c r="AH1797" s="58">
        <f>SUM($AH$1798,$AH$1801,$AH$1802,$AH$1803)</f>
        <v>0</v>
      </c>
      <c r="AI1797" s="58">
        <f>SUM($AI$1798,$AI$1801,$AI$1802,$AI$1803)</f>
        <v>0</v>
      </c>
      <c r="AJ1797" s="58" t="s">
        <v>2595</v>
      </c>
      <c r="AK1797" s="58">
        <f>SUM($AK$1798,$AK$1801,$AK$1802,$AK$1803)</f>
        <v>0</v>
      </c>
      <c r="AL1797" s="58" t="s">
        <v>2595</v>
      </c>
      <c r="AM1797" s="58">
        <f>SUM($AM$1798,$AM$1801,$AM$1802,$AM$1803)</f>
        <v>0</v>
      </c>
      <c r="AN1797" s="58">
        <f>SUM($AN$1798,$AN$1801,$AN$1802,$AN$1803)</f>
        <v>0</v>
      </c>
      <c r="AO1797" s="56" t="s">
        <v>2595</v>
      </c>
    </row>
    <row r="1798" spans="1:41" ht="31.5" x14ac:dyDescent="0.2">
      <c r="A1798" s="56" t="s">
        <v>3472</v>
      </c>
      <c r="B1798" s="56" t="s">
        <v>730</v>
      </c>
      <c r="C1798" s="57" t="s">
        <v>56</v>
      </c>
      <c r="D1798" s="56" t="s">
        <v>2595</v>
      </c>
      <c r="E1798" s="57" t="s">
        <v>2595</v>
      </c>
      <c r="F1798" s="57" t="s">
        <v>2595</v>
      </c>
      <c r="G1798" s="57" t="s">
        <v>2595</v>
      </c>
      <c r="H1798" s="58" t="s">
        <v>2595</v>
      </c>
      <c r="I1798" s="58" t="s">
        <v>2595</v>
      </c>
      <c r="J1798" s="58">
        <f>SUM($J$1799,$J$1800)</f>
        <v>0</v>
      </c>
      <c r="K1798" s="58">
        <f>SUM($K$1799,$K$1800)</f>
        <v>0</v>
      </c>
      <c r="L1798" s="58">
        <f>SUM($L$1799,$L$1800)</f>
        <v>0</v>
      </c>
      <c r="M1798" s="58">
        <f>SUM($M$1799,$M$1800)</f>
        <v>0</v>
      </c>
      <c r="N1798" s="58">
        <f>SUM($N$1799,$N$1800)</f>
        <v>0</v>
      </c>
      <c r="O1798" s="58">
        <f>SUM($O$1799,$O$1800)</f>
        <v>0</v>
      </c>
      <c r="P1798" s="58">
        <f>SUM($P$1799,$P$1800)</f>
        <v>0</v>
      </c>
      <c r="Q1798" s="58">
        <f>SUM($Q$1799,$Q$1800)</f>
        <v>0</v>
      </c>
      <c r="R1798" s="58">
        <f>SUM($R$1799,$R$1800)</f>
        <v>0</v>
      </c>
      <c r="S1798" s="58">
        <f>SUM($S$1799,$S$1800)</f>
        <v>0</v>
      </c>
      <c r="T1798" s="58">
        <f>SUM($T$1799,$T$1800)</f>
        <v>0</v>
      </c>
      <c r="U1798" s="58">
        <f>SUM($U$1799,$U$1800)</f>
        <v>0</v>
      </c>
      <c r="V1798" s="58">
        <f t="shared" si="82"/>
        <v>0</v>
      </c>
      <c r="W1798" s="58">
        <f t="shared" si="83"/>
        <v>0</v>
      </c>
      <c r="X1798" s="58">
        <f t="shared" si="84"/>
        <v>0</v>
      </c>
      <c r="Y1798" s="58">
        <f>SUM($Y$1799,$Y$1800)</f>
        <v>0</v>
      </c>
      <c r="Z1798" s="58">
        <f>SUM($Z$1799,$Z$1800)</f>
        <v>0</v>
      </c>
      <c r="AA1798" s="58">
        <f>SUM($AA$1799,$AA$1800)</f>
        <v>0</v>
      </c>
      <c r="AB1798" s="58">
        <f>SUM($AB$1799,$AB$1800)</f>
        <v>0</v>
      </c>
      <c r="AC1798" s="58">
        <f>SUM($AC$1799,$AC$1800)</f>
        <v>0</v>
      </c>
      <c r="AD1798" s="58">
        <f>SUM($AD$1799,$AD$1800)</f>
        <v>0</v>
      </c>
      <c r="AE1798" s="58">
        <f>SUM($AE$1799,$AE$1800)</f>
        <v>0</v>
      </c>
      <c r="AF1798" s="58">
        <f>SUM($AF$1799,$AF$1800)</f>
        <v>0</v>
      </c>
      <c r="AG1798" s="58">
        <f>SUM($AG$1799,$AG$1800)</f>
        <v>0</v>
      </c>
      <c r="AH1798" s="58">
        <f>SUM($AH$1799,$AH$1800)</f>
        <v>0</v>
      </c>
      <c r="AI1798" s="58">
        <f>SUM($AI$1799,$AI$1800)</f>
        <v>0</v>
      </c>
      <c r="AJ1798" s="58" t="s">
        <v>2595</v>
      </c>
      <c r="AK1798" s="58">
        <f>SUM($AK$1799,$AK$1800)</f>
        <v>0</v>
      </c>
      <c r="AL1798" s="58" t="s">
        <v>2595</v>
      </c>
      <c r="AM1798" s="58">
        <f>SUM($AM$1799,$AM$1800)</f>
        <v>0</v>
      </c>
      <c r="AN1798" s="58">
        <f>SUM($AN$1799,$AN$1800)</f>
        <v>0</v>
      </c>
      <c r="AO1798" s="56" t="s">
        <v>2595</v>
      </c>
    </row>
    <row r="1799" spans="1:41" ht="47.25" x14ac:dyDescent="0.2">
      <c r="A1799" s="56" t="s">
        <v>3473</v>
      </c>
      <c r="B1799" s="56" t="s">
        <v>732</v>
      </c>
      <c r="C1799" s="57" t="s">
        <v>56</v>
      </c>
      <c r="D1799" s="56" t="s">
        <v>2595</v>
      </c>
      <c r="E1799" s="57" t="s">
        <v>2595</v>
      </c>
      <c r="F1799" s="57" t="s">
        <v>2595</v>
      </c>
      <c r="G1799" s="57" t="s">
        <v>2595</v>
      </c>
      <c r="H1799" s="58" t="s">
        <v>2595</v>
      </c>
      <c r="I1799" s="58" t="s">
        <v>2595</v>
      </c>
      <c r="J1799" s="58">
        <v>0</v>
      </c>
      <c r="K1799" s="58">
        <v>0</v>
      </c>
      <c r="L1799" s="58">
        <v>0</v>
      </c>
      <c r="M1799" s="58">
        <v>0</v>
      </c>
      <c r="N1799" s="58">
        <v>0</v>
      </c>
      <c r="O1799" s="58">
        <v>0</v>
      </c>
      <c r="P1799" s="58">
        <v>0</v>
      </c>
      <c r="Q1799" s="58">
        <v>0</v>
      </c>
      <c r="R1799" s="58">
        <v>0</v>
      </c>
      <c r="S1799" s="58">
        <v>0</v>
      </c>
      <c r="T1799" s="58">
        <v>0</v>
      </c>
      <c r="U1799" s="58">
        <v>0</v>
      </c>
      <c r="V1799" s="58">
        <f t="shared" si="82"/>
        <v>0</v>
      </c>
      <c r="W1799" s="58">
        <f t="shared" si="83"/>
        <v>0</v>
      </c>
      <c r="X1799" s="58">
        <f t="shared" si="84"/>
        <v>0</v>
      </c>
      <c r="Y1799" s="58">
        <v>0</v>
      </c>
      <c r="Z1799" s="58">
        <v>0</v>
      </c>
      <c r="AA1799" s="58">
        <v>0</v>
      </c>
      <c r="AB1799" s="58">
        <v>0</v>
      </c>
      <c r="AC1799" s="58">
        <v>0</v>
      </c>
      <c r="AD1799" s="58">
        <v>0</v>
      </c>
      <c r="AE1799" s="58">
        <v>0</v>
      </c>
      <c r="AF1799" s="58">
        <v>0</v>
      </c>
      <c r="AG1799" s="58">
        <v>0</v>
      </c>
      <c r="AH1799" s="58">
        <v>0</v>
      </c>
      <c r="AI1799" s="58">
        <v>0</v>
      </c>
      <c r="AJ1799" s="58" t="s">
        <v>2595</v>
      </c>
      <c r="AK1799" s="58">
        <v>0</v>
      </c>
      <c r="AL1799" s="58" t="s">
        <v>2595</v>
      </c>
      <c r="AM1799" s="58">
        <v>0</v>
      </c>
      <c r="AN1799" s="58">
        <v>0</v>
      </c>
      <c r="AO1799" s="56" t="s">
        <v>2595</v>
      </c>
    </row>
    <row r="1800" spans="1:41" ht="31.5" x14ac:dyDescent="0.2">
      <c r="A1800" s="56" t="s">
        <v>3474</v>
      </c>
      <c r="B1800" s="56" t="s">
        <v>446</v>
      </c>
      <c r="C1800" s="57" t="s">
        <v>56</v>
      </c>
      <c r="D1800" s="56" t="s">
        <v>2595</v>
      </c>
      <c r="E1800" s="57" t="s">
        <v>2595</v>
      </c>
      <c r="F1800" s="57" t="s">
        <v>2595</v>
      </c>
      <c r="G1800" s="57" t="s">
        <v>2595</v>
      </c>
      <c r="H1800" s="58" t="s">
        <v>2595</v>
      </c>
      <c r="I1800" s="58" t="s">
        <v>2595</v>
      </c>
      <c r="J1800" s="58">
        <v>0</v>
      </c>
      <c r="K1800" s="58">
        <v>0</v>
      </c>
      <c r="L1800" s="58">
        <v>0</v>
      </c>
      <c r="M1800" s="58">
        <v>0</v>
      </c>
      <c r="N1800" s="58">
        <v>0</v>
      </c>
      <c r="O1800" s="58">
        <v>0</v>
      </c>
      <c r="P1800" s="58">
        <v>0</v>
      </c>
      <c r="Q1800" s="58">
        <v>0</v>
      </c>
      <c r="R1800" s="58">
        <v>0</v>
      </c>
      <c r="S1800" s="58">
        <v>0</v>
      </c>
      <c r="T1800" s="58">
        <v>0</v>
      </c>
      <c r="U1800" s="58">
        <v>0</v>
      </c>
      <c r="V1800" s="58">
        <f t="shared" si="82"/>
        <v>0</v>
      </c>
      <c r="W1800" s="58">
        <f t="shared" si="83"/>
        <v>0</v>
      </c>
      <c r="X1800" s="58">
        <f t="shared" si="84"/>
        <v>0</v>
      </c>
      <c r="Y1800" s="58">
        <v>0</v>
      </c>
      <c r="Z1800" s="58">
        <v>0</v>
      </c>
      <c r="AA1800" s="58">
        <v>0</v>
      </c>
      <c r="AB1800" s="58">
        <v>0</v>
      </c>
      <c r="AC1800" s="58">
        <v>0</v>
      </c>
      <c r="AD1800" s="58">
        <v>0</v>
      </c>
      <c r="AE1800" s="58">
        <v>0</v>
      </c>
      <c r="AF1800" s="58">
        <v>0</v>
      </c>
      <c r="AG1800" s="58">
        <v>0</v>
      </c>
      <c r="AH1800" s="58">
        <v>0</v>
      </c>
      <c r="AI1800" s="58">
        <v>0</v>
      </c>
      <c r="AJ1800" s="58" t="s">
        <v>2595</v>
      </c>
      <c r="AK1800" s="58">
        <v>0</v>
      </c>
      <c r="AL1800" s="58" t="s">
        <v>2595</v>
      </c>
      <c r="AM1800" s="58">
        <v>0</v>
      </c>
      <c r="AN1800" s="58">
        <v>0</v>
      </c>
      <c r="AO1800" s="56" t="s">
        <v>2595</v>
      </c>
    </row>
    <row r="1801" spans="1:41" ht="31.5" x14ac:dyDescent="0.2">
      <c r="A1801" s="56" t="s">
        <v>3475</v>
      </c>
      <c r="B1801" s="56" t="s">
        <v>735</v>
      </c>
      <c r="C1801" s="57" t="s">
        <v>56</v>
      </c>
      <c r="D1801" s="56" t="s">
        <v>2595</v>
      </c>
      <c r="E1801" s="57" t="s">
        <v>2595</v>
      </c>
      <c r="F1801" s="57" t="s">
        <v>2595</v>
      </c>
      <c r="G1801" s="57" t="s">
        <v>2595</v>
      </c>
      <c r="H1801" s="58" t="s">
        <v>2595</v>
      </c>
      <c r="I1801" s="58" t="s">
        <v>2595</v>
      </c>
      <c r="J1801" s="58">
        <v>0</v>
      </c>
      <c r="K1801" s="58">
        <v>0</v>
      </c>
      <c r="L1801" s="58">
        <v>0</v>
      </c>
      <c r="M1801" s="58">
        <v>0</v>
      </c>
      <c r="N1801" s="58">
        <v>0</v>
      </c>
      <c r="O1801" s="58">
        <v>0</v>
      </c>
      <c r="P1801" s="58">
        <v>0</v>
      </c>
      <c r="Q1801" s="58">
        <v>0</v>
      </c>
      <c r="R1801" s="58">
        <v>0</v>
      </c>
      <c r="S1801" s="58">
        <v>0</v>
      </c>
      <c r="T1801" s="58">
        <v>0</v>
      </c>
      <c r="U1801" s="58">
        <v>0</v>
      </c>
      <c r="V1801" s="58">
        <f t="shared" si="82"/>
        <v>0</v>
      </c>
      <c r="W1801" s="58">
        <f t="shared" si="83"/>
        <v>0</v>
      </c>
      <c r="X1801" s="58">
        <f t="shared" si="84"/>
        <v>0</v>
      </c>
      <c r="Y1801" s="58">
        <v>0</v>
      </c>
      <c r="Z1801" s="58">
        <v>0</v>
      </c>
      <c r="AA1801" s="58">
        <v>0</v>
      </c>
      <c r="AB1801" s="58">
        <v>0</v>
      </c>
      <c r="AC1801" s="58">
        <v>0</v>
      </c>
      <c r="AD1801" s="58">
        <v>0</v>
      </c>
      <c r="AE1801" s="58">
        <v>0</v>
      </c>
      <c r="AF1801" s="58">
        <v>0</v>
      </c>
      <c r="AG1801" s="58">
        <v>0</v>
      </c>
      <c r="AH1801" s="58">
        <v>0</v>
      </c>
      <c r="AI1801" s="58">
        <v>0</v>
      </c>
      <c r="AJ1801" s="58" t="s">
        <v>2595</v>
      </c>
      <c r="AK1801" s="58">
        <v>0</v>
      </c>
      <c r="AL1801" s="58" t="s">
        <v>2595</v>
      </c>
      <c r="AM1801" s="58">
        <v>0</v>
      </c>
      <c r="AN1801" s="58">
        <v>0</v>
      </c>
      <c r="AO1801" s="56" t="s">
        <v>2595</v>
      </c>
    </row>
    <row r="1802" spans="1:41" ht="31.5" x14ac:dyDescent="0.2">
      <c r="A1802" s="56" t="s">
        <v>3476</v>
      </c>
      <c r="B1802" s="56" t="s">
        <v>737</v>
      </c>
      <c r="C1802" s="57" t="s">
        <v>56</v>
      </c>
      <c r="D1802" s="56" t="s">
        <v>2595</v>
      </c>
      <c r="E1802" s="57" t="s">
        <v>2595</v>
      </c>
      <c r="F1802" s="57" t="s">
        <v>2595</v>
      </c>
      <c r="G1802" s="57" t="s">
        <v>2595</v>
      </c>
      <c r="H1802" s="58" t="s">
        <v>2595</v>
      </c>
      <c r="I1802" s="58" t="s">
        <v>2595</v>
      </c>
      <c r="J1802" s="58">
        <v>0</v>
      </c>
      <c r="K1802" s="58">
        <v>0</v>
      </c>
      <c r="L1802" s="58">
        <v>0</v>
      </c>
      <c r="M1802" s="58">
        <v>0</v>
      </c>
      <c r="N1802" s="58">
        <v>0</v>
      </c>
      <c r="O1802" s="58">
        <v>0</v>
      </c>
      <c r="P1802" s="58">
        <v>0</v>
      </c>
      <c r="Q1802" s="58">
        <v>0</v>
      </c>
      <c r="R1802" s="58">
        <v>0</v>
      </c>
      <c r="S1802" s="58">
        <v>0</v>
      </c>
      <c r="T1802" s="58">
        <v>0</v>
      </c>
      <c r="U1802" s="58">
        <v>0</v>
      </c>
      <c r="V1802" s="58">
        <f t="shared" si="82"/>
        <v>0</v>
      </c>
      <c r="W1802" s="58">
        <f t="shared" si="83"/>
        <v>0</v>
      </c>
      <c r="X1802" s="58">
        <f t="shared" si="84"/>
        <v>0</v>
      </c>
      <c r="Y1802" s="58">
        <v>0</v>
      </c>
      <c r="Z1802" s="58">
        <v>0</v>
      </c>
      <c r="AA1802" s="58">
        <v>0</v>
      </c>
      <c r="AB1802" s="58">
        <v>0</v>
      </c>
      <c r="AC1802" s="58">
        <v>0</v>
      </c>
      <c r="AD1802" s="58">
        <v>0</v>
      </c>
      <c r="AE1802" s="58">
        <v>0</v>
      </c>
      <c r="AF1802" s="58">
        <v>0</v>
      </c>
      <c r="AG1802" s="58">
        <v>0</v>
      </c>
      <c r="AH1802" s="58">
        <v>0</v>
      </c>
      <c r="AI1802" s="58">
        <v>0</v>
      </c>
      <c r="AJ1802" s="58" t="s">
        <v>2595</v>
      </c>
      <c r="AK1802" s="58">
        <v>0</v>
      </c>
      <c r="AL1802" s="58" t="s">
        <v>2595</v>
      </c>
      <c r="AM1802" s="58">
        <v>0</v>
      </c>
      <c r="AN1802" s="58">
        <v>0</v>
      </c>
      <c r="AO1802" s="56" t="s">
        <v>2595</v>
      </c>
    </row>
    <row r="1803" spans="1:41" ht="15.75" x14ac:dyDescent="0.2">
      <c r="A1803" s="56" t="s">
        <v>3477</v>
      </c>
      <c r="B1803" s="56" t="s">
        <v>739</v>
      </c>
      <c r="C1803" s="57" t="s">
        <v>56</v>
      </c>
      <c r="D1803" s="56" t="s">
        <v>2595</v>
      </c>
      <c r="E1803" s="57" t="s">
        <v>2595</v>
      </c>
      <c r="F1803" s="57" t="s">
        <v>2595</v>
      </c>
      <c r="G1803" s="57" t="s">
        <v>2595</v>
      </c>
      <c r="H1803" s="58" t="s">
        <v>2595</v>
      </c>
      <c r="I1803" s="58" t="s">
        <v>2595</v>
      </c>
      <c r="J1803" s="58">
        <v>0</v>
      </c>
      <c r="K1803" s="58">
        <v>0</v>
      </c>
      <c r="L1803" s="58">
        <v>0</v>
      </c>
      <c r="M1803" s="58">
        <v>0</v>
      </c>
      <c r="N1803" s="58">
        <v>0</v>
      </c>
      <c r="O1803" s="58">
        <v>0</v>
      </c>
      <c r="P1803" s="58">
        <v>0</v>
      </c>
      <c r="Q1803" s="58">
        <v>0</v>
      </c>
      <c r="R1803" s="58">
        <v>0</v>
      </c>
      <c r="S1803" s="58">
        <v>0</v>
      </c>
      <c r="T1803" s="58">
        <v>0</v>
      </c>
      <c r="U1803" s="58">
        <v>0</v>
      </c>
      <c r="V1803" s="58">
        <f t="shared" si="82"/>
        <v>0</v>
      </c>
      <c r="W1803" s="58">
        <f t="shared" si="83"/>
        <v>0</v>
      </c>
      <c r="X1803" s="58">
        <f t="shared" si="84"/>
        <v>0</v>
      </c>
      <c r="Y1803" s="58">
        <v>0</v>
      </c>
      <c r="Z1803" s="58">
        <v>0</v>
      </c>
      <c r="AA1803" s="58">
        <v>0</v>
      </c>
      <c r="AB1803" s="58">
        <v>0</v>
      </c>
      <c r="AC1803" s="58">
        <v>0</v>
      </c>
      <c r="AD1803" s="58">
        <v>0</v>
      </c>
      <c r="AE1803" s="58">
        <v>0</v>
      </c>
      <c r="AF1803" s="58">
        <v>0</v>
      </c>
      <c r="AG1803" s="58">
        <v>0</v>
      </c>
      <c r="AH1803" s="58">
        <v>0</v>
      </c>
      <c r="AI1803" s="58">
        <v>0</v>
      </c>
      <c r="AJ1803" s="58" t="s">
        <v>2595</v>
      </c>
      <c r="AK1803" s="58">
        <v>0</v>
      </c>
      <c r="AL1803" s="58" t="s">
        <v>2595</v>
      </c>
      <c r="AM1803" s="58">
        <v>0</v>
      </c>
      <c r="AN1803" s="58">
        <v>0</v>
      </c>
      <c r="AO1803" s="56" t="s">
        <v>2595</v>
      </c>
    </row>
    <row r="1804" spans="1:41" ht="15.75" x14ac:dyDescent="0.2">
      <c r="A1804" s="56" t="s">
        <v>3478</v>
      </c>
      <c r="B1804" s="56" t="s">
        <v>741</v>
      </c>
      <c r="C1804" s="57" t="s">
        <v>56</v>
      </c>
      <c r="D1804" s="56" t="s">
        <v>2595</v>
      </c>
      <c r="E1804" s="57" t="s">
        <v>2595</v>
      </c>
      <c r="F1804" s="57" t="s">
        <v>2595</v>
      </c>
      <c r="G1804" s="57" t="s">
        <v>2595</v>
      </c>
      <c r="H1804" s="58" t="s">
        <v>2595</v>
      </c>
      <c r="I1804" s="58" t="s">
        <v>2595</v>
      </c>
      <c r="J1804" s="58">
        <f>SUM($J$1805,$J$1806,$J$1807,$J$1808)</f>
        <v>0</v>
      </c>
      <c r="K1804" s="58">
        <f>SUM($K$1805,$K$1806,$K$1807,$K$1808)</f>
        <v>0</v>
      </c>
      <c r="L1804" s="58">
        <f>SUM($L$1805,$L$1806,$L$1807,$L$1808)</f>
        <v>0</v>
      </c>
      <c r="M1804" s="58">
        <f>SUM($M$1805,$M$1806,$M$1807,$M$1808)</f>
        <v>0</v>
      </c>
      <c r="N1804" s="58">
        <f>SUM($N$1805,$N$1806,$N$1807,$N$1808)</f>
        <v>0</v>
      </c>
      <c r="O1804" s="58">
        <f>SUM($O$1805,$O$1806,$O$1807,$O$1808)</f>
        <v>0</v>
      </c>
      <c r="P1804" s="58">
        <f>SUM($P$1805,$P$1806,$P$1807,$P$1808)</f>
        <v>0</v>
      </c>
      <c r="Q1804" s="58">
        <f>SUM($Q$1805,$Q$1806,$Q$1807,$Q$1808)</f>
        <v>0</v>
      </c>
      <c r="R1804" s="58">
        <f>SUM($R$1805,$R$1806,$R$1807,$R$1808)</f>
        <v>0</v>
      </c>
      <c r="S1804" s="58">
        <f>SUM($S$1805,$S$1806,$S$1807,$S$1808)</f>
        <v>0</v>
      </c>
      <c r="T1804" s="58">
        <f>SUM($T$1805,$T$1806,$T$1807,$T$1808)</f>
        <v>0</v>
      </c>
      <c r="U1804" s="58">
        <f>SUM($U$1805,$U$1806,$U$1807,$U$1808)</f>
        <v>0</v>
      </c>
      <c r="V1804" s="58">
        <f t="shared" si="82"/>
        <v>0</v>
      </c>
      <c r="W1804" s="58">
        <f t="shared" si="83"/>
        <v>0</v>
      </c>
      <c r="X1804" s="58">
        <f t="shared" si="84"/>
        <v>0</v>
      </c>
      <c r="Y1804" s="58">
        <f>SUM($Y$1805,$Y$1806,$Y$1807,$Y$1808)</f>
        <v>0</v>
      </c>
      <c r="Z1804" s="58">
        <f>SUM($Z$1805,$Z$1806,$Z$1807,$Z$1808)</f>
        <v>0</v>
      </c>
      <c r="AA1804" s="58">
        <f>SUM($AA$1805,$AA$1806,$AA$1807,$AA$1808)</f>
        <v>0</v>
      </c>
      <c r="AB1804" s="58">
        <f>SUM($AB$1805,$AB$1806,$AB$1807,$AB$1808)</f>
        <v>0</v>
      </c>
      <c r="AC1804" s="58">
        <f>SUM($AC$1805,$AC$1806,$AC$1807,$AC$1808)</f>
        <v>0</v>
      </c>
      <c r="AD1804" s="58">
        <f>SUM($AD$1805,$AD$1806,$AD$1807,$AD$1808)</f>
        <v>0</v>
      </c>
      <c r="AE1804" s="58">
        <f>SUM($AE$1805,$AE$1806,$AE$1807,$AE$1808)</f>
        <v>0</v>
      </c>
      <c r="AF1804" s="58">
        <f>SUM($AF$1805,$AF$1806,$AF$1807,$AF$1808)</f>
        <v>0</v>
      </c>
      <c r="AG1804" s="58">
        <f>SUM($AG$1805,$AG$1806,$AG$1807,$AG$1808)</f>
        <v>0</v>
      </c>
      <c r="AH1804" s="58">
        <f>SUM($AH$1805,$AH$1806,$AH$1807,$AH$1808)</f>
        <v>0</v>
      </c>
      <c r="AI1804" s="58">
        <f>SUM($AI$1805,$AI$1806,$AI$1807,$AI$1808)</f>
        <v>0</v>
      </c>
      <c r="AJ1804" s="58" t="s">
        <v>2595</v>
      </c>
      <c r="AK1804" s="58">
        <f>SUM($AK$1805,$AK$1806,$AK$1807,$AK$1808)</f>
        <v>0</v>
      </c>
      <c r="AL1804" s="58" t="s">
        <v>2595</v>
      </c>
      <c r="AM1804" s="58">
        <f>SUM($AM$1805,$AM$1806,$AM$1807,$AM$1808)</f>
        <v>0</v>
      </c>
      <c r="AN1804" s="58">
        <f>SUM($AN$1805,$AN$1806,$AN$1807,$AN$1808)</f>
        <v>0</v>
      </c>
      <c r="AO1804" s="56" t="s">
        <v>2595</v>
      </c>
    </row>
    <row r="1805" spans="1:41" ht="15.75" x14ac:dyDescent="0.2">
      <c r="A1805" s="56" t="s">
        <v>3479</v>
      </c>
      <c r="B1805" s="56" t="s">
        <v>743</v>
      </c>
      <c r="C1805" s="57" t="s">
        <v>56</v>
      </c>
      <c r="D1805" s="56" t="s">
        <v>2595</v>
      </c>
      <c r="E1805" s="57" t="s">
        <v>2595</v>
      </c>
      <c r="F1805" s="57" t="s">
        <v>2595</v>
      </c>
      <c r="G1805" s="57" t="s">
        <v>2595</v>
      </c>
      <c r="H1805" s="58" t="s">
        <v>2595</v>
      </c>
      <c r="I1805" s="58" t="s">
        <v>2595</v>
      </c>
      <c r="J1805" s="58">
        <v>0</v>
      </c>
      <c r="K1805" s="58">
        <v>0</v>
      </c>
      <c r="L1805" s="58">
        <v>0</v>
      </c>
      <c r="M1805" s="58">
        <v>0</v>
      </c>
      <c r="N1805" s="58">
        <v>0</v>
      </c>
      <c r="O1805" s="58">
        <v>0</v>
      </c>
      <c r="P1805" s="58">
        <v>0</v>
      </c>
      <c r="Q1805" s="58">
        <v>0</v>
      </c>
      <c r="R1805" s="58">
        <v>0</v>
      </c>
      <c r="S1805" s="58">
        <v>0</v>
      </c>
      <c r="T1805" s="58">
        <v>0</v>
      </c>
      <c r="U1805" s="58">
        <v>0</v>
      </c>
      <c r="V1805" s="58">
        <f t="shared" si="82"/>
        <v>0</v>
      </c>
      <c r="W1805" s="58">
        <f t="shared" si="83"/>
        <v>0</v>
      </c>
      <c r="X1805" s="58">
        <f t="shared" si="84"/>
        <v>0</v>
      </c>
      <c r="Y1805" s="58">
        <v>0</v>
      </c>
      <c r="Z1805" s="58">
        <v>0</v>
      </c>
      <c r="AA1805" s="58">
        <v>0</v>
      </c>
      <c r="AB1805" s="58">
        <v>0</v>
      </c>
      <c r="AC1805" s="58">
        <v>0</v>
      </c>
      <c r="AD1805" s="58">
        <v>0</v>
      </c>
      <c r="AE1805" s="58">
        <v>0</v>
      </c>
      <c r="AF1805" s="58">
        <v>0</v>
      </c>
      <c r="AG1805" s="58">
        <v>0</v>
      </c>
      <c r="AH1805" s="58">
        <v>0</v>
      </c>
      <c r="AI1805" s="58">
        <v>0</v>
      </c>
      <c r="AJ1805" s="58" t="s">
        <v>2595</v>
      </c>
      <c r="AK1805" s="58">
        <v>0</v>
      </c>
      <c r="AL1805" s="58" t="s">
        <v>2595</v>
      </c>
      <c r="AM1805" s="58">
        <v>0</v>
      </c>
      <c r="AN1805" s="58">
        <v>0</v>
      </c>
      <c r="AO1805" s="56" t="s">
        <v>2595</v>
      </c>
    </row>
    <row r="1806" spans="1:41" ht="31.5" x14ac:dyDescent="0.2">
      <c r="A1806" s="56" t="s">
        <v>3480</v>
      </c>
      <c r="B1806" s="56" t="s">
        <v>745</v>
      </c>
      <c r="C1806" s="57" t="s">
        <v>56</v>
      </c>
      <c r="D1806" s="56" t="s">
        <v>2595</v>
      </c>
      <c r="E1806" s="57" t="s">
        <v>2595</v>
      </c>
      <c r="F1806" s="57" t="s">
        <v>2595</v>
      </c>
      <c r="G1806" s="57" t="s">
        <v>2595</v>
      </c>
      <c r="H1806" s="58" t="s">
        <v>2595</v>
      </c>
      <c r="I1806" s="58" t="s">
        <v>2595</v>
      </c>
      <c r="J1806" s="58">
        <v>0</v>
      </c>
      <c r="K1806" s="58">
        <v>0</v>
      </c>
      <c r="L1806" s="58">
        <v>0</v>
      </c>
      <c r="M1806" s="58">
        <v>0</v>
      </c>
      <c r="N1806" s="58">
        <v>0</v>
      </c>
      <c r="O1806" s="58">
        <v>0</v>
      </c>
      <c r="P1806" s="58">
        <v>0</v>
      </c>
      <c r="Q1806" s="58">
        <v>0</v>
      </c>
      <c r="R1806" s="58">
        <v>0</v>
      </c>
      <c r="S1806" s="58">
        <v>0</v>
      </c>
      <c r="T1806" s="58">
        <v>0</v>
      </c>
      <c r="U1806" s="58">
        <v>0</v>
      </c>
      <c r="V1806" s="58">
        <f t="shared" si="82"/>
        <v>0</v>
      </c>
      <c r="W1806" s="58">
        <f t="shared" si="83"/>
        <v>0</v>
      </c>
      <c r="X1806" s="58">
        <f t="shared" si="84"/>
        <v>0</v>
      </c>
      <c r="Y1806" s="58">
        <v>0</v>
      </c>
      <c r="Z1806" s="58">
        <v>0</v>
      </c>
      <c r="AA1806" s="58">
        <v>0</v>
      </c>
      <c r="AB1806" s="58">
        <v>0</v>
      </c>
      <c r="AC1806" s="58">
        <v>0</v>
      </c>
      <c r="AD1806" s="58">
        <v>0</v>
      </c>
      <c r="AE1806" s="58">
        <v>0</v>
      </c>
      <c r="AF1806" s="58">
        <v>0</v>
      </c>
      <c r="AG1806" s="58">
        <v>0</v>
      </c>
      <c r="AH1806" s="58">
        <v>0</v>
      </c>
      <c r="AI1806" s="58">
        <v>0</v>
      </c>
      <c r="AJ1806" s="58" t="s">
        <v>2595</v>
      </c>
      <c r="AK1806" s="58">
        <v>0</v>
      </c>
      <c r="AL1806" s="58" t="s">
        <v>2595</v>
      </c>
      <c r="AM1806" s="58">
        <v>0</v>
      </c>
      <c r="AN1806" s="58">
        <v>0</v>
      </c>
      <c r="AO1806" s="56" t="s">
        <v>2595</v>
      </c>
    </row>
    <row r="1807" spans="1:41" ht="31.5" x14ac:dyDescent="0.2">
      <c r="A1807" s="56" t="s">
        <v>3481</v>
      </c>
      <c r="B1807" s="56" t="s">
        <v>747</v>
      </c>
      <c r="C1807" s="57" t="s">
        <v>56</v>
      </c>
      <c r="D1807" s="56" t="s">
        <v>2595</v>
      </c>
      <c r="E1807" s="57" t="s">
        <v>2595</v>
      </c>
      <c r="F1807" s="57" t="s">
        <v>2595</v>
      </c>
      <c r="G1807" s="57" t="s">
        <v>2595</v>
      </c>
      <c r="H1807" s="58" t="s">
        <v>2595</v>
      </c>
      <c r="I1807" s="58" t="s">
        <v>2595</v>
      </c>
      <c r="J1807" s="58">
        <v>0</v>
      </c>
      <c r="K1807" s="58">
        <v>0</v>
      </c>
      <c r="L1807" s="58">
        <v>0</v>
      </c>
      <c r="M1807" s="58">
        <v>0</v>
      </c>
      <c r="N1807" s="58">
        <v>0</v>
      </c>
      <c r="O1807" s="58">
        <v>0</v>
      </c>
      <c r="P1807" s="58">
        <v>0</v>
      </c>
      <c r="Q1807" s="58">
        <v>0</v>
      </c>
      <c r="R1807" s="58">
        <v>0</v>
      </c>
      <c r="S1807" s="58">
        <v>0</v>
      </c>
      <c r="T1807" s="58">
        <v>0</v>
      </c>
      <c r="U1807" s="58">
        <v>0</v>
      </c>
      <c r="V1807" s="58">
        <f t="shared" si="82"/>
        <v>0</v>
      </c>
      <c r="W1807" s="58">
        <f t="shared" si="83"/>
        <v>0</v>
      </c>
      <c r="X1807" s="58">
        <f t="shared" si="84"/>
        <v>0</v>
      </c>
      <c r="Y1807" s="58">
        <v>0</v>
      </c>
      <c r="Z1807" s="58">
        <v>0</v>
      </c>
      <c r="AA1807" s="58">
        <v>0</v>
      </c>
      <c r="AB1807" s="58">
        <v>0</v>
      </c>
      <c r="AC1807" s="58">
        <v>0</v>
      </c>
      <c r="AD1807" s="58">
        <v>0</v>
      </c>
      <c r="AE1807" s="58">
        <v>0</v>
      </c>
      <c r="AF1807" s="58">
        <v>0</v>
      </c>
      <c r="AG1807" s="58">
        <v>0</v>
      </c>
      <c r="AH1807" s="58">
        <v>0</v>
      </c>
      <c r="AI1807" s="58">
        <v>0</v>
      </c>
      <c r="AJ1807" s="58" t="s">
        <v>2595</v>
      </c>
      <c r="AK1807" s="58">
        <v>0</v>
      </c>
      <c r="AL1807" s="58" t="s">
        <v>2595</v>
      </c>
      <c r="AM1807" s="58">
        <v>0</v>
      </c>
      <c r="AN1807" s="58">
        <v>0</v>
      </c>
      <c r="AO1807" s="56" t="s">
        <v>2595</v>
      </c>
    </row>
    <row r="1808" spans="1:41" ht="31.5" x14ac:dyDescent="0.2">
      <c r="A1808" s="56" t="s">
        <v>3482</v>
      </c>
      <c r="B1808" s="56" t="s">
        <v>749</v>
      </c>
      <c r="C1808" s="57" t="s">
        <v>56</v>
      </c>
      <c r="D1808" s="56" t="s">
        <v>2595</v>
      </c>
      <c r="E1808" s="57" t="s">
        <v>2595</v>
      </c>
      <c r="F1808" s="57" t="s">
        <v>2595</v>
      </c>
      <c r="G1808" s="57" t="s">
        <v>2595</v>
      </c>
      <c r="H1808" s="58" t="s">
        <v>2595</v>
      </c>
      <c r="I1808" s="58" t="s">
        <v>2595</v>
      </c>
      <c r="J1808" s="58">
        <f>SUM($J$1809,$J$1810)</f>
        <v>0</v>
      </c>
      <c r="K1808" s="58">
        <f>SUM($K$1809,$K$1810)</f>
        <v>0</v>
      </c>
      <c r="L1808" s="58">
        <f>SUM($L$1809,$L$1810)</f>
        <v>0</v>
      </c>
      <c r="M1808" s="58">
        <f>SUM($M$1809,$M$1810)</f>
        <v>0</v>
      </c>
      <c r="N1808" s="58">
        <f>SUM($N$1809,$N$1810)</f>
        <v>0</v>
      </c>
      <c r="O1808" s="58">
        <f>SUM($O$1809,$O$1810)</f>
        <v>0</v>
      </c>
      <c r="P1808" s="58">
        <f>SUM($P$1809,$P$1810)</f>
        <v>0</v>
      </c>
      <c r="Q1808" s="58">
        <f>SUM($Q$1809,$Q$1810)</f>
        <v>0</v>
      </c>
      <c r="R1808" s="58">
        <f>SUM($R$1809,$R$1810)</f>
        <v>0</v>
      </c>
      <c r="S1808" s="58">
        <f>SUM($S$1809,$S$1810)</f>
        <v>0</v>
      </c>
      <c r="T1808" s="58">
        <f>SUM($T$1809,$T$1810)</f>
        <v>0</v>
      </c>
      <c r="U1808" s="58">
        <f>SUM($U$1809,$U$1810)</f>
        <v>0</v>
      </c>
      <c r="V1808" s="58">
        <f t="shared" si="82"/>
        <v>0</v>
      </c>
      <c r="W1808" s="58">
        <f t="shared" si="83"/>
        <v>0</v>
      </c>
      <c r="X1808" s="58">
        <f t="shared" si="84"/>
        <v>0</v>
      </c>
      <c r="Y1808" s="58">
        <f>SUM($Y$1809,$Y$1810)</f>
        <v>0</v>
      </c>
      <c r="Z1808" s="58">
        <f>SUM($Z$1809,$Z$1810)</f>
        <v>0</v>
      </c>
      <c r="AA1808" s="58">
        <f>SUM($AA$1809,$AA$1810)</f>
        <v>0</v>
      </c>
      <c r="AB1808" s="58">
        <f>SUM($AB$1809,$AB$1810)</f>
        <v>0</v>
      </c>
      <c r="AC1808" s="58">
        <f>SUM($AC$1809,$AC$1810)</f>
        <v>0</v>
      </c>
      <c r="AD1808" s="58">
        <f>SUM($AD$1809,$AD$1810)</f>
        <v>0</v>
      </c>
      <c r="AE1808" s="58">
        <f>SUM($AE$1809,$AE$1810)</f>
        <v>0</v>
      </c>
      <c r="AF1808" s="58">
        <f>SUM($AF$1809,$AF$1810)</f>
        <v>0</v>
      </c>
      <c r="AG1808" s="58">
        <f>SUM($AG$1809,$AG$1810)</f>
        <v>0</v>
      </c>
      <c r="AH1808" s="58">
        <f>SUM($AH$1809,$AH$1810)</f>
        <v>0</v>
      </c>
      <c r="AI1808" s="58">
        <f>SUM($AI$1809,$AI$1810)</f>
        <v>0</v>
      </c>
      <c r="AJ1808" s="58" t="s">
        <v>2595</v>
      </c>
      <c r="AK1808" s="58">
        <f>SUM($AK$1809,$AK$1810)</f>
        <v>0</v>
      </c>
      <c r="AL1808" s="58" t="s">
        <v>2595</v>
      </c>
      <c r="AM1808" s="58">
        <f>SUM($AM$1809,$AM$1810)</f>
        <v>0</v>
      </c>
      <c r="AN1808" s="58">
        <f>SUM($AN$1809,$AN$1810)</f>
        <v>0</v>
      </c>
      <c r="AO1808" s="56" t="s">
        <v>2595</v>
      </c>
    </row>
    <row r="1809" spans="1:41" ht="31.5" x14ac:dyDescent="0.2">
      <c r="A1809" s="56" t="s">
        <v>3483</v>
      </c>
      <c r="B1809" s="56" t="s">
        <v>751</v>
      </c>
      <c r="C1809" s="57" t="s">
        <v>56</v>
      </c>
      <c r="D1809" s="56" t="s">
        <v>2595</v>
      </c>
      <c r="E1809" s="57" t="s">
        <v>2595</v>
      </c>
      <c r="F1809" s="57" t="s">
        <v>2595</v>
      </c>
      <c r="G1809" s="57" t="s">
        <v>2595</v>
      </c>
      <c r="H1809" s="58" t="s">
        <v>2595</v>
      </c>
      <c r="I1809" s="58" t="s">
        <v>2595</v>
      </c>
      <c r="J1809" s="58">
        <v>0</v>
      </c>
      <c r="K1809" s="58">
        <v>0</v>
      </c>
      <c r="L1809" s="58">
        <v>0</v>
      </c>
      <c r="M1809" s="58">
        <v>0</v>
      </c>
      <c r="N1809" s="58">
        <v>0</v>
      </c>
      <c r="O1809" s="58">
        <v>0</v>
      </c>
      <c r="P1809" s="58">
        <v>0</v>
      </c>
      <c r="Q1809" s="58">
        <v>0</v>
      </c>
      <c r="R1809" s="58">
        <v>0</v>
      </c>
      <c r="S1809" s="58">
        <v>0</v>
      </c>
      <c r="T1809" s="58">
        <v>0</v>
      </c>
      <c r="U1809" s="58">
        <v>0</v>
      </c>
      <c r="V1809" s="58">
        <f t="shared" si="82"/>
        <v>0</v>
      </c>
      <c r="W1809" s="58">
        <f t="shared" si="83"/>
        <v>0</v>
      </c>
      <c r="X1809" s="58">
        <f t="shared" si="84"/>
        <v>0</v>
      </c>
      <c r="Y1809" s="58">
        <v>0</v>
      </c>
      <c r="Z1809" s="58">
        <v>0</v>
      </c>
      <c r="AA1809" s="58">
        <v>0</v>
      </c>
      <c r="AB1809" s="58">
        <v>0</v>
      </c>
      <c r="AC1809" s="58">
        <v>0</v>
      </c>
      <c r="AD1809" s="58">
        <v>0</v>
      </c>
      <c r="AE1809" s="58">
        <v>0</v>
      </c>
      <c r="AF1809" s="58">
        <v>0</v>
      </c>
      <c r="AG1809" s="58">
        <v>0</v>
      </c>
      <c r="AH1809" s="58">
        <v>0</v>
      </c>
      <c r="AI1809" s="58">
        <v>0</v>
      </c>
      <c r="AJ1809" s="58" t="s">
        <v>2595</v>
      </c>
      <c r="AK1809" s="58">
        <v>0</v>
      </c>
      <c r="AL1809" s="58" t="s">
        <v>2595</v>
      </c>
      <c r="AM1809" s="58">
        <v>0</v>
      </c>
      <c r="AN1809" s="58">
        <v>0</v>
      </c>
      <c r="AO1809" s="56" t="s">
        <v>2595</v>
      </c>
    </row>
    <row r="1810" spans="1:41" ht="31.5" x14ac:dyDescent="0.2">
      <c r="A1810" s="56" t="s">
        <v>3484</v>
      </c>
      <c r="B1810" s="56" t="s">
        <v>753</v>
      </c>
      <c r="C1810" s="57" t="s">
        <v>56</v>
      </c>
      <c r="D1810" s="56" t="s">
        <v>2595</v>
      </c>
      <c r="E1810" s="57" t="s">
        <v>2595</v>
      </c>
      <c r="F1810" s="57" t="s">
        <v>2595</v>
      </c>
      <c r="G1810" s="57" t="s">
        <v>2595</v>
      </c>
      <c r="H1810" s="58" t="s">
        <v>2595</v>
      </c>
      <c r="I1810" s="58" t="s">
        <v>2595</v>
      </c>
      <c r="J1810" s="58">
        <v>0</v>
      </c>
      <c r="K1810" s="58">
        <v>0</v>
      </c>
      <c r="L1810" s="58">
        <v>0</v>
      </c>
      <c r="M1810" s="58">
        <v>0</v>
      </c>
      <c r="N1810" s="58">
        <v>0</v>
      </c>
      <c r="O1810" s="58">
        <v>0</v>
      </c>
      <c r="P1810" s="58">
        <v>0</v>
      </c>
      <c r="Q1810" s="58">
        <v>0</v>
      </c>
      <c r="R1810" s="58">
        <v>0</v>
      </c>
      <c r="S1810" s="58">
        <v>0</v>
      </c>
      <c r="T1810" s="58">
        <v>0</v>
      </c>
      <c r="U1810" s="58">
        <v>0</v>
      </c>
      <c r="V1810" s="58">
        <f t="shared" si="82"/>
        <v>0</v>
      </c>
      <c r="W1810" s="58">
        <f t="shared" si="83"/>
        <v>0</v>
      </c>
      <c r="X1810" s="58">
        <f t="shared" si="84"/>
        <v>0</v>
      </c>
      <c r="Y1810" s="58">
        <v>0</v>
      </c>
      <c r="Z1810" s="58">
        <v>0</v>
      </c>
      <c r="AA1810" s="58">
        <v>0</v>
      </c>
      <c r="AB1810" s="58">
        <v>0</v>
      </c>
      <c r="AC1810" s="58">
        <v>0</v>
      </c>
      <c r="AD1810" s="58">
        <v>0</v>
      </c>
      <c r="AE1810" s="58">
        <v>0</v>
      </c>
      <c r="AF1810" s="58">
        <v>0</v>
      </c>
      <c r="AG1810" s="58">
        <v>0</v>
      </c>
      <c r="AH1810" s="58">
        <v>0</v>
      </c>
      <c r="AI1810" s="58">
        <v>0</v>
      </c>
      <c r="AJ1810" s="58" t="s">
        <v>2595</v>
      </c>
      <c r="AK1810" s="58">
        <v>0</v>
      </c>
      <c r="AL1810" s="58" t="s">
        <v>2595</v>
      </c>
      <c r="AM1810" s="58">
        <v>0</v>
      </c>
      <c r="AN1810" s="58">
        <v>0</v>
      </c>
      <c r="AO1810" s="56" t="s">
        <v>2595</v>
      </c>
    </row>
    <row r="1811" spans="1:41" ht="31.5" x14ac:dyDescent="0.2">
      <c r="A1811" s="56" t="s">
        <v>3485</v>
      </c>
      <c r="B1811" s="56" t="s">
        <v>508</v>
      </c>
      <c r="C1811" s="57" t="s">
        <v>56</v>
      </c>
      <c r="D1811" s="56" t="s">
        <v>2595</v>
      </c>
      <c r="E1811" s="57" t="s">
        <v>2595</v>
      </c>
      <c r="F1811" s="57" t="s">
        <v>2595</v>
      </c>
      <c r="G1811" s="57" t="s">
        <v>2595</v>
      </c>
      <c r="H1811" s="58" t="s">
        <v>2595</v>
      </c>
      <c r="I1811" s="58" t="s">
        <v>2595</v>
      </c>
      <c r="J1811" s="58">
        <v>0</v>
      </c>
      <c r="K1811" s="58">
        <v>0</v>
      </c>
      <c r="L1811" s="58">
        <v>0</v>
      </c>
      <c r="M1811" s="58">
        <v>0</v>
      </c>
      <c r="N1811" s="58">
        <v>0</v>
      </c>
      <c r="O1811" s="58">
        <v>0</v>
      </c>
      <c r="P1811" s="58">
        <v>0</v>
      </c>
      <c r="Q1811" s="58">
        <v>0</v>
      </c>
      <c r="R1811" s="58">
        <v>0</v>
      </c>
      <c r="S1811" s="58">
        <v>0</v>
      </c>
      <c r="T1811" s="58">
        <v>0</v>
      </c>
      <c r="U1811" s="58">
        <v>0</v>
      </c>
      <c r="V1811" s="58">
        <f t="shared" si="82"/>
        <v>0</v>
      </c>
      <c r="W1811" s="58">
        <f t="shared" si="83"/>
        <v>0</v>
      </c>
      <c r="X1811" s="58">
        <f t="shared" si="84"/>
        <v>0</v>
      </c>
      <c r="Y1811" s="58">
        <v>0</v>
      </c>
      <c r="Z1811" s="58">
        <v>0</v>
      </c>
      <c r="AA1811" s="58">
        <v>0</v>
      </c>
      <c r="AB1811" s="58">
        <v>0</v>
      </c>
      <c r="AC1811" s="58">
        <v>0</v>
      </c>
      <c r="AD1811" s="58">
        <v>0</v>
      </c>
      <c r="AE1811" s="58">
        <v>0</v>
      </c>
      <c r="AF1811" s="58">
        <v>0</v>
      </c>
      <c r="AG1811" s="58">
        <v>0</v>
      </c>
      <c r="AH1811" s="58">
        <v>0</v>
      </c>
      <c r="AI1811" s="58">
        <v>0</v>
      </c>
      <c r="AJ1811" s="58" t="s">
        <v>2595</v>
      </c>
      <c r="AK1811" s="58">
        <v>0</v>
      </c>
      <c r="AL1811" s="58" t="s">
        <v>2595</v>
      </c>
      <c r="AM1811" s="58">
        <v>0</v>
      </c>
      <c r="AN1811" s="58">
        <v>0</v>
      </c>
      <c r="AO1811" s="56" t="s">
        <v>2595</v>
      </c>
    </row>
    <row r="1812" spans="1:41" ht="15.75" x14ac:dyDescent="0.2">
      <c r="A1812" s="56" t="s">
        <v>3486</v>
      </c>
      <c r="B1812" s="56" t="s">
        <v>510</v>
      </c>
      <c r="C1812" s="57" t="s">
        <v>56</v>
      </c>
      <c r="D1812" s="56" t="s">
        <v>2595</v>
      </c>
      <c r="E1812" s="57" t="s">
        <v>2595</v>
      </c>
      <c r="F1812" s="57" t="s">
        <v>2595</v>
      </c>
      <c r="G1812" s="57" t="s">
        <v>2595</v>
      </c>
      <c r="H1812" s="58" t="s">
        <v>2595</v>
      </c>
      <c r="I1812" s="58" t="s">
        <v>2595</v>
      </c>
      <c r="J1812" s="58">
        <v>0</v>
      </c>
      <c r="K1812" s="58">
        <v>0</v>
      </c>
      <c r="L1812" s="58">
        <v>0</v>
      </c>
      <c r="M1812" s="58">
        <v>0</v>
      </c>
      <c r="N1812" s="58">
        <v>0</v>
      </c>
      <c r="O1812" s="58">
        <v>0</v>
      </c>
      <c r="P1812" s="58">
        <v>0</v>
      </c>
      <c r="Q1812" s="58">
        <v>0</v>
      </c>
      <c r="R1812" s="58">
        <v>0</v>
      </c>
      <c r="S1812" s="58">
        <v>0</v>
      </c>
      <c r="T1812" s="58">
        <v>0</v>
      </c>
      <c r="U1812" s="58">
        <v>0</v>
      </c>
      <c r="V1812" s="58">
        <f t="shared" si="82"/>
        <v>0</v>
      </c>
      <c r="W1812" s="58">
        <f t="shared" si="83"/>
        <v>0</v>
      </c>
      <c r="X1812" s="58">
        <f t="shared" si="84"/>
        <v>0</v>
      </c>
      <c r="Y1812" s="58">
        <v>0</v>
      </c>
      <c r="Z1812" s="58">
        <v>0</v>
      </c>
      <c r="AA1812" s="58">
        <v>0</v>
      </c>
      <c r="AB1812" s="58">
        <v>0</v>
      </c>
      <c r="AC1812" s="58">
        <v>0</v>
      </c>
      <c r="AD1812" s="58">
        <v>0</v>
      </c>
      <c r="AE1812" s="58">
        <v>0</v>
      </c>
      <c r="AF1812" s="58">
        <v>0</v>
      </c>
      <c r="AG1812" s="58">
        <v>0</v>
      </c>
      <c r="AH1812" s="58">
        <v>0</v>
      </c>
      <c r="AI1812" s="58">
        <v>0</v>
      </c>
      <c r="AJ1812" s="58" t="s">
        <v>2595</v>
      </c>
      <c r="AK1812" s="58">
        <v>0</v>
      </c>
      <c r="AL1812" s="58" t="s">
        <v>2595</v>
      </c>
      <c r="AM1812" s="58">
        <v>0</v>
      </c>
      <c r="AN1812" s="58">
        <v>0</v>
      </c>
      <c r="AO1812" s="56" t="s">
        <v>2595</v>
      </c>
    </row>
    <row r="1813" spans="1:41" ht="15.75" x14ac:dyDescent="0.2">
      <c r="A1813" s="56" t="s">
        <v>3487</v>
      </c>
      <c r="B1813" s="56" t="s">
        <v>757</v>
      </c>
      <c r="C1813" s="57" t="s">
        <v>56</v>
      </c>
      <c r="D1813" s="56" t="s">
        <v>2595</v>
      </c>
      <c r="E1813" s="57" t="s">
        <v>2595</v>
      </c>
      <c r="F1813" s="57" t="s">
        <v>2595</v>
      </c>
      <c r="G1813" s="57" t="s">
        <v>2595</v>
      </c>
      <c r="H1813" s="58" t="s">
        <v>2595</v>
      </c>
      <c r="I1813" s="58" t="s">
        <v>2595</v>
      </c>
      <c r="J1813" s="58">
        <v>0</v>
      </c>
      <c r="K1813" s="58">
        <v>0</v>
      </c>
      <c r="L1813" s="58">
        <v>0</v>
      </c>
      <c r="M1813" s="58">
        <v>0</v>
      </c>
      <c r="N1813" s="58">
        <v>0</v>
      </c>
      <c r="O1813" s="58">
        <v>0</v>
      </c>
      <c r="P1813" s="58">
        <v>0</v>
      </c>
      <c r="Q1813" s="58">
        <v>0</v>
      </c>
      <c r="R1813" s="58">
        <v>0</v>
      </c>
      <c r="S1813" s="58">
        <v>0</v>
      </c>
      <c r="T1813" s="58">
        <v>0</v>
      </c>
      <c r="U1813" s="58">
        <v>0</v>
      </c>
      <c r="V1813" s="58">
        <f t="shared" si="82"/>
        <v>0</v>
      </c>
      <c r="W1813" s="58">
        <f t="shared" si="83"/>
        <v>0</v>
      </c>
      <c r="X1813" s="58">
        <f t="shared" si="84"/>
        <v>0</v>
      </c>
      <c r="Y1813" s="58">
        <v>0</v>
      </c>
      <c r="Z1813" s="58">
        <v>0</v>
      </c>
      <c r="AA1813" s="58">
        <v>0</v>
      </c>
      <c r="AB1813" s="58">
        <v>0</v>
      </c>
      <c r="AC1813" s="58">
        <v>0</v>
      </c>
      <c r="AD1813" s="58">
        <v>0</v>
      </c>
      <c r="AE1813" s="58">
        <v>0</v>
      </c>
      <c r="AF1813" s="58">
        <v>0</v>
      </c>
      <c r="AG1813" s="58">
        <v>0</v>
      </c>
      <c r="AH1813" s="58">
        <v>0</v>
      </c>
      <c r="AI1813" s="58">
        <v>0</v>
      </c>
      <c r="AJ1813" s="58" t="s">
        <v>2595</v>
      </c>
      <c r="AK1813" s="58">
        <v>0</v>
      </c>
      <c r="AL1813" s="58" t="s">
        <v>2595</v>
      </c>
      <c r="AM1813" s="58">
        <v>0</v>
      </c>
      <c r="AN1813" s="58">
        <v>0</v>
      </c>
      <c r="AO1813" s="56" t="s">
        <v>2595</v>
      </c>
    </row>
    <row r="1814" spans="1:41" ht="15.75" x14ac:dyDescent="0.2">
      <c r="A1814" s="56" t="s">
        <v>3488</v>
      </c>
      <c r="B1814" s="56" t="s">
        <v>3489</v>
      </c>
      <c r="C1814" s="57" t="s">
        <v>56</v>
      </c>
      <c r="D1814" s="56" t="s">
        <v>2595</v>
      </c>
      <c r="E1814" s="57" t="s">
        <v>2595</v>
      </c>
      <c r="F1814" s="57" t="s">
        <v>2595</v>
      </c>
      <c r="G1814" s="57" t="s">
        <v>2595</v>
      </c>
      <c r="H1814" s="58">
        <v>346.77667393623602</v>
      </c>
      <c r="I1814" s="58">
        <v>218.90299690000001</v>
      </c>
      <c r="J1814" s="58">
        <f>SUM($J$1815,$J$2094,$J$2133,$J$2156)</f>
        <v>1720.9419673500001</v>
      </c>
      <c r="K1814" s="58">
        <f>SUM($K$1815,$K$2094,$K$2133,$K$2156)</f>
        <v>7067.78208352</v>
      </c>
      <c r="L1814" s="58">
        <f>SUM($L$1815,$L$2094,$L$2133,$L$2156)</f>
        <v>441.575189773722</v>
      </c>
      <c r="M1814" s="58">
        <f>SUM($M$1815,$M$2094,$M$2133,$M$2156)</f>
        <v>2467.7323341500642</v>
      </c>
      <c r="N1814" s="58">
        <f>SUM($N$1815,$N$2094,$N$2133,$N$2156)</f>
        <v>2313.48319442</v>
      </c>
      <c r="O1814" s="58">
        <f>SUM($O$1815,$O$2094,$O$2133,$O$2156)</f>
        <v>1844.9913651762135</v>
      </c>
      <c r="P1814" s="58">
        <f>SUM($P$1815,$P$2094,$P$2133,$P$2156)</f>
        <v>8579.4155534299989</v>
      </c>
      <c r="Q1814" s="58">
        <f>SUM($Q$1815,$Q$2094,$Q$2133,$Q$2156)</f>
        <v>602.63873753000007</v>
      </c>
      <c r="R1814" s="58">
        <f>SUM($R$1815,$R$2094,$R$2133,$R$2156)</f>
        <v>2746.3959506449601</v>
      </c>
      <c r="S1814" s="58">
        <f>SUM($S$1815,$S$2094,$S$2133,$S$2156)</f>
        <v>4030.1079320900003</v>
      </c>
      <c r="T1814" s="58">
        <f>SUM($T$1815,$T$2094,$T$2133,$T$2156)</f>
        <v>1200.2729331650396</v>
      </c>
      <c r="U1814" s="58">
        <f>SUM($U$1815,$U$2094,$U$2133,$U$2156)</f>
        <v>0</v>
      </c>
      <c r="V1814" s="58">
        <f t="shared" si="82"/>
        <v>5346.8401161700003</v>
      </c>
      <c r="W1814" s="58">
        <f t="shared" si="83"/>
        <v>0</v>
      </c>
      <c r="X1814" s="58">
        <f t="shared" si="84"/>
        <v>5346.8401161700003</v>
      </c>
      <c r="Y1814" s="58">
        <f>SUM($Y$1815,$Y$2094,$Y$2133,$Y$2156)</f>
        <v>0</v>
      </c>
      <c r="Z1814" s="58">
        <f>SUM($Z$1815,$Z$2094,$Z$2133,$Z$2156)</f>
        <v>6858.4735860800001</v>
      </c>
      <c r="AA1814" s="58">
        <f>SUM($AA$1815,$AA$2094,$AA$2133,$AA$2156)</f>
        <v>581.8217210900001</v>
      </c>
      <c r="AB1814" s="58">
        <f>SUM($AB$1815,$AB$2094,$AB$2133,$AB$2156)</f>
        <v>600.83857538999996</v>
      </c>
      <c r="AC1814" s="58">
        <f>SUM($AC$1815,$AC$2094,$AC$2133,$AC$2156)</f>
        <v>869.73369597999999</v>
      </c>
      <c r="AD1814" s="58">
        <f>SUM($AD$1815,$AD$2094,$AD$2133,$AD$2156)</f>
        <v>1327.3605902600002</v>
      </c>
      <c r="AE1814" s="58">
        <f>SUM($AE$1815,$AE$2094,$AE$2133,$AE$2156)</f>
        <v>723.05156382999996</v>
      </c>
      <c r="AF1814" s="58">
        <f>SUM($AF$1815,$AF$2094,$AF$2133,$AF$2156)</f>
        <v>774.20942323824147</v>
      </c>
      <c r="AG1814" s="58">
        <f>SUM($AG$1815,$AG$2094,$AG$2133,$AG$2156)</f>
        <v>607.25978241000007</v>
      </c>
      <c r="AH1814" s="58">
        <f>SUM($AH$1815,$AH$2094,$AH$2133,$AH$2156)</f>
        <v>614.73774569</v>
      </c>
      <c r="AI1814" s="58">
        <f>SUM($AI$1815,$AI$2094,$AI$2133,$AI$2156)</f>
        <v>674.96313888000009</v>
      </c>
      <c r="AJ1814" s="58" t="s">
        <v>2595</v>
      </c>
      <c r="AK1814" s="58">
        <f>SUM($AK$1815,$AK$2094,$AK$2133,$AK$2156)</f>
        <v>725.25206556000001</v>
      </c>
      <c r="AL1814" s="58" t="s">
        <v>2595</v>
      </c>
      <c r="AM1814" s="58">
        <f>SUM($AM$1815,$AM$2094,$AM$2133,$AM$2156)</f>
        <v>2200.0450422200001</v>
      </c>
      <c r="AN1814" s="58">
        <f>SUM($AN$1815,$AN$2094,$AN$2133,$AN$2156)</f>
        <v>4116.5229636282411</v>
      </c>
      <c r="AO1814" s="56" t="s">
        <v>2595</v>
      </c>
    </row>
    <row r="1815" spans="1:41" ht="47.25" x14ac:dyDescent="0.2">
      <c r="A1815" s="56" t="s">
        <v>3490</v>
      </c>
      <c r="B1815" s="56" t="s">
        <v>99</v>
      </c>
      <c r="C1815" s="57" t="s">
        <v>56</v>
      </c>
      <c r="D1815" s="56" t="s">
        <v>2595</v>
      </c>
      <c r="E1815" s="57" t="s">
        <v>2595</v>
      </c>
      <c r="F1815" s="57" t="s">
        <v>2595</v>
      </c>
      <c r="G1815" s="57" t="s">
        <v>2595</v>
      </c>
      <c r="H1815" s="58">
        <v>346.77667393623602</v>
      </c>
      <c r="I1815" s="58">
        <v>218.90299690000001</v>
      </c>
      <c r="J1815" s="58">
        <f>SUM($J$1816,$J$1886,$J$2054,$J$2057,$J$2058,$J$2059)</f>
        <v>1720.9419673500001</v>
      </c>
      <c r="K1815" s="58">
        <f>SUM($K$1816,$K$1886,$K$2054,$K$2057,$K$2058,$K$2059)</f>
        <v>7067.78208352</v>
      </c>
      <c r="L1815" s="58">
        <f>SUM($L$1816,$L$1886,$L$2054,$L$2057,$L$2058,$L$2059)</f>
        <v>441.575189773722</v>
      </c>
      <c r="M1815" s="58">
        <f>SUM($M$1816,$M$1886,$M$2054,$M$2057,$M$2058,$M$2059)</f>
        <v>2467.7323341500642</v>
      </c>
      <c r="N1815" s="58">
        <f>SUM($N$1816,$N$1886,$N$2054,$N$2057,$N$2058,$N$2059)</f>
        <v>2313.48319442</v>
      </c>
      <c r="O1815" s="58">
        <f>SUM($O$1816,$O$1886,$O$2054,$O$2057,$O$2058,$O$2059)</f>
        <v>1844.9913651762135</v>
      </c>
      <c r="P1815" s="58">
        <f>SUM($P$1816,$P$1886,$P$2054,$P$2057,$P$2058,$P$2059)</f>
        <v>8579.4155534299989</v>
      </c>
      <c r="Q1815" s="58">
        <f>SUM($Q$1816,$Q$1886,$Q$2054,$Q$2057,$Q$2058,$Q$2059)</f>
        <v>602.63873753000007</v>
      </c>
      <c r="R1815" s="58">
        <f>SUM($R$1816,$R$1886,$R$2054,$R$2057,$R$2058,$R$2059)</f>
        <v>2746.3959506449601</v>
      </c>
      <c r="S1815" s="58">
        <f>SUM($S$1816,$S$1886,$S$2054,$S$2057,$S$2058,$S$2059)</f>
        <v>4030.1079320900003</v>
      </c>
      <c r="T1815" s="58">
        <f>SUM($T$1816,$T$1886,$T$2054,$T$2057,$T$2058,$T$2059)</f>
        <v>1200.2729331650396</v>
      </c>
      <c r="U1815" s="58">
        <f>SUM($U$1816,$U$1886,$U$2054,$U$2057,$U$2058,$U$2059)</f>
        <v>0</v>
      </c>
      <c r="V1815" s="58">
        <f t="shared" si="82"/>
        <v>5346.8401161700003</v>
      </c>
      <c r="W1815" s="58">
        <f t="shared" si="83"/>
        <v>0</v>
      </c>
      <c r="X1815" s="58">
        <f t="shared" si="84"/>
        <v>5346.8401161700003</v>
      </c>
      <c r="Y1815" s="58">
        <f>SUM($Y$1816,$Y$1886,$Y$2054,$Y$2057,$Y$2058,$Y$2059)</f>
        <v>0</v>
      </c>
      <c r="Z1815" s="58">
        <f>SUM($Z$1816,$Z$1886,$Z$2054,$Z$2057,$Z$2058,$Z$2059)</f>
        <v>6858.4735860800001</v>
      </c>
      <c r="AA1815" s="58">
        <f>SUM($AA$1816,$AA$1886,$AA$2054,$AA$2057,$AA$2058,$AA$2059)</f>
        <v>581.8217210900001</v>
      </c>
      <c r="AB1815" s="58">
        <f>SUM($AB$1816,$AB$1886,$AB$2054,$AB$2057,$AB$2058,$AB$2059)</f>
        <v>600.83857538999996</v>
      </c>
      <c r="AC1815" s="58">
        <f>SUM($AC$1816,$AC$1886,$AC$2054,$AC$2057,$AC$2058,$AC$2059)</f>
        <v>869.73369597999999</v>
      </c>
      <c r="AD1815" s="58">
        <f>SUM($AD$1816,$AD$1886,$AD$2054,$AD$2057,$AD$2058,$AD$2059)</f>
        <v>1327.3605902600002</v>
      </c>
      <c r="AE1815" s="58">
        <f>SUM($AE$1816,$AE$1886,$AE$2054,$AE$2057,$AE$2058,$AE$2059)</f>
        <v>723.05156382999996</v>
      </c>
      <c r="AF1815" s="58">
        <f>SUM($AF$1816,$AF$1886,$AF$2054,$AF$2057,$AF$2058,$AF$2059)</f>
        <v>774.20942323824147</v>
      </c>
      <c r="AG1815" s="58">
        <f>SUM($AG$1816,$AG$1886,$AG$2054,$AG$2057,$AG$2058,$AG$2059)</f>
        <v>607.25978241000007</v>
      </c>
      <c r="AH1815" s="58">
        <f>SUM($AH$1816,$AH$1886,$AH$2054,$AH$2057,$AH$2058,$AH$2059)</f>
        <v>614.73774569</v>
      </c>
      <c r="AI1815" s="58">
        <f>SUM($AI$1816,$AI$1886,$AI$2054,$AI$2057,$AI$2058,$AI$2059)</f>
        <v>674.96313888000009</v>
      </c>
      <c r="AJ1815" s="58" t="s">
        <v>2595</v>
      </c>
      <c r="AK1815" s="58">
        <f>SUM($AK$1816,$AK$1886,$AK$2054,$AK$2057,$AK$2058,$AK$2059)</f>
        <v>725.25206556000001</v>
      </c>
      <c r="AL1815" s="58" t="s">
        <v>2595</v>
      </c>
      <c r="AM1815" s="58">
        <f>SUM($AM$1816,$AM$1886,$AM$2054,$AM$2057,$AM$2058,$AM$2059)</f>
        <v>2200.0450422200001</v>
      </c>
      <c r="AN1815" s="58">
        <f>SUM($AN$1816,$AN$1886,$AN$2054,$AN$2057,$AN$2058,$AN$2059)</f>
        <v>4116.5229636282411</v>
      </c>
      <c r="AO1815" s="56" t="s">
        <v>2595</v>
      </c>
    </row>
    <row r="1816" spans="1:41" ht="18.75" customHeight="1" x14ac:dyDescent="0.2">
      <c r="A1816" s="56" t="s">
        <v>3491</v>
      </c>
      <c r="B1816" s="56" t="s">
        <v>101</v>
      </c>
      <c r="C1816" s="57" t="s">
        <v>56</v>
      </c>
      <c r="D1816" s="56" t="s">
        <v>2595</v>
      </c>
      <c r="E1816" s="57" t="s">
        <v>2595</v>
      </c>
      <c r="F1816" s="57" t="s">
        <v>2595</v>
      </c>
      <c r="G1816" s="57" t="s">
        <v>2595</v>
      </c>
      <c r="H1816" s="58">
        <v>163.32111389830499</v>
      </c>
      <c r="I1816" s="58">
        <v>178.0290909</v>
      </c>
      <c r="J1816" s="58">
        <f>SUM($J$1817,$J$1864,$J$1868,$J$1877)</f>
        <v>1155.5662873700001</v>
      </c>
      <c r="K1816" s="58">
        <f>SUM($K$1817,$K$1864,$K$1868,$K$1877)</f>
        <v>3209.1498859599997</v>
      </c>
      <c r="L1816" s="58">
        <f>SUM($L$1817,$L$1864,$L$1868,$L$1877)</f>
        <v>156.48950727372198</v>
      </c>
      <c r="M1816" s="58">
        <f>SUM($M$1817,$M$1864,$M$1868,$M$1877)</f>
        <v>1081.2458999152771</v>
      </c>
      <c r="N1816" s="58">
        <f>SUM($N$1817,$N$1864,$N$1868,$N$1877)</f>
        <v>649.52338438000004</v>
      </c>
      <c r="O1816" s="58">
        <f>SUM($O$1817,$O$1864,$O$1868,$O$1877)</f>
        <v>1321.8910943910007</v>
      </c>
      <c r="P1816" s="58">
        <f>SUM($P$1817,$P$1864,$P$1868,$P$1877)</f>
        <v>3147.6599846099994</v>
      </c>
      <c r="Q1816" s="58">
        <f>SUM($Q$1817,$Q$1864,$Q$1868,$Q$1877)</f>
        <v>237.66694620999999</v>
      </c>
      <c r="R1816" s="58">
        <f>SUM($R$1817,$R$1864,$R$1868,$R$1877)</f>
        <v>1296.715410725277</v>
      </c>
      <c r="S1816" s="58">
        <f>SUM($S$1817,$S$1864,$S$1868,$S$1877)</f>
        <v>1009.76213897</v>
      </c>
      <c r="T1816" s="58">
        <f>SUM($T$1817,$T$1864,$T$1868,$T$1877)</f>
        <v>603.515488704723</v>
      </c>
      <c r="U1816" s="58">
        <f>SUM($U$1817,$U$1864,$U$1868,$U$1877)</f>
        <v>0</v>
      </c>
      <c r="V1816" s="58">
        <f t="shared" si="82"/>
        <v>2053.5835985899994</v>
      </c>
      <c r="W1816" s="58">
        <f t="shared" si="83"/>
        <v>0</v>
      </c>
      <c r="X1816" s="58">
        <f t="shared" si="84"/>
        <v>2053.5835985899994</v>
      </c>
      <c r="Y1816" s="58">
        <f>SUM($Y$1817,$Y$1864,$Y$1868,$Y$1877)</f>
        <v>0</v>
      </c>
      <c r="Z1816" s="58">
        <f>SUM($Z$1817,$Z$1864,$Z$1868,$Z$1877)</f>
        <v>1992.09369724</v>
      </c>
      <c r="AA1816" s="58">
        <f>SUM($AA$1817,$AA$1864,$AA$1868,$AA$1877)</f>
        <v>298.04828702000003</v>
      </c>
      <c r="AB1816" s="58">
        <f>SUM($AB$1817,$AB$1864,$AB$1868,$AB$1877)</f>
        <v>388.68874</v>
      </c>
      <c r="AC1816" s="58">
        <f>SUM($AC$1817,$AC$1864,$AC$1868,$AC$1877)</f>
        <v>198.71529226999999</v>
      </c>
      <c r="AD1816" s="58">
        <f>SUM($AD$1817,$AD$1864,$AD$1868,$AD$1877)</f>
        <v>656.82665816000008</v>
      </c>
      <c r="AE1816" s="58">
        <f>SUM($AE$1817,$AE$1864,$AE$1868,$AE$1877)</f>
        <v>193.63036488</v>
      </c>
      <c r="AF1816" s="58">
        <f>SUM($AF$1817,$AF$1864,$AF$1868,$AF$1877)</f>
        <v>244.5792653182414</v>
      </c>
      <c r="AG1816" s="58">
        <f>SUM($AG$1817,$AG$1864,$AG$1868,$AG$1877)</f>
        <v>204.54427195000002</v>
      </c>
      <c r="AH1816" s="58">
        <f>SUM($AH$1817,$AH$1864,$AH$1868,$AH$1877)</f>
        <v>238.49096181000002</v>
      </c>
      <c r="AI1816" s="58">
        <f>SUM($AI$1817,$AI$1864,$AI$1868,$AI$1877)</f>
        <v>232.20352215000003</v>
      </c>
      <c r="AJ1816" s="58" t="s">
        <v>2595</v>
      </c>
      <c r="AK1816" s="58">
        <f>SUM($AK$1817,$AK$1864,$AK$1868,$AK$1877)</f>
        <v>231.30454981</v>
      </c>
      <c r="AL1816" s="58" t="s">
        <v>2595</v>
      </c>
      <c r="AM1816" s="58">
        <f>SUM($AM$1817,$AM$1864,$AM$1868,$AM$1877)</f>
        <v>596.88992910000002</v>
      </c>
      <c r="AN1816" s="58">
        <f>SUM($AN$1817,$AN$1864,$AN$1868,$AN$1877)</f>
        <v>1603.4049572482418</v>
      </c>
      <c r="AO1816" s="56" t="s">
        <v>2595</v>
      </c>
    </row>
    <row r="1817" spans="1:41" ht="18.75" customHeight="1" x14ac:dyDescent="0.2">
      <c r="A1817" s="56" t="s">
        <v>3492</v>
      </c>
      <c r="B1817" s="56" t="s">
        <v>103</v>
      </c>
      <c r="C1817" s="57" t="s">
        <v>56</v>
      </c>
      <c r="D1817" s="56" t="s">
        <v>2595</v>
      </c>
      <c r="E1817" s="57" t="s">
        <v>2595</v>
      </c>
      <c r="F1817" s="57" t="s">
        <v>2595</v>
      </c>
      <c r="G1817" s="57" t="s">
        <v>2595</v>
      </c>
      <c r="H1817" s="58" t="s">
        <v>2595</v>
      </c>
      <c r="I1817" s="58">
        <v>0.35091699999999998</v>
      </c>
      <c r="J1817" s="58">
        <f>SUM($J$1818,$J$1819,$J$1820)</f>
        <v>343.78463098999998</v>
      </c>
      <c r="K1817" s="58">
        <f>SUM($K$1818,$K$1819,$K$1820)</f>
        <v>2301.8741118399998</v>
      </c>
      <c r="L1817" s="58">
        <f>SUM($L$1818,$L$1819,$L$1820)</f>
        <v>114.20283882372198</v>
      </c>
      <c r="M1817" s="58">
        <f>SUM($M$1818,$M$1819,$M$1820)</f>
        <v>760.22747146000006</v>
      </c>
      <c r="N1817" s="58">
        <f>SUM($N$1818,$N$1819,$N$1820)</f>
        <v>194.0733951</v>
      </c>
      <c r="O1817" s="58">
        <f>SUM($O$1818,$O$1819,$O$1820)</f>
        <v>1233.3704064562778</v>
      </c>
      <c r="P1817" s="58">
        <f>SUM($P$1818,$P$1819,$P$1820)</f>
        <v>2209.1248951999996</v>
      </c>
      <c r="Q1817" s="58">
        <f>SUM($Q$1818,$Q$1819,$Q$1820)</f>
        <v>195.25558133999999</v>
      </c>
      <c r="R1817" s="58">
        <f>SUM($R$1818,$R$1819,$R$1820)</f>
        <v>952.48689223999997</v>
      </c>
      <c r="S1817" s="58">
        <f>SUM($S$1818,$S$1819,$S$1820)</f>
        <v>557.75595869000006</v>
      </c>
      <c r="T1817" s="58">
        <f>SUM($T$1818,$T$1819,$T$1820)</f>
        <v>503.62646293</v>
      </c>
      <c r="U1817" s="58">
        <f>SUM($U$1818,$U$1819,$U$1820)</f>
        <v>0</v>
      </c>
      <c r="V1817" s="58">
        <f t="shared" si="82"/>
        <v>1958.0894808499997</v>
      </c>
      <c r="W1817" s="58">
        <f t="shared" si="83"/>
        <v>0</v>
      </c>
      <c r="X1817" s="58">
        <f t="shared" si="84"/>
        <v>1958.0894808499997</v>
      </c>
      <c r="Y1817" s="58">
        <f>SUM($Y$1818,$Y$1819,$Y$1820)</f>
        <v>0</v>
      </c>
      <c r="Z1817" s="58">
        <f>SUM($Z$1818,$Z$1819,$Z$1820)</f>
        <v>1865.34026421</v>
      </c>
      <c r="AA1817" s="58">
        <f>SUM($AA$1818,$AA$1819,$AA$1820)</f>
        <v>226.85445914000002</v>
      </c>
      <c r="AB1817" s="58">
        <f>SUM($AB$1818,$AB$1819,$AB$1820)</f>
        <v>269.11683966999999</v>
      </c>
      <c r="AC1817" s="58">
        <f>SUM($AC$1818,$AC$1819,$AC$1820)</f>
        <v>198.71529226999999</v>
      </c>
      <c r="AD1817" s="58">
        <f>SUM($AD$1818,$AD$1819,$AD$1820)</f>
        <v>649.64512546000003</v>
      </c>
      <c r="AE1817" s="58">
        <f>SUM($AE$1818,$AE$1819,$AE$1820)</f>
        <v>193.63036488</v>
      </c>
      <c r="AF1817" s="58">
        <f>SUM($AF$1818,$AF$1819,$AF$1820)</f>
        <v>244.5792653182414</v>
      </c>
      <c r="AG1817" s="58">
        <f>SUM($AG$1818,$AG$1819,$AG$1820)</f>
        <v>204.54427195000002</v>
      </c>
      <c r="AH1817" s="58">
        <f>SUM($AH$1818,$AH$1819,$AH$1820)</f>
        <v>238.49096181000002</v>
      </c>
      <c r="AI1817" s="58">
        <f>SUM($AI$1818,$AI$1819,$AI$1820)</f>
        <v>232.20352215000003</v>
      </c>
      <c r="AJ1817" s="58" t="s">
        <v>2595</v>
      </c>
      <c r="AK1817" s="58">
        <f>SUM($AK$1818,$AK$1819,$AK$1820)</f>
        <v>231.30454981</v>
      </c>
      <c r="AL1817" s="58" t="s">
        <v>2595</v>
      </c>
      <c r="AM1817" s="58">
        <f>SUM($AM$1818,$AM$1819,$AM$1820)</f>
        <v>596.88992910000002</v>
      </c>
      <c r="AN1817" s="58">
        <f>SUM($AN$1818,$AN$1819,$AN$1820)</f>
        <v>1596.2234245482418</v>
      </c>
      <c r="AO1817" s="56" t="s">
        <v>2595</v>
      </c>
    </row>
    <row r="1818" spans="1:41" ht="37.5" customHeight="1" x14ac:dyDescent="0.2">
      <c r="A1818" s="56" t="s">
        <v>3493</v>
      </c>
      <c r="B1818" s="56" t="s">
        <v>105</v>
      </c>
      <c r="C1818" s="57" t="s">
        <v>56</v>
      </c>
      <c r="D1818" s="56" t="s">
        <v>2595</v>
      </c>
      <c r="E1818" s="57" t="s">
        <v>2595</v>
      </c>
      <c r="F1818" s="57" t="s">
        <v>2595</v>
      </c>
      <c r="G1818" s="57" t="s">
        <v>2595</v>
      </c>
      <c r="H1818" s="58" t="s">
        <v>2595</v>
      </c>
      <c r="I1818" s="58" t="s">
        <v>2595</v>
      </c>
      <c r="J1818" s="58">
        <v>296.1598826</v>
      </c>
      <c r="K1818" s="58">
        <v>2058.2663725299999</v>
      </c>
      <c r="L1818" s="58">
        <v>103.96728389</v>
      </c>
      <c r="M1818" s="58">
        <v>693.45714846999999</v>
      </c>
      <c r="N1818" s="58">
        <v>175.54586759</v>
      </c>
      <c r="O1818" s="58">
        <v>1085.2960725799999</v>
      </c>
      <c r="P1818" s="58">
        <v>1599.43206616</v>
      </c>
      <c r="Q1818" s="58">
        <v>159.94320662000001</v>
      </c>
      <c r="R1818" s="58">
        <v>639.77282646000003</v>
      </c>
      <c r="S1818" s="58">
        <v>479.82961985000003</v>
      </c>
      <c r="T1818" s="58">
        <v>319.88641323000002</v>
      </c>
      <c r="U1818" s="58">
        <v>0</v>
      </c>
      <c r="V1818" s="58">
        <f t="shared" si="82"/>
        <v>1762.10648993</v>
      </c>
      <c r="W1818" s="58">
        <f t="shared" si="83"/>
        <v>0</v>
      </c>
      <c r="X1818" s="58">
        <f t="shared" si="84"/>
        <v>1762.10648993</v>
      </c>
      <c r="Y1818" s="58">
        <v>0</v>
      </c>
      <c r="Z1818" s="58">
        <v>1303.27218356</v>
      </c>
      <c r="AA1818" s="58">
        <v>212.40141832</v>
      </c>
      <c r="AB1818" s="58">
        <v>212.40141832</v>
      </c>
      <c r="AC1818" s="58">
        <v>184.55026167</v>
      </c>
      <c r="AD1818" s="58">
        <v>228.56187266000001</v>
      </c>
      <c r="AE1818" s="58">
        <v>179.76110201</v>
      </c>
      <c r="AF1818" s="58">
        <v>222.82442441433901</v>
      </c>
      <c r="AG1818" s="58">
        <v>190.95411032000001</v>
      </c>
      <c r="AH1818" s="58">
        <v>217.28611233000001</v>
      </c>
      <c r="AI1818" s="58">
        <v>211.54866409000002</v>
      </c>
      <c r="AJ1818" s="58" t="s">
        <v>2595</v>
      </c>
      <c r="AK1818" s="58">
        <v>210.64969174999999</v>
      </c>
      <c r="AL1818" s="58" t="s">
        <v>2595</v>
      </c>
      <c r="AM1818" s="58">
        <v>555.26547400000004</v>
      </c>
      <c r="AN1818" s="58">
        <v>1090.87076524434</v>
      </c>
      <c r="AO1818" s="56" t="s">
        <v>2595</v>
      </c>
    </row>
    <row r="1819" spans="1:41" ht="37.5" customHeight="1" x14ac:dyDescent="0.2">
      <c r="A1819" s="56" t="s">
        <v>3494</v>
      </c>
      <c r="B1819" s="56" t="s">
        <v>107</v>
      </c>
      <c r="C1819" s="57" t="s">
        <v>56</v>
      </c>
      <c r="D1819" s="56" t="s">
        <v>2595</v>
      </c>
      <c r="E1819" s="57" t="s">
        <v>2595</v>
      </c>
      <c r="F1819" s="57" t="s">
        <v>2595</v>
      </c>
      <c r="G1819" s="57" t="s">
        <v>2595</v>
      </c>
      <c r="H1819" s="58" t="s">
        <v>2595</v>
      </c>
      <c r="I1819" s="58" t="s">
        <v>2595</v>
      </c>
      <c r="J1819" s="58">
        <v>45.463212579999997</v>
      </c>
      <c r="K1819" s="58">
        <v>239.86916156999999</v>
      </c>
      <c r="L1819" s="58">
        <v>9.9407379299999992</v>
      </c>
      <c r="M1819" s="58">
        <v>66.271586220000003</v>
      </c>
      <c r="N1819" s="58">
        <v>16.56789655</v>
      </c>
      <c r="O1819" s="58">
        <v>147.08894086999999</v>
      </c>
      <c r="P1819" s="58">
        <v>165.9405008</v>
      </c>
      <c r="Q1819" s="58">
        <v>16.594050080000002</v>
      </c>
      <c r="R1819" s="58">
        <v>66.376200320000009</v>
      </c>
      <c r="S1819" s="58">
        <v>49.78215024</v>
      </c>
      <c r="T1819" s="58">
        <v>33.188100160000005</v>
      </c>
      <c r="U1819" s="58">
        <v>0</v>
      </c>
      <c r="V1819" s="58">
        <f t="shared" si="82"/>
        <v>194.40594898999998</v>
      </c>
      <c r="W1819" s="58">
        <f t="shared" si="83"/>
        <v>0</v>
      </c>
      <c r="X1819" s="58">
        <f t="shared" si="84"/>
        <v>194.40594898999998</v>
      </c>
      <c r="Y1819" s="58">
        <v>0</v>
      </c>
      <c r="Z1819" s="58">
        <v>120.47728822000001</v>
      </c>
      <c r="AA1819" s="58">
        <v>14.45304082</v>
      </c>
      <c r="AB1819" s="58">
        <v>14.45304082</v>
      </c>
      <c r="AC1819" s="58">
        <v>14.1650306</v>
      </c>
      <c r="AD1819" s="58">
        <v>21.754840899999998</v>
      </c>
      <c r="AE1819" s="58">
        <v>13.86926287</v>
      </c>
      <c r="AF1819" s="58">
        <v>21.754840903902402</v>
      </c>
      <c r="AG1819" s="58">
        <v>13.590161630000001</v>
      </c>
      <c r="AH1819" s="58">
        <v>21.20484948</v>
      </c>
      <c r="AI1819" s="58">
        <v>20.654858059999999</v>
      </c>
      <c r="AJ1819" s="58" t="s">
        <v>2595</v>
      </c>
      <c r="AK1819" s="58">
        <v>20.654858059999999</v>
      </c>
      <c r="AL1819" s="58" t="s">
        <v>2595</v>
      </c>
      <c r="AM1819" s="58">
        <v>41.624455099999999</v>
      </c>
      <c r="AN1819" s="58">
        <v>106.024247403902</v>
      </c>
      <c r="AO1819" s="56" t="s">
        <v>2595</v>
      </c>
    </row>
    <row r="1820" spans="1:41" ht="31.5" x14ac:dyDescent="0.2">
      <c r="A1820" s="56" t="s">
        <v>3495</v>
      </c>
      <c r="B1820" s="56" t="s">
        <v>109</v>
      </c>
      <c r="C1820" s="57" t="s">
        <v>56</v>
      </c>
      <c r="D1820" s="56" t="s">
        <v>2595</v>
      </c>
      <c r="E1820" s="57" t="s">
        <v>2595</v>
      </c>
      <c r="F1820" s="57" t="s">
        <v>2595</v>
      </c>
      <c r="G1820" s="57" t="s">
        <v>2595</v>
      </c>
      <c r="H1820" s="58" t="s">
        <v>2595</v>
      </c>
      <c r="I1820" s="58">
        <v>0.35091699999999998</v>
      </c>
      <c r="J1820" s="58">
        <f>SUM($J$1821:$J$1863)</f>
        <v>2.1615358099999997</v>
      </c>
      <c r="K1820" s="58">
        <f>SUM($K$1821:$K$1863)</f>
        <v>3.7385777399999998</v>
      </c>
      <c r="L1820" s="58">
        <f>SUM($L$1821:$L$1863)</f>
        <v>0.29481700372196812</v>
      </c>
      <c r="M1820" s="58">
        <f>SUM($M$1821:$M$1863)</f>
        <v>0.49873676999999994</v>
      </c>
      <c r="N1820" s="58">
        <f>SUM($N$1821:$N$1863)</f>
        <v>1.9596309600000001</v>
      </c>
      <c r="O1820" s="58">
        <f>SUM($O$1821:$O$1863)</f>
        <v>0.98539300627803206</v>
      </c>
      <c r="P1820" s="58">
        <f>SUM($P$1821:$P$1863)</f>
        <v>443.75232824</v>
      </c>
      <c r="Q1820" s="58">
        <f>SUM($Q$1821:$Q$1863)</f>
        <v>18.718324640000002</v>
      </c>
      <c r="R1820" s="58">
        <f>SUM($R$1821:$R$1863)</f>
        <v>246.33786545999999</v>
      </c>
      <c r="S1820" s="58">
        <f>SUM($S$1821:$S$1863)</f>
        <v>28.144188599999996</v>
      </c>
      <c r="T1820" s="58">
        <f>SUM($T$1821:$T$1863)</f>
        <v>150.55194954000001</v>
      </c>
      <c r="U1820" s="58">
        <f>SUM($U$1821:$U$1863)</f>
        <v>0</v>
      </c>
      <c r="V1820" s="58">
        <f t="shared" si="82"/>
        <v>1.57704193</v>
      </c>
      <c r="W1820" s="58">
        <f t="shared" si="83"/>
        <v>0</v>
      </c>
      <c r="X1820" s="58">
        <f t="shared" si="84"/>
        <v>1.57704193</v>
      </c>
      <c r="Y1820" s="58">
        <f>SUM($Y$1821:$Y$1863)</f>
        <v>0</v>
      </c>
      <c r="Z1820" s="58">
        <f>SUM($Z$1821:$Z$1863)</f>
        <v>441.59079242999996</v>
      </c>
      <c r="AA1820" s="58">
        <f>SUM($AA$1821:$AA$1863)</f>
        <v>0</v>
      </c>
      <c r="AB1820" s="58">
        <f>SUM($AB$1821:$AB$1863)</f>
        <v>42.262380529999994</v>
      </c>
      <c r="AC1820" s="58">
        <f>SUM($AC$1821:$AC$1863)</f>
        <v>0</v>
      </c>
      <c r="AD1820" s="58">
        <f>SUM($AD$1821:$AD$1863)</f>
        <v>399.32841190000005</v>
      </c>
      <c r="AE1820" s="58">
        <f>SUM($AE$1821:$AE$1863)</f>
        <v>0</v>
      </c>
      <c r="AF1820" s="58">
        <f>SUM($AF$1821:$AF$1863)</f>
        <v>0</v>
      </c>
      <c r="AG1820" s="58">
        <f>SUM($AG$1821:$AG$1863)</f>
        <v>0</v>
      </c>
      <c r="AH1820" s="58">
        <f>SUM($AH$1821:$AH$1863)</f>
        <v>0</v>
      </c>
      <c r="AI1820" s="58">
        <f>SUM($AI$1821:$AI$1863)</f>
        <v>0</v>
      </c>
      <c r="AJ1820" s="58" t="s">
        <v>2595</v>
      </c>
      <c r="AK1820" s="58">
        <f>SUM($AK$1821:$AK$1863)</f>
        <v>0</v>
      </c>
      <c r="AL1820" s="58" t="s">
        <v>2595</v>
      </c>
      <c r="AM1820" s="58">
        <f>SUM($AM$1821:$AM$1863)</f>
        <v>0</v>
      </c>
      <c r="AN1820" s="58">
        <f>SUM($AN$1821:$AN$1863)</f>
        <v>399.32841190000005</v>
      </c>
      <c r="AO1820" s="56" t="s">
        <v>2595</v>
      </c>
    </row>
    <row r="1821" spans="1:41" ht="63" x14ac:dyDescent="0.2">
      <c r="A1821" s="53" t="s">
        <v>3495</v>
      </c>
      <c r="B1821" s="53" t="s">
        <v>3496</v>
      </c>
      <c r="C1821" s="54" t="s">
        <v>3497</v>
      </c>
      <c r="D1821" s="53" t="s">
        <v>112</v>
      </c>
      <c r="E1821" s="54">
        <v>2022</v>
      </c>
      <c r="F1821" s="54" t="s">
        <v>2595</v>
      </c>
      <c r="G1821" s="54">
        <v>2022</v>
      </c>
      <c r="H1821" s="55" t="s">
        <v>2595</v>
      </c>
      <c r="I1821" s="55" t="s">
        <v>2595</v>
      </c>
      <c r="J1821" s="55">
        <v>0</v>
      </c>
      <c r="K1821" s="55" t="s">
        <v>2595</v>
      </c>
      <c r="L1821" s="55" t="s">
        <v>2595</v>
      </c>
      <c r="M1821" s="55" t="s">
        <v>2595</v>
      </c>
      <c r="N1821" s="55" t="s">
        <v>2595</v>
      </c>
      <c r="O1821" s="55" t="s">
        <v>2595</v>
      </c>
      <c r="P1821" s="55">
        <v>0.51840156999999998</v>
      </c>
      <c r="Q1821" s="55">
        <v>2.988151E-2</v>
      </c>
      <c r="R1821" s="55">
        <v>0.12288103</v>
      </c>
      <c r="S1821" s="55">
        <v>0.27733068999999999</v>
      </c>
      <c r="T1821" s="55">
        <v>8.8308339999999999E-2</v>
      </c>
      <c r="U1821" s="55">
        <v>0</v>
      </c>
      <c r="V1821" s="55" t="e">
        <f t="shared" si="82"/>
        <v>#VALUE!</v>
      </c>
      <c r="W1821" s="55">
        <f t="shared" si="83"/>
        <v>0</v>
      </c>
      <c r="X1821" s="55" t="e">
        <f t="shared" si="84"/>
        <v>#VALUE!</v>
      </c>
      <c r="Y1821" s="55">
        <v>0</v>
      </c>
      <c r="Z1821" s="55">
        <v>0.51840156999999998</v>
      </c>
      <c r="AA1821" s="55" t="s">
        <v>2595</v>
      </c>
      <c r="AB1821" s="55">
        <v>0.51840156999999998</v>
      </c>
      <c r="AC1821" s="55" t="s">
        <v>2595</v>
      </c>
      <c r="AD1821" s="55">
        <v>0</v>
      </c>
      <c r="AE1821" s="55" t="s">
        <v>2595</v>
      </c>
      <c r="AF1821" s="55">
        <v>0</v>
      </c>
      <c r="AG1821" s="55" t="s">
        <v>2595</v>
      </c>
      <c r="AH1821" s="55">
        <v>0</v>
      </c>
      <c r="AI1821" s="55">
        <v>0</v>
      </c>
      <c r="AJ1821" s="55" t="s">
        <v>2595</v>
      </c>
      <c r="AK1821" s="55">
        <v>0</v>
      </c>
      <c r="AL1821" s="55" t="s">
        <v>2595</v>
      </c>
      <c r="AM1821" s="55">
        <v>0</v>
      </c>
      <c r="AN1821" s="55">
        <v>0</v>
      </c>
      <c r="AO1821" s="53" t="s">
        <v>3498</v>
      </c>
    </row>
    <row r="1822" spans="1:41" ht="47.25" x14ac:dyDescent="0.2">
      <c r="A1822" s="53" t="s">
        <v>3495</v>
      </c>
      <c r="B1822" s="53" t="s">
        <v>3499</v>
      </c>
      <c r="C1822" s="54" t="s">
        <v>3500</v>
      </c>
      <c r="D1822" s="53" t="s">
        <v>131</v>
      </c>
      <c r="E1822" s="54">
        <v>2022</v>
      </c>
      <c r="F1822" s="54" t="s">
        <v>2595</v>
      </c>
      <c r="G1822" s="54">
        <v>2022</v>
      </c>
      <c r="H1822" s="55" t="s">
        <v>2595</v>
      </c>
      <c r="I1822" s="55" t="s">
        <v>2595</v>
      </c>
      <c r="J1822" s="55">
        <v>0</v>
      </c>
      <c r="K1822" s="55" t="s">
        <v>2595</v>
      </c>
      <c r="L1822" s="55" t="s">
        <v>2595</v>
      </c>
      <c r="M1822" s="55" t="s">
        <v>2595</v>
      </c>
      <c r="N1822" s="55" t="s">
        <v>2595</v>
      </c>
      <c r="O1822" s="55" t="s">
        <v>2595</v>
      </c>
      <c r="P1822" s="55">
        <v>0.34337211000000001</v>
      </c>
      <c r="Q1822" s="55">
        <v>1.437425E-2</v>
      </c>
      <c r="R1822" s="55">
        <v>3.6263370000000003E-2</v>
      </c>
      <c r="S1822" s="55">
        <v>0.22455460999999999</v>
      </c>
      <c r="T1822" s="55">
        <v>6.8179879999999998E-2</v>
      </c>
      <c r="U1822" s="55">
        <v>0</v>
      </c>
      <c r="V1822" s="55" t="e">
        <f t="shared" si="82"/>
        <v>#VALUE!</v>
      </c>
      <c r="W1822" s="55">
        <f t="shared" si="83"/>
        <v>0</v>
      </c>
      <c r="X1822" s="55" t="e">
        <f t="shared" si="84"/>
        <v>#VALUE!</v>
      </c>
      <c r="Y1822" s="55">
        <v>0</v>
      </c>
      <c r="Z1822" s="55">
        <v>0.34337211000000001</v>
      </c>
      <c r="AA1822" s="55" t="s">
        <v>2595</v>
      </c>
      <c r="AB1822" s="55">
        <v>0.34337211000000001</v>
      </c>
      <c r="AC1822" s="55" t="s">
        <v>2595</v>
      </c>
      <c r="AD1822" s="55">
        <v>0</v>
      </c>
      <c r="AE1822" s="55" t="s">
        <v>2595</v>
      </c>
      <c r="AF1822" s="55">
        <v>0</v>
      </c>
      <c r="AG1822" s="55" t="s">
        <v>2595</v>
      </c>
      <c r="AH1822" s="55">
        <v>0</v>
      </c>
      <c r="AI1822" s="55">
        <v>0</v>
      </c>
      <c r="AJ1822" s="55" t="s">
        <v>2595</v>
      </c>
      <c r="AK1822" s="55">
        <v>0</v>
      </c>
      <c r="AL1822" s="55" t="s">
        <v>2595</v>
      </c>
      <c r="AM1822" s="55">
        <v>0</v>
      </c>
      <c r="AN1822" s="55">
        <v>0</v>
      </c>
      <c r="AO1822" s="53" t="s">
        <v>3501</v>
      </c>
    </row>
    <row r="1823" spans="1:41" ht="47.25" x14ac:dyDescent="0.2">
      <c r="A1823" s="53" t="s">
        <v>3495</v>
      </c>
      <c r="B1823" s="53" t="s">
        <v>3502</v>
      </c>
      <c r="C1823" s="54" t="s">
        <v>3503</v>
      </c>
      <c r="D1823" s="53" t="s">
        <v>131</v>
      </c>
      <c r="E1823" s="54">
        <v>2022</v>
      </c>
      <c r="F1823" s="54" t="s">
        <v>2595</v>
      </c>
      <c r="G1823" s="54">
        <v>2022</v>
      </c>
      <c r="H1823" s="55" t="s">
        <v>2595</v>
      </c>
      <c r="I1823" s="55" t="s">
        <v>2595</v>
      </c>
      <c r="J1823" s="55">
        <v>0</v>
      </c>
      <c r="K1823" s="55" t="s">
        <v>2595</v>
      </c>
      <c r="L1823" s="55" t="s">
        <v>2595</v>
      </c>
      <c r="M1823" s="55" t="s">
        <v>2595</v>
      </c>
      <c r="N1823" s="55" t="s">
        <v>2595</v>
      </c>
      <c r="O1823" s="55" t="s">
        <v>2595</v>
      </c>
      <c r="P1823" s="55">
        <v>0.34337211000000001</v>
      </c>
      <c r="Q1823" s="55">
        <v>1.437425E-2</v>
      </c>
      <c r="R1823" s="55">
        <v>3.6263370000000003E-2</v>
      </c>
      <c r="S1823" s="55">
        <v>0.22455460999999999</v>
      </c>
      <c r="T1823" s="55">
        <v>6.8179879999999998E-2</v>
      </c>
      <c r="U1823" s="55">
        <v>0</v>
      </c>
      <c r="V1823" s="55" t="e">
        <f t="shared" si="82"/>
        <v>#VALUE!</v>
      </c>
      <c r="W1823" s="55">
        <f t="shared" si="83"/>
        <v>0</v>
      </c>
      <c r="X1823" s="55" t="e">
        <f t="shared" si="84"/>
        <v>#VALUE!</v>
      </c>
      <c r="Y1823" s="55">
        <v>0</v>
      </c>
      <c r="Z1823" s="55">
        <v>0.34337211000000001</v>
      </c>
      <c r="AA1823" s="55" t="s">
        <v>2595</v>
      </c>
      <c r="AB1823" s="55">
        <v>0.34337211000000001</v>
      </c>
      <c r="AC1823" s="55" t="s">
        <v>2595</v>
      </c>
      <c r="AD1823" s="55">
        <v>0</v>
      </c>
      <c r="AE1823" s="55" t="s">
        <v>2595</v>
      </c>
      <c r="AF1823" s="55">
        <v>0</v>
      </c>
      <c r="AG1823" s="55" t="s">
        <v>2595</v>
      </c>
      <c r="AH1823" s="55">
        <v>0</v>
      </c>
      <c r="AI1823" s="55">
        <v>0</v>
      </c>
      <c r="AJ1823" s="55" t="s">
        <v>2595</v>
      </c>
      <c r="AK1823" s="55">
        <v>0</v>
      </c>
      <c r="AL1823" s="55" t="s">
        <v>2595</v>
      </c>
      <c r="AM1823" s="55">
        <v>0</v>
      </c>
      <c r="AN1823" s="55">
        <v>0</v>
      </c>
      <c r="AO1823" s="53" t="s">
        <v>3504</v>
      </c>
    </row>
    <row r="1824" spans="1:41" ht="63" x14ac:dyDescent="0.2">
      <c r="A1824" s="53" t="s">
        <v>3495</v>
      </c>
      <c r="B1824" s="53" t="s">
        <v>3505</v>
      </c>
      <c r="C1824" s="54" t="s">
        <v>3506</v>
      </c>
      <c r="D1824" s="53" t="s">
        <v>116</v>
      </c>
      <c r="E1824" s="54">
        <v>2021</v>
      </c>
      <c r="F1824" s="54" t="s">
        <v>2595</v>
      </c>
      <c r="G1824" s="54">
        <v>2022</v>
      </c>
      <c r="H1824" s="55" t="s">
        <v>2595</v>
      </c>
      <c r="I1824" s="55">
        <v>4.9210000000000004E-2</v>
      </c>
      <c r="J1824" s="55">
        <v>0.14252330000000002</v>
      </c>
      <c r="K1824" s="55" t="s">
        <v>2595</v>
      </c>
      <c r="L1824" s="55" t="s">
        <v>2595</v>
      </c>
      <c r="M1824" s="55" t="s">
        <v>2595</v>
      </c>
      <c r="N1824" s="55" t="s">
        <v>2595</v>
      </c>
      <c r="O1824" s="55" t="s">
        <v>2595</v>
      </c>
      <c r="P1824" s="55">
        <v>0.46568275999999997</v>
      </c>
      <c r="Q1824" s="55">
        <v>1.2142849999999998E-2</v>
      </c>
      <c r="R1824" s="55">
        <v>0.39090807999999999</v>
      </c>
      <c r="S1824" s="55">
        <v>0</v>
      </c>
      <c r="T1824" s="55">
        <v>6.2631829999999999E-2</v>
      </c>
      <c r="U1824" s="55">
        <v>0</v>
      </c>
      <c r="V1824" s="55" t="e">
        <f t="shared" si="82"/>
        <v>#VALUE!</v>
      </c>
      <c r="W1824" s="55">
        <f t="shared" si="83"/>
        <v>0</v>
      </c>
      <c r="X1824" s="55" t="e">
        <f t="shared" si="84"/>
        <v>#VALUE!</v>
      </c>
      <c r="Y1824" s="55">
        <v>0</v>
      </c>
      <c r="Z1824" s="55">
        <v>0.32315946000000001</v>
      </c>
      <c r="AA1824" s="55" t="s">
        <v>2595</v>
      </c>
      <c r="AB1824" s="55">
        <v>0.32315946000000001</v>
      </c>
      <c r="AC1824" s="55" t="s">
        <v>2595</v>
      </c>
      <c r="AD1824" s="55">
        <v>0</v>
      </c>
      <c r="AE1824" s="55" t="s">
        <v>2595</v>
      </c>
      <c r="AF1824" s="55">
        <v>0</v>
      </c>
      <c r="AG1824" s="55" t="s">
        <v>2595</v>
      </c>
      <c r="AH1824" s="55">
        <v>0</v>
      </c>
      <c r="AI1824" s="55">
        <v>0</v>
      </c>
      <c r="AJ1824" s="55" t="s">
        <v>2595</v>
      </c>
      <c r="AK1824" s="55">
        <v>0</v>
      </c>
      <c r="AL1824" s="55" t="s">
        <v>2595</v>
      </c>
      <c r="AM1824" s="55">
        <v>0</v>
      </c>
      <c r="AN1824" s="55">
        <v>0</v>
      </c>
      <c r="AO1824" s="53" t="s">
        <v>3507</v>
      </c>
    </row>
    <row r="1825" spans="1:41" ht="47.25" x14ac:dyDescent="0.2">
      <c r="A1825" s="53" t="s">
        <v>3495</v>
      </c>
      <c r="B1825" s="53" t="s">
        <v>3508</v>
      </c>
      <c r="C1825" s="54" t="s">
        <v>3509</v>
      </c>
      <c r="D1825" s="53" t="s">
        <v>195</v>
      </c>
      <c r="E1825" s="54">
        <v>2021</v>
      </c>
      <c r="F1825" s="54" t="s">
        <v>2595</v>
      </c>
      <c r="G1825" s="54">
        <v>2022</v>
      </c>
      <c r="H1825" s="55" t="s">
        <v>2595</v>
      </c>
      <c r="I1825" s="55" t="s">
        <v>2595</v>
      </c>
      <c r="J1825" s="55">
        <v>0.26901099000000001</v>
      </c>
      <c r="K1825" s="55" t="s">
        <v>2595</v>
      </c>
      <c r="L1825" s="55" t="s">
        <v>2595</v>
      </c>
      <c r="M1825" s="55" t="s">
        <v>2595</v>
      </c>
      <c r="N1825" s="55" t="s">
        <v>2595</v>
      </c>
      <c r="O1825" s="55" t="s">
        <v>2595</v>
      </c>
      <c r="P1825" s="55">
        <v>0.26901099000000001</v>
      </c>
      <c r="Q1825" s="55">
        <v>1.5636259999999999E-2</v>
      </c>
      <c r="R1825" s="55">
        <v>3.0016069999999999E-2</v>
      </c>
      <c r="S1825" s="55">
        <v>0.19288136</v>
      </c>
      <c r="T1825" s="55">
        <v>3.0477299999999999E-2</v>
      </c>
      <c r="U1825" s="55">
        <v>0</v>
      </c>
      <c r="V1825" s="55" t="e">
        <f t="shared" si="82"/>
        <v>#VALUE!</v>
      </c>
      <c r="W1825" s="55">
        <f t="shared" si="83"/>
        <v>0</v>
      </c>
      <c r="X1825" s="55" t="e">
        <f t="shared" si="84"/>
        <v>#VALUE!</v>
      </c>
      <c r="Y1825" s="55">
        <v>0</v>
      </c>
      <c r="Z1825" s="55">
        <v>0</v>
      </c>
      <c r="AA1825" s="55" t="s">
        <v>2595</v>
      </c>
      <c r="AB1825" s="55">
        <v>0</v>
      </c>
      <c r="AC1825" s="55" t="s">
        <v>2595</v>
      </c>
      <c r="AD1825" s="55">
        <v>0</v>
      </c>
      <c r="AE1825" s="55" t="s">
        <v>2595</v>
      </c>
      <c r="AF1825" s="55">
        <v>0</v>
      </c>
      <c r="AG1825" s="55" t="s">
        <v>2595</v>
      </c>
      <c r="AH1825" s="55">
        <v>0</v>
      </c>
      <c r="AI1825" s="55">
        <v>0</v>
      </c>
      <c r="AJ1825" s="55" t="s">
        <v>2595</v>
      </c>
      <c r="AK1825" s="55">
        <v>0</v>
      </c>
      <c r="AL1825" s="55" t="s">
        <v>2595</v>
      </c>
      <c r="AM1825" s="55">
        <v>0</v>
      </c>
      <c r="AN1825" s="55">
        <v>0</v>
      </c>
      <c r="AO1825" s="53" t="s">
        <v>3510</v>
      </c>
    </row>
    <row r="1826" spans="1:41" ht="37.5" customHeight="1" x14ac:dyDescent="0.2">
      <c r="A1826" s="53" t="s">
        <v>3495</v>
      </c>
      <c r="B1826" s="53" t="s">
        <v>3511</v>
      </c>
      <c r="C1826" s="54" t="s">
        <v>3512</v>
      </c>
      <c r="D1826" s="53" t="s">
        <v>112</v>
      </c>
      <c r="E1826" s="54">
        <v>2021</v>
      </c>
      <c r="F1826" s="54" t="s">
        <v>2595</v>
      </c>
      <c r="G1826" s="54">
        <v>2022</v>
      </c>
      <c r="H1826" s="55" t="s">
        <v>2595</v>
      </c>
      <c r="I1826" s="55" t="s">
        <v>2595</v>
      </c>
      <c r="J1826" s="55">
        <v>1.5334250000000001E-2</v>
      </c>
      <c r="K1826" s="55" t="s">
        <v>2595</v>
      </c>
      <c r="L1826" s="55" t="s">
        <v>2595</v>
      </c>
      <c r="M1826" s="55" t="s">
        <v>2595</v>
      </c>
      <c r="N1826" s="55" t="s">
        <v>2595</v>
      </c>
      <c r="O1826" s="55" t="s">
        <v>2595</v>
      </c>
      <c r="P1826" s="55">
        <v>1.26413876</v>
      </c>
      <c r="Q1826" s="55">
        <v>7.2867019999999991E-2</v>
      </c>
      <c r="R1826" s="55">
        <v>0.20084811</v>
      </c>
      <c r="S1826" s="55">
        <v>0.83714971000000005</v>
      </c>
      <c r="T1826" s="55">
        <v>0.15327392000000001</v>
      </c>
      <c r="U1826" s="55">
        <v>0</v>
      </c>
      <c r="V1826" s="55" t="e">
        <f t="shared" si="82"/>
        <v>#VALUE!</v>
      </c>
      <c r="W1826" s="55">
        <f t="shared" si="83"/>
        <v>0</v>
      </c>
      <c r="X1826" s="55" t="e">
        <f t="shared" si="84"/>
        <v>#VALUE!</v>
      </c>
      <c r="Y1826" s="55">
        <v>0</v>
      </c>
      <c r="Z1826" s="55">
        <v>1.24880451</v>
      </c>
      <c r="AA1826" s="55" t="s">
        <v>2595</v>
      </c>
      <c r="AB1826" s="55">
        <v>1.24880451</v>
      </c>
      <c r="AC1826" s="55" t="s">
        <v>2595</v>
      </c>
      <c r="AD1826" s="55">
        <v>0</v>
      </c>
      <c r="AE1826" s="55" t="s">
        <v>2595</v>
      </c>
      <c r="AF1826" s="55">
        <v>0</v>
      </c>
      <c r="AG1826" s="55" t="s">
        <v>2595</v>
      </c>
      <c r="AH1826" s="55">
        <v>0</v>
      </c>
      <c r="AI1826" s="55">
        <v>0</v>
      </c>
      <c r="AJ1826" s="55" t="s">
        <v>2595</v>
      </c>
      <c r="AK1826" s="55">
        <v>0</v>
      </c>
      <c r="AL1826" s="55" t="s">
        <v>2595</v>
      </c>
      <c r="AM1826" s="55">
        <v>0</v>
      </c>
      <c r="AN1826" s="55">
        <v>0</v>
      </c>
      <c r="AO1826" s="53" t="s">
        <v>3513</v>
      </c>
    </row>
    <row r="1827" spans="1:41" ht="63" x14ac:dyDescent="0.2">
      <c r="A1827" s="53" t="s">
        <v>3495</v>
      </c>
      <c r="B1827" s="53" t="s">
        <v>3514</v>
      </c>
      <c r="C1827" s="54" t="s">
        <v>3515</v>
      </c>
      <c r="D1827" s="53" t="s">
        <v>128</v>
      </c>
      <c r="E1827" s="54">
        <v>2021</v>
      </c>
      <c r="F1827" s="54" t="s">
        <v>2595</v>
      </c>
      <c r="G1827" s="54">
        <v>2022</v>
      </c>
      <c r="H1827" s="55" t="s">
        <v>2595</v>
      </c>
      <c r="I1827" s="55" t="s">
        <v>2595</v>
      </c>
      <c r="J1827" s="55">
        <v>4.60028E-3</v>
      </c>
      <c r="K1827" s="55" t="s">
        <v>2595</v>
      </c>
      <c r="L1827" s="55" t="s">
        <v>2595</v>
      </c>
      <c r="M1827" s="55" t="s">
        <v>2595</v>
      </c>
      <c r="N1827" s="55" t="s">
        <v>2595</v>
      </c>
      <c r="O1827" s="55" t="s">
        <v>2595</v>
      </c>
      <c r="P1827" s="55">
        <v>0.15315540999999999</v>
      </c>
      <c r="Q1827" s="55">
        <v>4.60028E-3</v>
      </c>
      <c r="R1827" s="55">
        <v>0.12192225000000001</v>
      </c>
      <c r="S1827" s="55">
        <v>0</v>
      </c>
      <c r="T1827" s="55">
        <v>2.6632880000000001E-2</v>
      </c>
      <c r="U1827" s="55">
        <v>0</v>
      </c>
      <c r="V1827" s="55" t="e">
        <f t="shared" si="82"/>
        <v>#VALUE!</v>
      </c>
      <c r="W1827" s="55">
        <f t="shared" si="83"/>
        <v>0</v>
      </c>
      <c r="X1827" s="55" t="e">
        <f t="shared" si="84"/>
        <v>#VALUE!</v>
      </c>
      <c r="Y1827" s="55">
        <v>0</v>
      </c>
      <c r="Z1827" s="55">
        <v>0.14855512999999998</v>
      </c>
      <c r="AA1827" s="55" t="s">
        <v>2595</v>
      </c>
      <c r="AB1827" s="55">
        <v>0.14855512999999998</v>
      </c>
      <c r="AC1827" s="55" t="s">
        <v>2595</v>
      </c>
      <c r="AD1827" s="55">
        <v>0</v>
      </c>
      <c r="AE1827" s="55" t="s">
        <v>2595</v>
      </c>
      <c r="AF1827" s="55">
        <v>0</v>
      </c>
      <c r="AG1827" s="55" t="s">
        <v>2595</v>
      </c>
      <c r="AH1827" s="55">
        <v>0</v>
      </c>
      <c r="AI1827" s="55">
        <v>0</v>
      </c>
      <c r="AJ1827" s="55" t="s">
        <v>2595</v>
      </c>
      <c r="AK1827" s="55">
        <v>0</v>
      </c>
      <c r="AL1827" s="55" t="s">
        <v>2595</v>
      </c>
      <c r="AM1827" s="55">
        <v>0</v>
      </c>
      <c r="AN1827" s="55">
        <v>0</v>
      </c>
      <c r="AO1827" s="53" t="s">
        <v>3516</v>
      </c>
    </row>
    <row r="1828" spans="1:41" ht="63" x14ac:dyDescent="0.2">
      <c r="A1828" s="53" t="s">
        <v>3495</v>
      </c>
      <c r="B1828" s="53" t="s">
        <v>3517</v>
      </c>
      <c r="C1828" s="54" t="s">
        <v>3518</v>
      </c>
      <c r="D1828" s="53" t="s">
        <v>128</v>
      </c>
      <c r="E1828" s="54">
        <v>2021</v>
      </c>
      <c r="F1828" s="54" t="s">
        <v>2595</v>
      </c>
      <c r="G1828" s="54">
        <v>2022</v>
      </c>
      <c r="H1828" s="55" t="s">
        <v>2595</v>
      </c>
      <c r="I1828" s="55" t="s">
        <v>2595</v>
      </c>
      <c r="J1828" s="55">
        <v>4.4086200000000002E-3</v>
      </c>
      <c r="K1828" s="55" t="s">
        <v>2595</v>
      </c>
      <c r="L1828" s="55" t="s">
        <v>2595</v>
      </c>
      <c r="M1828" s="55" t="s">
        <v>2595</v>
      </c>
      <c r="N1828" s="55" t="s">
        <v>2595</v>
      </c>
      <c r="O1828" s="55" t="s">
        <v>2595</v>
      </c>
      <c r="P1828" s="55">
        <v>5.8522320000000003E-2</v>
      </c>
      <c r="Q1828" s="55">
        <v>4.4086200000000002E-3</v>
      </c>
      <c r="R1828" s="55">
        <v>4.2048380000000003E-2</v>
      </c>
      <c r="S1828" s="55">
        <v>0</v>
      </c>
      <c r="T1828" s="55">
        <v>1.2065319999999999E-2</v>
      </c>
      <c r="U1828" s="55">
        <v>0</v>
      </c>
      <c r="V1828" s="55" t="e">
        <f t="shared" si="82"/>
        <v>#VALUE!</v>
      </c>
      <c r="W1828" s="55">
        <f t="shared" si="83"/>
        <v>0</v>
      </c>
      <c r="X1828" s="55" t="e">
        <f t="shared" si="84"/>
        <v>#VALUE!</v>
      </c>
      <c r="Y1828" s="55">
        <v>0</v>
      </c>
      <c r="Z1828" s="55">
        <v>5.4113700000000001E-2</v>
      </c>
      <c r="AA1828" s="55" t="s">
        <v>2595</v>
      </c>
      <c r="AB1828" s="55">
        <v>5.4113700000000001E-2</v>
      </c>
      <c r="AC1828" s="55" t="s">
        <v>2595</v>
      </c>
      <c r="AD1828" s="55">
        <v>0</v>
      </c>
      <c r="AE1828" s="55" t="s">
        <v>2595</v>
      </c>
      <c r="AF1828" s="55">
        <v>0</v>
      </c>
      <c r="AG1828" s="55" t="s">
        <v>2595</v>
      </c>
      <c r="AH1828" s="55">
        <v>0</v>
      </c>
      <c r="AI1828" s="55">
        <v>0</v>
      </c>
      <c r="AJ1828" s="55" t="s">
        <v>2595</v>
      </c>
      <c r="AK1828" s="55">
        <v>0</v>
      </c>
      <c r="AL1828" s="55" t="s">
        <v>2595</v>
      </c>
      <c r="AM1828" s="55">
        <v>0</v>
      </c>
      <c r="AN1828" s="55">
        <v>0</v>
      </c>
      <c r="AO1828" s="53" t="s">
        <v>3519</v>
      </c>
    </row>
    <row r="1829" spans="1:41" ht="63" x14ac:dyDescent="0.2">
      <c r="A1829" s="53" t="s">
        <v>3495</v>
      </c>
      <c r="B1829" s="53" t="s">
        <v>3520</v>
      </c>
      <c r="C1829" s="54" t="s">
        <v>3521</v>
      </c>
      <c r="D1829" s="53" t="s">
        <v>112</v>
      </c>
      <c r="E1829" s="54">
        <v>2021</v>
      </c>
      <c r="F1829" s="54" t="s">
        <v>2595</v>
      </c>
      <c r="G1829" s="54">
        <v>2022</v>
      </c>
      <c r="H1829" s="55" t="s">
        <v>2595</v>
      </c>
      <c r="I1829" s="55" t="s">
        <v>2595</v>
      </c>
      <c r="J1829" s="55">
        <v>2.1420290000000002E-2</v>
      </c>
      <c r="K1829" s="55" t="s">
        <v>2595</v>
      </c>
      <c r="L1829" s="55" t="s">
        <v>2595</v>
      </c>
      <c r="M1829" s="55" t="s">
        <v>2595</v>
      </c>
      <c r="N1829" s="55" t="s">
        <v>2595</v>
      </c>
      <c r="O1829" s="55" t="s">
        <v>2595</v>
      </c>
      <c r="P1829" s="55">
        <v>1.55799822</v>
      </c>
      <c r="Q1829" s="55">
        <v>8.9805560000000006E-2</v>
      </c>
      <c r="R1829" s="55">
        <v>0.34180918999999998</v>
      </c>
      <c r="S1829" s="55">
        <v>0.93802273999999997</v>
      </c>
      <c r="T1829" s="55">
        <v>0.18836072999999998</v>
      </c>
      <c r="U1829" s="55">
        <v>0</v>
      </c>
      <c r="V1829" s="55" t="e">
        <f t="shared" si="82"/>
        <v>#VALUE!</v>
      </c>
      <c r="W1829" s="55">
        <f t="shared" si="83"/>
        <v>0</v>
      </c>
      <c r="X1829" s="55" t="e">
        <f t="shared" si="84"/>
        <v>#VALUE!</v>
      </c>
      <c r="Y1829" s="55">
        <v>0</v>
      </c>
      <c r="Z1829" s="55">
        <v>1.53657793</v>
      </c>
      <c r="AA1829" s="55" t="s">
        <v>2595</v>
      </c>
      <c r="AB1829" s="55">
        <v>1.53657793</v>
      </c>
      <c r="AC1829" s="55" t="s">
        <v>2595</v>
      </c>
      <c r="AD1829" s="55">
        <v>0</v>
      </c>
      <c r="AE1829" s="55" t="s">
        <v>2595</v>
      </c>
      <c r="AF1829" s="55">
        <v>0</v>
      </c>
      <c r="AG1829" s="55" t="s">
        <v>2595</v>
      </c>
      <c r="AH1829" s="55">
        <v>0</v>
      </c>
      <c r="AI1829" s="55">
        <v>0</v>
      </c>
      <c r="AJ1829" s="55" t="s">
        <v>2595</v>
      </c>
      <c r="AK1829" s="55">
        <v>0</v>
      </c>
      <c r="AL1829" s="55" t="s">
        <v>2595</v>
      </c>
      <c r="AM1829" s="55">
        <v>0</v>
      </c>
      <c r="AN1829" s="55">
        <v>0</v>
      </c>
      <c r="AO1829" s="53" t="s">
        <v>3522</v>
      </c>
    </row>
    <row r="1830" spans="1:41" ht="63" x14ac:dyDescent="0.2">
      <c r="A1830" s="53" t="s">
        <v>3495</v>
      </c>
      <c r="B1830" s="53" t="s">
        <v>3523</v>
      </c>
      <c r="C1830" s="54" t="s">
        <v>3524</v>
      </c>
      <c r="D1830" s="53" t="s">
        <v>116</v>
      </c>
      <c r="E1830" s="54">
        <v>2021</v>
      </c>
      <c r="F1830" s="54" t="s">
        <v>2595</v>
      </c>
      <c r="G1830" s="54">
        <v>2022</v>
      </c>
      <c r="H1830" s="55" t="s">
        <v>2595</v>
      </c>
      <c r="I1830" s="55">
        <v>8.1206E-2</v>
      </c>
      <c r="J1830" s="55">
        <v>2.7056249999999997E-2</v>
      </c>
      <c r="K1830" s="55" t="s">
        <v>2595</v>
      </c>
      <c r="L1830" s="55" t="s">
        <v>2595</v>
      </c>
      <c r="M1830" s="55" t="s">
        <v>2595</v>
      </c>
      <c r="N1830" s="55" t="s">
        <v>2595</v>
      </c>
      <c r="O1830" s="55" t="s">
        <v>2595</v>
      </c>
      <c r="P1830" s="55">
        <v>0.47621794000000001</v>
      </c>
      <c r="Q1830" s="55">
        <v>9.4880899999999994E-3</v>
      </c>
      <c r="R1830" s="55">
        <v>0.39556079</v>
      </c>
      <c r="S1830" s="55">
        <v>0</v>
      </c>
      <c r="T1830" s="55">
        <v>7.1169060000000006E-2</v>
      </c>
      <c r="U1830" s="55">
        <v>0</v>
      </c>
      <c r="V1830" s="55" t="e">
        <f t="shared" si="82"/>
        <v>#VALUE!</v>
      </c>
      <c r="W1830" s="55">
        <f t="shared" si="83"/>
        <v>0</v>
      </c>
      <c r="X1830" s="55" t="e">
        <f t="shared" si="84"/>
        <v>#VALUE!</v>
      </c>
      <c r="Y1830" s="55">
        <v>0</v>
      </c>
      <c r="Z1830" s="55">
        <v>0.44916169</v>
      </c>
      <c r="AA1830" s="55" t="s">
        <v>2595</v>
      </c>
      <c r="AB1830" s="55">
        <v>0.44916169</v>
      </c>
      <c r="AC1830" s="55" t="s">
        <v>2595</v>
      </c>
      <c r="AD1830" s="55">
        <v>0</v>
      </c>
      <c r="AE1830" s="55" t="s">
        <v>2595</v>
      </c>
      <c r="AF1830" s="55">
        <v>0</v>
      </c>
      <c r="AG1830" s="55" t="s">
        <v>2595</v>
      </c>
      <c r="AH1830" s="55">
        <v>0</v>
      </c>
      <c r="AI1830" s="55">
        <v>0</v>
      </c>
      <c r="AJ1830" s="55" t="s">
        <v>2595</v>
      </c>
      <c r="AK1830" s="55">
        <v>0</v>
      </c>
      <c r="AL1830" s="55" t="s">
        <v>2595</v>
      </c>
      <c r="AM1830" s="55">
        <v>0</v>
      </c>
      <c r="AN1830" s="55">
        <v>0</v>
      </c>
      <c r="AO1830" s="53" t="s">
        <v>3525</v>
      </c>
    </row>
    <row r="1831" spans="1:41" ht="63" x14ac:dyDescent="0.2">
      <c r="A1831" s="53" t="s">
        <v>3495</v>
      </c>
      <c r="B1831" s="53" t="s">
        <v>3526</v>
      </c>
      <c r="C1831" s="54" t="s">
        <v>3527</v>
      </c>
      <c r="D1831" s="53" t="s">
        <v>112</v>
      </c>
      <c r="E1831" s="54">
        <v>2021</v>
      </c>
      <c r="F1831" s="54" t="s">
        <v>2595</v>
      </c>
      <c r="G1831" s="54">
        <v>2022</v>
      </c>
      <c r="H1831" s="55" t="s">
        <v>2595</v>
      </c>
      <c r="I1831" s="55" t="s">
        <v>2595</v>
      </c>
      <c r="J1831" s="55">
        <v>9.2174500000000003E-3</v>
      </c>
      <c r="K1831" s="55" t="s">
        <v>2595</v>
      </c>
      <c r="L1831" s="55" t="s">
        <v>2595</v>
      </c>
      <c r="M1831" s="55" t="s">
        <v>2595</v>
      </c>
      <c r="N1831" s="55" t="s">
        <v>2595</v>
      </c>
      <c r="O1831" s="55" t="s">
        <v>2595</v>
      </c>
      <c r="P1831" s="55">
        <v>0.61959734</v>
      </c>
      <c r="Q1831" s="55">
        <v>3.5714599999999999E-2</v>
      </c>
      <c r="R1831" s="55">
        <v>0.20621088000000001</v>
      </c>
      <c r="S1831" s="55">
        <v>0.27733068999999999</v>
      </c>
      <c r="T1831" s="55">
        <v>0.10034117000000001</v>
      </c>
      <c r="U1831" s="55">
        <v>0</v>
      </c>
      <c r="V1831" s="55" t="e">
        <f t="shared" si="82"/>
        <v>#VALUE!</v>
      </c>
      <c r="W1831" s="55">
        <f t="shared" si="83"/>
        <v>0</v>
      </c>
      <c r="X1831" s="55" t="e">
        <f t="shared" si="84"/>
        <v>#VALUE!</v>
      </c>
      <c r="Y1831" s="55">
        <v>0</v>
      </c>
      <c r="Z1831" s="55">
        <v>0.61037989000000004</v>
      </c>
      <c r="AA1831" s="55" t="s">
        <v>2595</v>
      </c>
      <c r="AB1831" s="55">
        <v>0.61037989000000004</v>
      </c>
      <c r="AC1831" s="55" t="s">
        <v>2595</v>
      </c>
      <c r="AD1831" s="55">
        <v>0</v>
      </c>
      <c r="AE1831" s="55" t="s">
        <v>2595</v>
      </c>
      <c r="AF1831" s="55">
        <v>0</v>
      </c>
      <c r="AG1831" s="55" t="s">
        <v>2595</v>
      </c>
      <c r="AH1831" s="55">
        <v>0</v>
      </c>
      <c r="AI1831" s="55">
        <v>0</v>
      </c>
      <c r="AJ1831" s="55" t="s">
        <v>2595</v>
      </c>
      <c r="AK1831" s="55">
        <v>0</v>
      </c>
      <c r="AL1831" s="55" t="s">
        <v>2595</v>
      </c>
      <c r="AM1831" s="55">
        <v>0</v>
      </c>
      <c r="AN1831" s="55">
        <v>0</v>
      </c>
      <c r="AO1831" s="53" t="s">
        <v>3528</v>
      </c>
    </row>
    <row r="1832" spans="1:41" ht="63" x14ac:dyDescent="0.2">
      <c r="A1832" s="53" t="s">
        <v>3495</v>
      </c>
      <c r="B1832" s="53" t="s">
        <v>3529</v>
      </c>
      <c r="C1832" s="54" t="s">
        <v>3530</v>
      </c>
      <c r="D1832" s="53" t="s">
        <v>128</v>
      </c>
      <c r="E1832" s="54">
        <v>2021</v>
      </c>
      <c r="F1832" s="54" t="s">
        <v>2595</v>
      </c>
      <c r="G1832" s="54">
        <v>2022</v>
      </c>
      <c r="H1832" s="55" t="s">
        <v>2595</v>
      </c>
      <c r="I1832" s="55" t="s">
        <v>2595</v>
      </c>
      <c r="J1832" s="55">
        <v>3.2359300000000001E-3</v>
      </c>
      <c r="K1832" s="55" t="s">
        <v>2595</v>
      </c>
      <c r="L1832" s="55" t="s">
        <v>2595</v>
      </c>
      <c r="M1832" s="55" t="s">
        <v>2595</v>
      </c>
      <c r="N1832" s="55" t="s">
        <v>2595</v>
      </c>
      <c r="O1832" s="55" t="s">
        <v>2595</v>
      </c>
      <c r="P1832" s="55">
        <v>0.46268157999999998</v>
      </c>
      <c r="Q1832" s="55">
        <v>2.6669720000000001E-2</v>
      </c>
      <c r="R1832" s="55">
        <v>8.6964380000000008E-2</v>
      </c>
      <c r="S1832" s="55">
        <v>0.26736461</v>
      </c>
      <c r="T1832" s="55">
        <v>8.1682869999999991E-2</v>
      </c>
      <c r="U1832" s="55">
        <v>0</v>
      </c>
      <c r="V1832" s="55" t="e">
        <f t="shared" si="82"/>
        <v>#VALUE!</v>
      </c>
      <c r="W1832" s="55">
        <f t="shared" si="83"/>
        <v>0</v>
      </c>
      <c r="X1832" s="55" t="e">
        <f t="shared" si="84"/>
        <v>#VALUE!</v>
      </c>
      <c r="Y1832" s="55">
        <v>0</v>
      </c>
      <c r="Z1832" s="55">
        <v>0.45944564999999998</v>
      </c>
      <c r="AA1832" s="55" t="s">
        <v>2595</v>
      </c>
      <c r="AB1832" s="55">
        <v>0.45944564999999998</v>
      </c>
      <c r="AC1832" s="55" t="s">
        <v>2595</v>
      </c>
      <c r="AD1832" s="55">
        <v>0</v>
      </c>
      <c r="AE1832" s="55" t="s">
        <v>2595</v>
      </c>
      <c r="AF1832" s="55">
        <v>0</v>
      </c>
      <c r="AG1832" s="55" t="s">
        <v>2595</v>
      </c>
      <c r="AH1832" s="55">
        <v>0</v>
      </c>
      <c r="AI1832" s="55">
        <v>0</v>
      </c>
      <c r="AJ1832" s="55" t="s">
        <v>2595</v>
      </c>
      <c r="AK1832" s="55">
        <v>0</v>
      </c>
      <c r="AL1832" s="55" t="s">
        <v>2595</v>
      </c>
      <c r="AM1832" s="55">
        <v>0</v>
      </c>
      <c r="AN1832" s="55">
        <v>0</v>
      </c>
      <c r="AO1832" s="53" t="s">
        <v>3531</v>
      </c>
    </row>
    <row r="1833" spans="1:41" ht="37.5" customHeight="1" x14ac:dyDescent="0.2">
      <c r="A1833" s="53" t="s">
        <v>3495</v>
      </c>
      <c r="B1833" s="53" t="s">
        <v>3532</v>
      </c>
      <c r="C1833" s="54" t="s">
        <v>3533</v>
      </c>
      <c r="D1833" s="53" t="s">
        <v>131</v>
      </c>
      <c r="E1833" s="54">
        <v>2022</v>
      </c>
      <c r="F1833" s="54" t="s">
        <v>2595</v>
      </c>
      <c r="G1833" s="54">
        <v>2022</v>
      </c>
      <c r="H1833" s="55" t="s">
        <v>2595</v>
      </c>
      <c r="I1833" s="55" t="s">
        <v>2595</v>
      </c>
      <c r="J1833" s="55">
        <v>0</v>
      </c>
      <c r="K1833" s="55" t="s">
        <v>2595</v>
      </c>
      <c r="L1833" s="55" t="s">
        <v>2595</v>
      </c>
      <c r="M1833" s="55" t="s">
        <v>2595</v>
      </c>
      <c r="N1833" s="55" t="s">
        <v>2595</v>
      </c>
      <c r="O1833" s="55" t="s">
        <v>2595</v>
      </c>
      <c r="P1833" s="55">
        <v>0.41428723000000001</v>
      </c>
      <c r="Q1833" s="55">
        <v>2.3880189999999999E-2</v>
      </c>
      <c r="R1833" s="55">
        <v>3.7147880000000001E-2</v>
      </c>
      <c r="S1833" s="55">
        <v>0.27733068999999999</v>
      </c>
      <c r="T1833" s="55">
        <v>7.5928469999999998E-2</v>
      </c>
      <c r="U1833" s="55">
        <v>0</v>
      </c>
      <c r="V1833" s="55" t="e">
        <f t="shared" si="82"/>
        <v>#VALUE!</v>
      </c>
      <c r="W1833" s="55">
        <f t="shared" si="83"/>
        <v>0</v>
      </c>
      <c r="X1833" s="55" t="e">
        <f t="shared" si="84"/>
        <v>#VALUE!</v>
      </c>
      <c r="Y1833" s="55">
        <v>0</v>
      </c>
      <c r="Z1833" s="55">
        <v>0.41428723000000001</v>
      </c>
      <c r="AA1833" s="55" t="s">
        <v>2595</v>
      </c>
      <c r="AB1833" s="55">
        <v>0.41428723000000001</v>
      </c>
      <c r="AC1833" s="55" t="s">
        <v>2595</v>
      </c>
      <c r="AD1833" s="55">
        <v>0</v>
      </c>
      <c r="AE1833" s="55" t="s">
        <v>2595</v>
      </c>
      <c r="AF1833" s="55">
        <v>0</v>
      </c>
      <c r="AG1833" s="55" t="s">
        <v>2595</v>
      </c>
      <c r="AH1833" s="55">
        <v>0</v>
      </c>
      <c r="AI1833" s="55">
        <v>0</v>
      </c>
      <c r="AJ1833" s="55" t="s">
        <v>2595</v>
      </c>
      <c r="AK1833" s="55">
        <v>0</v>
      </c>
      <c r="AL1833" s="55" t="s">
        <v>2595</v>
      </c>
      <c r="AM1833" s="55">
        <v>0</v>
      </c>
      <c r="AN1833" s="55">
        <v>0</v>
      </c>
      <c r="AO1833" s="53" t="s">
        <v>3534</v>
      </c>
    </row>
    <row r="1834" spans="1:41" ht="63" x14ac:dyDescent="0.2">
      <c r="A1834" s="53" t="s">
        <v>3495</v>
      </c>
      <c r="B1834" s="53" t="s">
        <v>3535</v>
      </c>
      <c r="C1834" s="54" t="s">
        <v>3536</v>
      </c>
      <c r="D1834" s="53" t="s">
        <v>112</v>
      </c>
      <c r="E1834" s="54">
        <v>2021</v>
      </c>
      <c r="F1834" s="54" t="s">
        <v>2595</v>
      </c>
      <c r="G1834" s="54">
        <v>2022</v>
      </c>
      <c r="H1834" s="55" t="s">
        <v>2595</v>
      </c>
      <c r="I1834" s="55" t="s">
        <v>2595</v>
      </c>
      <c r="J1834" s="55">
        <v>5.0000000000000001E-4</v>
      </c>
      <c r="K1834" s="55" t="s">
        <v>2595</v>
      </c>
      <c r="L1834" s="55" t="s">
        <v>2595</v>
      </c>
      <c r="M1834" s="55" t="s">
        <v>2595</v>
      </c>
      <c r="N1834" s="55" t="s">
        <v>2595</v>
      </c>
      <c r="O1834" s="55" t="s">
        <v>2595</v>
      </c>
      <c r="P1834" s="55">
        <v>0.55213349</v>
      </c>
      <c r="Q1834" s="55">
        <v>3.1825880000000001E-2</v>
      </c>
      <c r="R1834" s="55">
        <v>0.15065764999999998</v>
      </c>
      <c r="S1834" s="55">
        <v>0.27733068999999999</v>
      </c>
      <c r="T1834" s="55">
        <v>9.2319270000000009E-2</v>
      </c>
      <c r="U1834" s="55">
        <v>0</v>
      </c>
      <c r="V1834" s="55" t="e">
        <f t="shared" si="82"/>
        <v>#VALUE!</v>
      </c>
      <c r="W1834" s="55">
        <f t="shared" si="83"/>
        <v>0</v>
      </c>
      <c r="X1834" s="55" t="e">
        <f t="shared" si="84"/>
        <v>#VALUE!</v>
      </c>
      <c r="Y1834" s="55">
        <v>0</v>
      </c>
      <c r="Z1834" s="55">
        <v>0.55163349000000006</v>
      </c>
      <c r="AA1834" s="55" t="s">
        <v>2595</v>
      </c>
      <c r="AB1834" s="55">
        <v>0.55163349000000006</v>
      </c>
      <c r="AC1834" s="55" t="s">
        <v>2595</v>
      </c>
      <c r="AD1834" s="55">
        <v>0</v>
      </c>
      <c r="AE1834" s="55" t="s">
        <v>2595</v>
      </c>
      <c r="AF1834" s="55">
        <v>0</v>
      </c>
      <c r="AG1834" s="55" t="s">
        <v>2595</v>
      </c>
      <c r="AH1834" s="55">
        <v>0</v>
      </c>
      <c r="AI1834" s="55">
        <v>0</v>
      </c>
      <c r="AJ1834" s="55" t="s">
        <v>2595</v>
      </c>
      <c r="AK1834" s="55">
        <v>0</v>
      </c>
      <c r="AL1834" s="55" t="s">
        <v>2595</v>
      </c>
      <c r="AM1834" s="55">
        <v>0</v>
      </c>
      <c r="AN1834" s="55">
        <v>0</v>
      </c>
      <c r="AO1834" s="53" t="s">
        <v>3537</v>
      </c>
    </row>
    <row r="1835" spans="1:41" ht="63" x14ac:dyDescent="0.2">
      <c r="A1835" s="53" t="s">
        <v>3495</v>
      </c>
      <c r="B1835" s="53" t="s">
        <v>3538</v>
      </c>
      <c r="C1835" s="54" t="s">
        <v>3539</v>
      </c>
      <c r="D1835" s="53" t="s">
        <v>112</v>
      </c>
      <c r="E1835" s="54">
        <v>2022</v>
      </c>
      <c r="F1835" s="54" t="s">
        <v>2595</v>
      </c>
      <c r="G1835" s="54">
        <v>2023</v>
      </c>
      <c r="H1835" s="55" t="s">
        <v>2595</v>
      </c>
      <c r="I1835" s="55" t="s">
        <v>2595</v>
      </c>
      <c r="J1835" s="55">
        <v>0</v>
      </c>
      <c r="K1835" s="55" t="s">
        <v>2595</v>
      </c>
      <c r="L1835" s="55" t="s">
        <v>2595</v>
      </c>
      <c r="M1835" s="55" t="s">
        <v>2595</v>
      </c>
      <c r="N1835" s="55" t="s">
        <v>2595</v>
      </c>
      <c r="O1835" s="55" t="s">
        <v>2595</v>
      </c>
      <c r="P1835" s="55">
        <v>20.548395559999999</v>
      </c>
      <c r="Q1835" s="55">
        <v>0.8601974</v>
      </c>
      <c r="R1835" s="55">
        <v>8.6768981299999997</v>
      </c>
      <c r="S1835" s="55">
        <v>8.0885798300000005</v>
      </c>
      <c r="T1835" s="55">
        <v>2.9227202000000001</v>
      </c>
      <c r="U1835" s="55">
        <v>0</v>
      </c>
      <c r="V1835" s="55" t="e">
        <f t="shared" si="82"/>
        <v>#VALUE!</v>
      </c>
      <c r="W1835" s="55">
        <f t="shared" si="83"/>
        <v>0</v>
      </c>
      <c r="X1835" s="55" t="e">
        <f t="shared" si="84"/>
        <v>#VALUE!</v>
      </c>
      <c r="Y1835" s="55">
        <v>0</v>
      </c>
      <c r="Z1835" s="55">
        <v>20.548395559999999</v>
      </c>
      <c r="AA1835" s="55" t="s">
        <v>2595</v>
      </c>
      <c r="AB1835" s="55">
        <v>2.05483956</v>
      </c>
      <c r="AC1835" s="55" t="s">
        <v>2595</v>
      </c>
      <c r="AD1835" s="55">
        <v>18.493556000000002</v>
      </c>
      <c r="AE1835" s="55" t="s">
        <v>2595</v>
      </c>
      <c r="AF1835" s="55">
        <v>0</v>
      </c>
      <c r="AG1835" s="55" t="s">
        <v>2595</v>
      </c>
      <c r="AH1835" s="55">
        <v>0</v>
      </c>
      <c r="AI1835" s="55">
        <v>0</v>
      </c>
      <c r="AJ1835" s="55" t="s">
        <v>2595</v>
      </c>
      <c r="AK1835" s="55">
        <v>0</v>
      </c>
      <c r="AL1835" s="55" t="s">
        <v>2595</v>
      </c>
      <c r="AM1835" s="55">
        <v>0</v>
      </c>
      <c r="AN1835" s="55">
        <v>18.493556000000002</v>
      </c>
      <c r="AO1835" s="53" t="s">
        <v>3540</v>
      </c>
    </row>
    <row r="1836" spans="1:41" ht="63" x14ac:dyDescent="0.2">
      <c r="A1836" s="53" t="s">
        <v>3495</v>
      </c>
      <c r="B1836" s="53" t="s">
        <v>3541</v>
      </c>
      <c r="C1836" s="54" t="s">
        <v>3542</v>
      </c>
      <c r="D1836" s="53" t="s">
        <v>116</v>
      </c>
      <c r="E1836" s="54">
        <v>2021</v>
      </c>
      <c r="F1836" s="54" t="s">
        <v>2595</v>
      </c>
      <c r="G1836" s="54">
        <v>2022</v>
      </c>
      <c r="H1836" s="55" t="s">
        <v>2595</v>
      </c>
      <c r="I1836" s="55">
        <v>0.10022499999999999</v>
      </c>
      <c r="J1836" s="55">
        <v>6.977222000000001E-2</v>
      </c>
      <c r="K1836" s="55" t="s">
        <v>2595</v>
      </c>
      <c r="L1836" s="55" t="s">
        <v>2595</v>
      </c>
      <c r="M1836" s="55" t="s">
        <v>2595</v>
      </c>
      <c r="N1836" s="55" t="s">
        <v>2595</v>
      </c>
      <c r="O1836" s="55" t="s">
        <v>2595</v>
      </c>
      <c r="P1836" s="55">
        <v>0.62104205000000001</v>
      </c>
      <c r="Q1836" s="55">
        <v>5.7058999999999999E-3</v>
      </c>
      <c r="R1836" s="55">
        <v>0.51277930999999999</v>
      </c>
      <c r="S1836" s="55">
        <v>0</v>
      </c>
      <c r="T1836" s="55">
        <v>0.10255684</v>
      </c>
      <c r="U1836" s="55">
        <v>0</v>
      </c>
      <c r="V1836" s="55" t="e">
        <f t="shared" ref="V1836:V1899" si="85">K1836-J1836</f>
        <v>#VALUE!</v>
      </c>
      <c r="W1836" s="55">
        <f t="shared" ref="W1836:W1899" si="86">U1836</f>
        <v>0</v>
      </c>
      <c r="X1836" s="55" t="e">
        <f t="shared" ref="X1836:X1899" si="87">V1836</f>
        <v>#VALUE!</v>
      </c>
      <c r="Y1836" s="55">
        <v>0</v>
      </c>
      <c r="Z1836" s="55">
        <v>0.55126982999999996</v>
      </c>
      <c r="AA1836" s="55" t="s">
        <v>2595</v>
      </c>
      <c r="AB1836" s="55">
        <v>0.55126982999999996</v>
      </c>
      <c r="AC1836" s="55" t="s">
        <v>2595</v>
      </c>
      <c r="AD1836" s="55">
        <v>0</v>
      </c>
      <c r="AE1836" s="55" t="s">
        <v>2595</v>
      </c>
      <c r="AF1836" s="55">
        <v>0</v>
      </c>
      <c r="AG1836" s="55" t="s">
        <v>2595</v>
      </c>
      <c r="AH1836" s="55">
        <v>0</v>
      </c>
      <c r="AI1836" s="55">
        <v>0</v>
      </c>
      <c r="AJ1836" s="55" t="s">
        <v>2595</v>
      </c>
      <c r="AK1836" s="55">
        <v>0</v>
      </c>
      <c r="AL1836" s="55" t="s">
        <v>2595</v>
      </c>
      <c r="AM1836" s="55">
        <v>0</v>
      </c>
      <c r="AN1836" s="55">
        <v>0</v>
      </c>
      <c r="AO1836" s="53" t="s">
        <v>3543</v>
      </c>
    </row>
    <row r="1837" spans="1:41" ht="47.25" x14ac:dyDescent="0.2">
      <c r="A1837" s="53" t="s">
        <v>3495</v>
      </c>
      <c r="B1837" s="53" t="s">
        <v>3544</v>
      </c>
      <c r="C1837" s="54" t="s">
        <v>3545</v>
      </c>
      <c r="D1837" s="53" t="s">
        <v>112</v>
      </c>
      <c r="E1837" s="54">
        <v>2022</v>
      </c>
      <c r="F1837" s="54" t="s">
        <v>2595</v>
      </c>
      <c r="G1837" s="54">
        <v>2022</v>
      </c>
      <c r="H1837" s="55" t="s">
        <v>2595</v>
      </c>
      <c r="I1837" s="55" t="s">
        <v>2595</v>
      </c>
      <c r="J1837" s="55">
        <v>0</v>
      </c>
      <c r="K1837" s="55" t="s">
        <v>2595</v>
      </c>
      <c r="L1837" s="55" t="s">
        <v>2595</v>
      </c>
      <c r="M1837" s="55" t="s">
        <v>2595</v>
      </c>
      <c r="N1837" s="55" t="s">
        <v>2595</v>
      </c>
      <c r="O1837" s="55" t="s">
        <v>2595</v>
      </c>
      <c r="P1837" s="55">
        <v>0.36242804000000001</v>
      </c>
      <c r="Q1837" s="55">
        <v>1.517197E-2</v>
      </c>
      <c r="R1837" s="55">
        <v>5.2217759999999995E-2</v>
      </c>
      <c r="S1837" s="55">
        <v>0.22455460999999999</v>
      </c>
      <c r="T1837" s="55">
        <v>7.0483699999999996E-2</v>
      </c>
      <c r="U1837" s="55">
        <v>0</v>
      </c>
      <c r="V1837" s="55" t="e">
        <f t="shared" si="85"/>
        <v>#VALUE!</v>
      </c>
      <c r="W1837" s="55">
        <f t="shared" si="86"/>
        <v>0</v>
      </c>
      <c r="X1837" s="55" t="e">
        <f t="shared" si="87"/>
        <v>#VALUE!</v>
      </c>
      <c r="Y1837" s="55">
        <v>0</v>
      </c>
      <c r="Z1837" s="55">
        <v>0.36242804000000001</v>
      </c>
      <c r="AA1837" s="55" t="s">
        <v>2595</v>
      </c>
      <c r="AB1837" s="55">
        <v>0.36242804000000001</v>
      </c>
      <c r="AC1837" s="55" t="s">
        <v>2595</v>
      </c>
      <c r="AD1837" s="55">
        <v>0</v>
      </c>
      <c r="AE1837" s="55" t="s">
        <v>2595</v>
      </c>
      <c r="AF1837" s="55">
        <v>0</v>
      </c>
      <c r="AG1837" s="55" t="s">
        <v>2595</v>
      </c>
      <c r="AH1837" s="55">
        <v>0</v>
      </c>
      <c r="AI1837" s="55">
        <v>0</v>
      </c>
      <c r="AJ1837" s="55" t="s">
        <v>2595</v>
      </c>
      <c r="AK1837" s="55">
        <v>0</v>
      </c>
      <c r="AL1837" s="55" t="s">
        <v>2595</v>
      </c>
      <c r="AM1837" s="55">
        <v>0</v>
      </c>
      <c r="AN1837" s="55">
        <v>0</v>
      </c>
      <c r="AO1837" s="53" t="s">
        <v>3546</v>
      </c>
    </row>
    <row r="1838" spans="1:41" ht="47.25" x14ac:dyDescent="0.2">
      <c r="A1838" s="53" t="s">
        <v>3495</v>
      </c>
      <c r="B1838" s="53" t="s">
        <v>3547</v>
      </c>
      <c r="C1838" s="54" t="s">
        <v>3548</v>
      </c>
      <c r="D1838" s="53" t="s">
        <v>131</v>
      </c>
      <c r="E1838" s="54">
        <v>2022</v>
      </c>
      <c r="F1838" s="54" t="s">
        <v>2595</v>
      </c>
      <c r="G1838" s="54">
        <v>2022</v>
      </c>
      <c r="H1838" s="55" t="s">
        <v>2595</v>
      </c>
      <c r="I1838" s="55" t="s">
        <v>2595</v>
      </c>
      <c r="J1838" s="55">
        <v>0</v>
      </c>
      <c r="K1838" s="55" t="s">
        <v>2595</v>
      </c>
      <c r="L1838" s="55" t="s">
        <v>2595</v>
      </c>
      <c r="M1838" s="55" t="s">
        <v>2595</v>
      </c>
      <c r="N1838" s="55" t="s">
        <v>2595</v>
      </c>
      <c r="O1838" s="55" t="s">
        <v>2595</v>
      </c>
      <c r="P1838" s="55">
        <v>0.34337211000000001</v>
      </c>
      <c r="Q1838" s="55">
        <v>1.437425E-2</v>
      </c>
      <c r="R1838" s="55">
        <v>3.6263370000000003E-2</v>
      </c>
      <c r="S1838" s="55">
        <v>0.22455460999999999</v>
      </c>
      <c r="T1838" s="55">
        <v>6.8179879999999998E-2</v>
      </c>
      <c r="U1838" s="55">
        <v>0</v>
      </c>
      <c r="V1838" s="55" t="e">
        <f t="shared" si="85"/>
        <v>#VALUE!</v>
      </c>
      <c r="W1838" s="55">
        <f t="shared" si="86"/>
        <v>0</v>
      </c>
      <c r="X1838" s="55" t="e">
        <f t="shared" si="87"/>
        <v>#VALUE!</v>
      </c>
      <c r="Y1838" s="55">
        <v>0</v>
      </c>
      <c r="Z1838" s="55">
        <v>0.34337211000000001</v>
      </c>
      <c r="AA1838" s="55" t="s">
        <v>2595</v>
      </c>
      <c r="AB1838" s="55">
        <v>0.34337211000000001</v>
      </c>
      <c r="AC1838" s="55" t="s">
        <v>2595</v>
      </c>
      <c r="AD1838" s="55">
        <v>0</v>
      </c>
      <c r="AE1838" s="55" t="s">
        <v>2595</v>
      </c>
      <c r="AF1838" s="55">
        <v>0</v>
      </c>
      <c r="AG1838" s="55" t="s">
        <v>2595</v>
      </c>
      <c r="AH1838" s="55">
        <v>0</v>
      </c>
      <c r="AI1838" s="55">
        <v>0</v>
      </c>
      <c r="AJ1838" s="55" t="s">
        <v>2595</v>
      </c>
      <c r="AK1838" s="55">
        <v>0</v>
      </c>
      <c r="AL1838" s="55" t="s">
        <v>2595</v>
      </c>
      <c r="AM1838" s="55">
        <v>0</v>
      </c>
      <c r="AN1838" s="55">
        <v>0</v>
      </c>
      <c r="AO1838" s="53" t="s">
        <v>3549</v>
      </c>
    </row>
    <row r="1839" spans="1:41" ht="47.25" x14ac:dyDescent="0.2">
      <c r="A1839" s="53" t="s">
        <v>3495</v>
      </c>
      <c r="B1839" s="53" t="s">
        <v>3550</v>
      </c>
      <c r="C1839" s="54" t="s">
        <v>3551</v>
      </c>
      <c r="D1839" s="53" t="s">
        <v>131</v>
      </c>
      <c r="E1839" s="54">
        <v>2022</v>
      </c>
      <c r="F1839" s="54" t="s">
        <v>2595</v>
      </c>
      <c r="G1839" s="54">
        <v>2022</v>
      </c>
      <c r="H1839" s="55" t="s">
        <v>2595</v>
      </c>
      <c r="I1839" s="55" t="s">
        <v>2595</v>
      </c>
      <c r="J1839" s="55">
        <v>0</v>
      </c>
      <c r="K1839" s="55" t="s">
        <v>2595</v>
      </c>
      <c r="L1839" s="55" t="s">
        <v>2595</v>
      </c>
      <c r="M1839" s="55" t="s">
        <v>2595</v>
      </c>
      <c r="N1839" s="55" t="s">
        <v>2595</v>
      </c>
      <c r="O1839" s="55" t="s">
        <v>2595</v>
      </c>
      <c r="P1839" s="55">
        <v>0.34337211000000001</v>
      </c>
      <c r="Q1839" s="55">
        <v>1.437425E-2</v>
      </c>
      <c r="R1839" s="55">
        <v>3.6263370000000003E-2</v>
      </c>
      <c r="S1839" s="55">
        <v>0.22455460999999999</v>
      </c>
      <c r="T1839" s="55">
        <v>6.8179879999999998E-2</v>
      </c>
      <c r="U1839" s="55">
        <v>0</v>
      </c>
      <c r="V1839" s="55" t="e">
        <f t="shared" si="85"/>
        <v>#VALUE!</v>
      </c>
      <c r="W1839" s="55">
        <f t="shared" si="86"/>
        <v>0</v>
      </c>
      <c r="X1839" s="55" t="e">
        <f t="shared" si="87"/>
        <v>#VALUE!</v>
      </c>
      <c r="Y1839" s="55">
        <v>0</v>
      </c>
      <c r="Z1839" s="55">
        <v>0.34337211000000001</v>
      </c>
      <c r="AA1839" s="55" t="s">
        <v>2595</v>
      </c>
      <c r="AB1839" s="55">
        <v>0.34337211000000001</v>
      </c>
      <c r="AC1839" s="55" t="s">
        <v>2595</v>
      </c>
      <c r="AD1839" s="55">
        <v>0</v>
      </c>
      <c r="AE1839" s="55" t="s">
        <v>2595</v>
      </c>
      <c r="AF1839" s="55">
        <v>0</v>
      </c>
      <c r="AG1839" s="55" t="s">
        <v>2595</v>
      </c>
      <c r="AH1839" s="55">
        <v>0</v>
      </c>
      <c r="AI1839" s="55">
        <v>0</v>
      </c>
      <c r="AJ1839" s="55" t="s">
        <v>2595</v>
      </c>
      <c r="AK1839" s="55">
        <v>0</v>
      </c>
      <c r="AL1839" s="55" t="s">
        <v>2595</v>
      </c>
      <c r="AM1839" s="55">
        <v>0</v>
      </c>
      <c r="AN1839" s="55">
        <v>0</v>
      </c>
      <c r="AO1839" s="53" t="s">
        <v>3552</v>
      </c>
    </row>
    <row r="1840" spans="1:41" ht="47.25" x14ac:dyDescent="0.2">
      <c r="A1840" s="53" t="s">
        <v>3495</v>
      </c>
      <c r="B1840" s="53" t="s">
        <v>3553</v>
      </c>
      <c r="C1840" s="54" t="s">
        <v>3554</v>
      </c>
      <c r="D1840" s="53" t="s">
        <v>131</v>
      </c>
      <c r="E1840" s="54">
        <v>2022</v>
      </c>
      <c r="F1840" s="54" t="s">
        <v>2595</v>
      </c>
      <c r="G1840" s="54">
        <v>2022</v>
      </c>
      <c r="H1840" s="55" t="s">
        <v>2595</v>
      </c>
      <c r="I1840" s="55" t="s">
        <v>2595</v>
      </c>
      <c r="J1840" s="55">
        <v>0</v>
      </c>
      <c r="K1840" s="55" t="s">
        <v>2595</v>
      </c>
      <c r="L1840" s="55" t="s">
        <v>2595</v>
      </c>
      <c r="M1840" s="55" t="s">
        <v>2595</v>
      </c>
      <c r="N1840" s="55" t="s">
        <v>2595</v>
      </c>
      <c r="O1840" s="55" t="s">
        <v>2595</v>
      </c>
      <c r="P1840" s="55">
        <v>2.9678370000000003E-2</v>
      </c>
      <c r="Q1840" s="55">
        <v>1.90351E-3</v>
      </c>
      <c r="R1840" s="55">
        <v>6.3790100000000001E-3</v>
      </c>
      <c r="S1840" s="55">
        <v>1.769445E-2</v>
      </c>
      <c r="T1840" s="55">
        <v>3.7014000000000001E-3</v>
      </c>
      <c r="U1840" s="55">
        <v>0</v>
      </c>
      <c r="V1840" s="55" t="e">
        <f t="shared" si="85"/>
        <v>#VALUE!</v>
      </c>
      <c r="W1840" s="55">
        <f t="shared" si="86"/>
        <v>0</v>
      </c>
      <c r="X1840" s="55" t="e">
        <f t="shared" si="87"/>
        <v>#VALUE!</v>
      </c>
      <c r="Y1840" s="55">
        <v>0</v>
      </c>
      <c r="Z1840" s="55">
        <v>2.9678370000000003E-2</v>
      </c>
      <c r="AA1840" s="55" t="s">
        <v>2595</v>
      </c>
      <c r="AB1840" s="55">
        <v>2.9678370000000003E-2</v>
      </c>
      <c r="AC1840" s="55" t="s">
        <v>2595</v>
      </c>
      <c r="AD1840" s="55">
        <v>0</v>
      </c>
      <c r="AE1840" s="55" t="s">
        <v>2595</v>
      </c>
      <c r="AF1840" s="55">
        <v>0</v>
      </c>
      <c r="AG1840" s="55" t="s">
        <v>2595</v>
      </c>
      <c r="AH1840" s="55">
        <v>0</v>
      </c>
      <c r="AI1840" s="55">
        <v>0</v>
      </c>
      <c r="AJ1840" s="55" t="s">
        <v>2595</v>
      </c>
      <c r="AK1840" s="55">
        <v>0</v>
      </c>
      <c r="AL1840" s="55" t="s">
        <v>2595</v>
      </c>
      <c r="AM1840" s="55">
        <v>0</v>
      </c>
      <c r="AN1840" s="55">
        <v>0</v>
      </c>
      <c r="AO1840" s="53" t="s">
        <v>3555</v>
      </c>
    </row>
    <row r="1841" spans="1:41" ht="47.25" x14ac:dyDescent="0.2">
      <c r="A1841" s="53" t="s">
        <v>3495</v>
      </c>
      <c r="B1841" s="53" t="s">
        <v>3556</v>
      </c>
      <c r="C1841" s="54" t="s">
        <v>3557</v>
      </c>
      <c r="D1841" s="53" t="s">
        <v>112</v>
      </c>
      <c r="E1841" s="54">
        <v>2022</v>
      </c>
      <c r="F1841" s="54" t="s">
        <v>2595</v>
      </c>
      <c r="G1841" s="54">
        <v>2022</v>
      </c>
      <c r="H1841" s="55" t="s">
        <v>2595</v>
      </c>
      <c r="I1841" s="55" t="s">
        <v>2595</v>
      </c>
      <c r="J1841" s="55">
        <v>0</v>
      </c>
      <c r="K1841" s="55" t="s">
        <v>2595</v>
      </c>
      <c r="L1841" s="55" t="s">
        <v>2595</v>
      </c>
      <c r="M1841" s="55" t="s">
        <v>2595</v>
      </c>
      <c r="N1841" s="55" t="s">
        <v>2595</v>
      </c>
      <c r="O1841" s="55" t="s">
        <v>2595</v>
      </c>
      <c r="P1841" s="55">
        <v>0.58586541000000003</v>
      </c>
      <c r="Q1841" s="55">
        <v>3.377024E-2</v>
      </c>
      <c r="R1841" s="55">
        <v>0.17843425999999998</v>
      </c>
      <c r="S1841" s="55">
        <v>0.27733068999999999</v>
      </c>
      <c r="T1841" s="55">
        <v>9.6330219999999994E-2</v>
      </c>
      <c r="U1841" s="55">
        <v>0</v>
      </c>
      <c r="V1841" s="55" t="e">
        <f t="shared" si="85"/>
        <v>#VALUE!</v>
      </c>
      <c r="W1841" s="55">
        <f t="shared" si="86"/>
        <v>0</v>
      </c>
      <c r="X1841" s="55" t="e">
        <f t="shared" si="87"/>
        <v>#VALUE!</v>
      </c>
      <c r="Y1841" s="55">
        <v>0</v>
      </c>
      <c r="Z1841" s="55">
        <v>0.58586541000000003</v>
      </c>
      <c r="AA1841" s="55" t="s">
        <v>2595</v>
      </c>
      <c r="AB1841" s="55">
        <v>0.58586541000000003</v>
      </c>
      <c r="AC1841" s="55" t="s">
        <v>2595</v>
      </c>
      <c r="AD1841" s="55">
        <v>0</v>
      </c>
      <c r="AE1841" s="55" t="s">
        <v>2595</v>
      </c>
      <c r="AF1841" s="55">
        <v>0</v>
      </c>
      <c r="AG1841" s="55" t="s">
        <v>2595</v>
      </c>
      <c r="AH1841" s="55">
        <v>0</v>
      </c>
      <c r="AI1841" s="55">
        <v>0</v>
      </c>
      <c r="AJ1841" s="55" t="s">
        <v>2595</v>
      </c>
      <c r="AK1841" s="55">
        <v>0</v>
      </c>
      <c r="AL1841" s="55" t="s">
        <v>2595</v>
      </c>
      <c r="AM1841" s="55">
        <v>0</v>
      </c>
      <c r="AN1841" s="55">
        <v>0</v>
      </c>
      <c r="AO1841" s="53" t="s">
        <v>3558</v>
      </c>
    </row>
    <row r="1842" spans="1:41" ht="47.25" x14ac:dyDescent="0.2">
      <c r="A1842" s="53" t="s">
        <v>3495</v>
      </c>
      <c r="B1842" s="53" t="s">
        <v>3559</v>
      </c>
      <c r="C1842" s="54" t="s">
        <v>3560</v>
      </c>
      <c r="D1842" s="53" t="s">
        <v>131</v>
      </c>
      <c r="E1842" s="54">
        <v>2022</v>
      </c>
      <c r="F1842" s="54" t="s">
        <v>2595</v>
      </c>
      <c r="G1842" s="54">
        <v>2022</v>
      </c>
      <c r="H1842" s="55" t="s">
        <v>2595</v>
      </c>
      <c r="I1842" s="55" t="s">
        <v>2595</v>
      </c>
      <c r="J1842" s="55">
        <v>0</v>
      </c>
      <c r="K1842" s="55" t="s">
        <v>2595</v>
      </c>
      <c r="L1842" s="55" t="s">
        <v>2595</v>
      </c>
      <c r="M1842" s="55" t="s">
        <v>2595</v>
      </c>
      <c r="N1842" s="55" t="s">
        <v>2595</v>
      </c>
      <c r="O1842" s="55" t="s">
        <v>2595</v>
      </c>
      <c r="P1842" s="55">
        <v>0.41428723000000001</v>
      </c>
      <c r="Q1842" s="55">
        <v>2.3880189999999999E-2</v>
      </c>
      <c r="R1842" s="55">
        <v>3.7147880000000001E-2</v>
      </c>
      <c r="S1842" s="55">
        <v>0.27733068999999999</v>
      </c>
      <c r="T1842" s="55">
        <v>7.5928469999999998E-2</v>
      </c>
      <c r="U1842" s="55">
        <v>0</v>
      </c>
      <c r="V1842" s="55" t="e">
        <f t="shared" si="85"/>
        <v>#VALUE!</v>
      </c>
      <c r="W1842" s="55">
        <f t="shared" si="86"/>
        <v>0</v>
      </c>
      <c r="X1842" s="55" t="e">
        <f t="shared" si="87"/>
        <v>#VALUE!</v>
      </c>
      <c r="Y1842" s="55">
        <v>0</v>
      </c>
      <c r="Z1842" s="55">
        <v>0.41428723000000001</v>
      </c>
      <c r="AA1842" s="55" t="s">
        <v>2595</v>
      </c>
      <c r="AB1842" s="55">
        <v>0.41428723000000001</v>
      </c>
      <c r="AC1842" s="55" t="s">
        <v>2595</v>
      </c>
      <c r="AD1842" s="55">
        <v>0</v>
      </c>
      <c r="AE1842" s="55" t="s">
        <v>2595</v>
      </c>
      <c r="AF1842" s="55">
        <v>0</v>
      </c>
      <c r="AG1842" s="55" t="s">
        <v>2595</v>
      </c>
      <c r="AH1842" s="55">
        <v>0</v>
      </c>
      <c r="AI1842" s="55">
        <v>0</v>
      </c>
      <c r="AJ1842" s="55" t="s">
        <v>2595</v>
      </c>
      <c r="AK1842" s="55">
        <v>0</v>
      </c>
      <c r="AL1842" s="55" t="s">
        <v>2595</v>
      </c>
      <c r="AM1842" s="55">
        <v>0</v>
      </c>
      <c r="AN1842" s="55">
        <v>0</v>
      </c>
      <c r="AO1842" s="53" t="s">
        <v>3561</v>
      </c>
    </row>
    <row r="1843" spans="1:41" ht="63" x14ac:dyDescent="0.2">
      <c r="A1843" s="53" t="s">
        <v>3495</v>
      </c>
      <c r="B1843" s="53" t="s">
        <v>3562</v>
      </c>
      <c r="C1843" s="54" t="s">
        <v>3563</v>
      </c>
      <c r="D1843" s="53" t="s">
        <v>131</v>
      </c>
      <c r="E1843" s="54">
        <v>2022</v>
      </c>
      <c r="F1843" s="54" t="s">
        <v>2595</v>
      </c>
      <c r="G1843" s="54">
        <v>2022</v>
      </c>
      <c r="H1843" s="55" t="s">
        <v>2595</v>
      </c>
      <c r="I1843" s="55" t="s">
        <v>2595</v>
      </c>
      <c r="J1843" s="55">
        <v>0</v>
      </c>
      <c r="K1843" s="55" t="s">
        <v>2595</v>
      </c>
      <c r="L1843" s="55" t="s">
        <v>2595</v>
      </c>
      <c r="M1843" s="55" t="s">
        <v>2595</v>
      </c>
      <c r="N1843" s="55" t="s">
        <v>2595</v>
      </c>
      <c r="O1843" s="55" t="s">
        <v>2595</v>
      </c>
      <c r="P1843" s="55">
        <v>2.9678370000000003E-2</v>
      </c>
      <c r="Q1843" s="55">
        <v>1.90351E-3</v>
      </c>
      <c r="R1843" s="55">
        <v>6.3790100000000001E-3</v>
      </c>
      <c r="S1843" s="55">
        <v>1.769445E-2</v>
      </c>
      <c r="T1843" s="55">
        <v>3.7014000000000001E-3</v>
      </c>
      <c r="U1843" s="55">
        <v>0</v>
      </c>
      <c r="V1843" s="55" t="e">
        <f t="shared" si="85"/>
        <v>#VALUE!</v>
      </c>
      <c r="W1843" s="55">
        <f t="shared" si="86"/>
        <v>0</v>
      </c>
      <c r="X1843" s="55" t="e">
        <f t="shared" si="87"/>
        <v>#VALUE!</v>
      </c>
      <c r="Y1843" s="55">
        <v>0</v>
      </c>
      <c r="Z1843" s="55">
        <v>2.9678370000000003E-2</v>
      </c>
      <c r="AA1843" s="55" t="s">
        <v>2595</v>
      </c>
      <c r="AB1843" s="55">
        <v>2.9678370000000003E-2</v>
      </c>
      <c r="AC1843" s="55" t="s">
        <v>2595</v>
      </c>
      <c r="AD1843" s="55">
        <v>0</v>
      </c>
      <c r="AE1843" s="55" t="s">
        <v>2595</v>
      </c>
      <c r="AF1843" s="55">
        <v>0</v>
      </c>
      <c r="AG1843" s="55" t="s">
        <v>2595</v>
      </c>
      <c r="AH1843" s="55">
        <v>0</v>
      </c>
      <c r="AI1843" s="55">
        <v>0</v>
      </c>
      <c r="AJ1843" s="55" t="s">
        <v>2595</v>
      </c>
      <c r="AK1843" s="55">
        <v>0</v>
      </c>
      <c r="AL1843" s="55" t="s">
        <v>2595</v>
      </c>
      <c r="AM1843" s="55">
        <v>0</v>
      </c>
      <c r="AN1843" s="55">
        <v>0</v>
      </c>
      <c r="AO1843" s="53" t="s">
        <v>3564</v>
      </c>
    </row>
    <row r="1844" spans="1:41" ht="47.25" x14ac:dyDescent="0.2">
      <c r="A1844" s="53" t="s">
        <v>3495</v>
      </c>
      <c r="B1844" s="53" t="s">
        <v>3565</v>
      </c>
      <c r="C1844" s="54" t="s">
        <v>3566</v>
      </c>
      <c r="D1844" s="53" t="s">
        <v>131</v>
      </c>
      <c r="E1844" s="54">
        <v>2022</v>
      </c>
      <c r="F1844" s="54" t="s">
        <v>2595</v>
      </c>
      <c r="G1844" s="54">
        <v>2022</v>
      </c>
      <c r="H1844" s="55" t="s">
        <v>2595</v>
      </c>
      <c r="I1844" s="55" t="s">
        <v>2595</v>
      </c>
      <c r="J1844" s="55">
        <v>0</v>
      </c>
      <c r="K1844" s="55" t="s">
        <v>2595</v>
      </c>
      <c r="L1844" s="55" t="s">
        <v>2595</v>
      </c>
      <c r="M1844" s="55" t="s">
        <v>2595</v>
      </c>
      <c r="N1844" s="55" t="s">
        <v>2595</v>
      </c>
      <c r="O1844" s="55" t="s">
        <v>2595</v>
      </c>
      <c r="P1844" s="55">
        <v>0.41428723000000001</v>
      </c>
      <c r="Q1844" s="55">
        <v>2.3880189999999999E-2</v>
      </c>
      <c r="R1844" s="55">
        <v>3.7147880000000001E-2</v>
      </c>
      <c r="S1844" s="55">
        <v>0.27733068999999999</v>
      </c>
      <c r="T1844" s="55">
        <v>7.5928469999999998E-2</v>
      </c>
      <c r="U1844" s="55">
        <v>0</v>
      </c>
      <c r="V1844" s="55" t="e">
        <f t="shared" si="85"/>
        <v>#VALUE!</v>
      </c>
      <c r="W1844" s="55">
        <f t="shared" si="86"/>
        <v>0</v>
      </c>
      <c r="X1844" s="55" t="e">
        <f t="shared" si="87"/>
        <v>#VALUE!</v>
      </c>
      <c r="Y1844" s="55">
        <v>0</v>
      </c>
      <c r="Z1844" s="55">
        <v>0.41428723000000001</v>
      </c>
      <c r="AA1844" s="55" t="s">
        <v>2595</v>
      </c>
      <c r="AB1844" s="55">
        <v>0.41428723000000001</v>
      </c>
      <c r="AC1844" s="55" t="s">
        <v>2595</v>
      </c>
      <c r="AD1844" s="55">
        <v>0</v>
      </c>
      <c r="AE1844" s="55" t="s">
        <v>2595</v>
      </c>
      <c r="AF1844" s="55">
        <v>0</v>
      </c>
      <c r="AG1844" s="55" t="s">
        <v>2595</v>
      </c>
      <c r="AH1844" s="55">
        <v>0</v>
      </c>
      <c r="AI1844" s="55">
        <v>0</v>
      </c>
      <c r="AJ1844" s="55" t="s">
        <v>2595</v>
      </c>
      <c r="AK1844" s="55">
        <v>0</v>
      </c>
      <c r="AL1844" s="55" t="s">
        <v>2595</v>
      </c>
      <c r="AM1844" s="55">
        <v>0</v>
      </c>
      <c r="AN1844" s="55">
        <v>0</v>
      </c>
      <c r="AO1844" s="53" t="s">
        <v>3567</v>
      </c>
    </row>
    <row r="1845" spans="1:41" ht="47.25" x14ac:dyDescent="0.2">
      <c r="A1845" s="53" t="s">
        <v>3495</v>
      </c>
      <c r="B1845" s="53" t="s">
        <v>3568</v>
      </c>
      <c r="C1845" s="54" t="s">
        <v>3569</v>
      </c>
      <c r="D1845" s="53" t="s">
        <v>131</v>
      </c>
      <c r="E1845" s="54">
        <v>2022</v>
      </c>
      <c r="F1845" s="54" t="s">
        <v>2595</v>
      </c>
      <c r="G1845" s="54">
        <v>2022</v>
      </c>
      <c r="H1845" s="55" t="s">
        <v>2595</v>
      </c>
      <c r="I1845" s="55" t="s">
        <v>2595</v>
      </c>
      <c r="J1845" s="55">
        <v>0</v>
      </c>
      <c r="K1845" s="55" t="s">
        <v>2595</v>
      </c>
      <c r="L1845" s="55" t="s">
        <v>2595</v>
      </c>
      <c r="M1845" s="55" t="s">
        <v>2595</v>
      </c>
      <c r="N1845" s="55" t="s">
        <v>2595</v>
      </c>
      <c r="O1845" s="55" t="s">
        <v>2595</v>
      </c>
      <c r="P1845" s="55">
        <v>2.9678380000000001E-2</v>
      </c>
      <c r="Q1845" s="55">
        <v>1.90351E-3</v>
      </c>
      <c r="R1845" s="55">
        <v>6.3790100000000001E-3</v>
      </c>
      <c r="S1845" s="55">
        <v>1.769445E-2</v>
      </c>
      <c r="T1845" s="55">
        <v>3.70141E-3</v>
      </c>
      <c r="U1845" s="55">
        <v>0</v>
      </c>
      <c r="V1845" s="55" t="e">
        <f t="shared" si="85"/>
        <v>#VALUE!</v>
      </c>
      <c r="W1845" s="55">
        <f t="shared" si="86"/>
        <v>0</v>
      </c>
      <c r="X1845" s="55" t="e">
        <f t="shared" si="87"/>
        <v>#VALUE!</v>
      </c>
      <c r="Y1845" s="55">
        <v>0</v>
      </c>
      <c r="Z1845" s="55">
        <v>2.9678380000000001E-2</v>
      </c>
      <c r="AA1845" s="55" t="s">
        <v>2595</v>
      </c>
      <c r="AB1845" s="55">
        <v>2.9678380000000001E-2</v>
      </c>
      <c r="AC1845" s="55" t="s">
        <v>2595</v>
      </c>
      <c r="AD1845" s="55">
        <v>0</v>
      </c>
      <c r="AE1845" s="55" t="s">
        <v>2595</v>
      </c>
      <c r="AF1845" s="55">
        <v>0</v>
      </c>
      <c r="AG1845" s="55" t="s">
        <v>2595</v>
      </c>
      <c r="AH1845" s="55">
        <v>0</v>
      </c>
      <c r="AI1845" s="55">
        <v>0</v>
      </c>
      <c r="AJ1845" s="55" t="s">
        <v>2595</v>
      </c>
      <c r="AK1845" s="55">
        <v>0</v>
      </c>
      <c r="AL1845" s="55" t="s">
        <v>2595</v>
      </c>
      <c r="AM1845" s="55">
        <v>0</v>
      </c>
      <c r="AN1845" s="55">
        <v>0</v>
      </c>
      <c r="AO1845" s="53" t="s">
        <v>3570</v>
      </c>
    </row>
    <row r="1846" spans="1:41" ht="47.25" x14ac:dyDescent="0.2">
      <c r="A1846" s="53" t="s">
        <v>3495</v>
      </c>
      <c r="B1846" s="53" t="s">
        <v>3571</v>
      </c>
      <c r="C1846" s="54" t="s">
        <v>3572</v>
      </c>
      <c r="D1846" s="53" t="s">
        <v>131</v>
      </c>
      <c r="E1846" s="54">
        <v>2022</v>
      </c>
      <c r="F1846" s="54" t="s">
        <v>2595</v>
      </c>
      <c r="G1846" s="54">
        <v>2022</v>
      </c>
      <c r="H1846" s="55" t="s">
        <v>2595</v>
      </c>
      <c r="I1846" s="55" t="s">
        <v>2595</v>
      </c>
      <c r="J1846" s="55">
        <v>0</v>
      </c>
      <c r="K1846" s="55" t="s">
        <v>2595</v>
      </c>
      <c r="L1846" s="55" t="s">
        <v>2595</v>
      </c>
      <c r="M1846" s="55" t="s">
        <v>2595</v>
      </c>
      <c r="N1846" s="55" t="s">
        <v>2595</v>
      </c>
      <c r="O1846" s="55" t="s">
        <v>2595</v>
      </c>
      <c r="P1846" s="55">
        <v>0.41428723000000001</v>
      </c>
      <c r="Q1846" s="55">
        <v>2.3880189999999999E-2</v>
      </c>
      <c r="R1846" s="55">
        <v>3.7147880000000001E-2</v>
      </c>
      <c r="S1846" s="55">
        <v>0.27733068999999999</v>
      </c>
      <c r="T1846" s="55">
        <v>7.5928469999999998E-2</v>
      </c>
      <c r="U1846" s="55">
        <v>0</v>
      </c>
      <c r="V1846" s="55" t="e">
        <f t="shared" si="85"/>
        <v>#VALUE!</v>
      </c>
      <c r="W1846" s="55">
        <f t="shared" si="86"/>
        <v>0</v>
      </c>
      <c r="X1846" s="55" t="e">
        <f t="shared" si="87"/>
        <v>#VALUE!</v>
      </c>
      <c r="Y1846" s="55">
        <v>0</v>
      </c>
      <c r="Z1846" s="55">
        <v>0.41428723000000001</v>
      </c>
      <c r="AA1846" s="55" t="s">
        <v>2595</v>
      </c>
      <c r="AB1846" s="55">
        <v>0.41428723000000001</v>
      </c>
      <c r="AC1846" s="55" t="s">
        <v>2595</v>
      </c>
      <c r="AD1846" s="55">
        <v>0</v>
      </c>
      <c r="AE1846" s="55" t="s">
        <v>2595</v>
      </c>
      <c r="AF1846" s="55">
        <v>0</v>
      </c>
      <c r="AG1846" s="55" t="s">
        <v>2595</v>
      </c>
      <c r="AH1846" s="55">
        <v>0</v>
      </c>
      <c r="AI1846" s="55">
        <v>0</v>
      </c>
      <c r="AJ1846" s="55" t="s">
        <v>2595</v>
      </c>
      <c r="AK1846" s="55">
        <v>0</v>
      </c>
      <c r="AL1846" s="55" t="s">
        <v>2595</v>
      </c>
      <c r="AM1846" s="55">
        <v>0</v>
      </c>
      <c r="AN1846" s="55">
        <v>0</v>
      </c>
      <c r="AO1846" s="53" t="s">
        <v>3573</v>
      </c>
    </row>
    <row r="1847" spans="1:41" ht="63" x14ac:dyDescent="0.2">
      <c r="A1847" s="53" t="s">
        <v>3495</v>
      </c>
      <c r="B1847" s="53" t="s">
        <v>3574</v>
      </c>
      <c r="C1847" s="54" t="s">
        <v>3575</v>
      </c>
      <c r="D1847" s="53" t="s">
        <v>112</v>
      </c>
      <c r="E1847" s="54">
        <v>2021</v>
      </c>
      <c r="F1847" s="54" t="s">
        <v>2595</v>
      </c>
      <c r="G1847" s="54">
        <v>2022</v>
      </c>
      <c r="H1847" s="55" t="s">
        <v>2595</v>
      </c>
      <c r="I1847" s="55" t="s">
        <v>2595</v>
      </c>
      <c r="J1847" s="55">
        <v>0.10817689</v>
      </c>
      <c r="K1847" s="55" t="s">
        <v>2595</v>
      </c>
      <c r="L1847" s="55" t="s">
        <v>2595</v>
      </c>
      <c r="M1847" s="55" t="s">
        <v>2595</v>
      </c>
      <c r="N1847" s="55" t="s">
        <v>2595</v>
      </c>
      <c r="O1847" s="55" t="s">
        <v>2595</v>
      </c>
      <c r="P1847" s="55">
        <v>0.52514795000000003</v>
      </c>
      <c r="Q1847" s="55">
        <v>3.0270389999999998E-2</v>
      </c>
      <c r="R1847" s="55">
        <v>0.12843635</v>
      </c>
      <c r="S1847" s="55">
        <v>0.27733068999999999</v>
      </c>
      <c r="T1847" s="55">
        <v>8.9110519999999999E-2</v>
      </c>
      <c r="U1847" s="55">
        <v>0</v>
      </c>
      <c r="V1847" s="55" t="e">
        <f t="shared" si="85"/>
        <v>#VALUE!</v>
      </c>
      <c r="W1847" s="55">
        <f t="shared" si="86"/>
        <v>0</v>
      </c>
      <c r="X1847" s="55" t="e">
        <f t="shared" si="87"/>
        <v>#VALUE!</v>
      </c>
      <c r="Y1847" s="55">
        <v>0</v>
      </c>
      <c r="Z1847" s="55">
        <v>0.41697106</v>
      </c>
      <c r="AA1847" s="55" t="s">
        <v>2595</v>
      </c>
      <c r="AB1847" s="55">
        <v>0.41697106</v>
      </c>
      <c r="AC1847" s="55" t="s">
        <v>2595</v>
      </c>
      <c r="AD1847" s="55">
        <v>0</v>
      </c>
      <c r="AE1847" s="55" t="s">
        <v>2595</v>
      </c>
      <c r="AF1847" s="55">
        <v>0</v>
      </c>
      <c r="AG1847" s="55" t="s">
        <v>2595</v>
      </c>
      <c r="AH1847" s="55">
        <v>0</v>
      </c>
      <c r="AI1847" s="55">
        <v>0</v>
      </c>
      <c r="AJ1847" s="55" t="s">
        <v>2595</v>
      </c>
      <c r="AK1847" s="55">
        <v>0</v>
      </c>
      <c r="AL1847" s="55" t="s">
        <v>2595</v>
      </c>
      <c r="AM1847" s="55">
        <v>0</v>
      </c>
      <c r="AN1847" s="55">
        <v>0</v>
      </c>
      <c r="AO1847" s="53" t="s">
        <v>3576</v>
      </c>
    </row>
    <row r="1848" spans="1:41" ht="47.25" x14ac:dyDescent="0.2">
      <c r="A1848" s="53" t="s">
        <v>3495</v>
      </c>
      <c r="B1848" s="53" t="s">
        <v>3577</v>
      </c>
      <c r="C1848" s="54" t="s">
        <v>3578</v>
      </c>
      <c r="D1848" s="53" t="s">
        <v>112</v>
      </c>
      <c r="E1848" s="54">
        <v>2022</v>
      </c>
      <c r="F1848" s="54" t="s">
        <v>2595</v>
      </c>
      <c r="G1848" s="54">
        <v>2022</v>
      </c>
      <c r="H1848" s="55" t="s">
        <v>2595</v>
      </c>
      <c r="I1848" s="55" t="s">
        <v>2595</v>
      </c>
      <c r="J1848" s="55">
        <v>0</v>
      </c>
      <c r="K1848" s="55" t="s">
        <v>2595</v>
      </c>
      <c r="L1848" s="55" t="s">
        <v>2595</v>
      </c>
      <c r="M1848" s="55" t="s">
        <v>2595</v>
      </c>
      <c r="N1848" s="55" t="s">
        <v>2595</v>
      </c>
      <c r="O1848" s="55" t="s">
        <v>2595</v>
      </c>
      <c r="P1848" s="55">
        <v>0.51840156999999998</v>
      </c>
      <c r="Q1848" s="55">
        <v>2.988151E-2</v>
      </c>
      <c r="R1848" s="55">
        <v>0.12288103</v>
      </c>
      <c r="S1848" s="55">
        <v>0.27733068999999999</v>
      </c>
      <c r="T1848" s="55">
        <v>8.8308339999999999E-2</v>
      </c>
      <c r="U1848" s="55">
        <v>0</v>
      </c>
      <c r="V1848" s="55" t="e">
        <f t="shared" si="85"/>
        <v>#VALUE!</v>
      </c>
      <c r="W1848" s="55">
        <f t="shared" si="86"/>
        <v>0</v>
      </c>
      <c r="X1848" s="55" t="e">
        <f t="shared" si="87"/>
        <v>#VALUE!</v>
      </c>
      <c r="Y1848" s="55">
        <v>0</v>
      </c>
      <c r="Z1848" s="55">
        <v>0.51840156999999998</v>
      </c>
      <c r="AA1848" s="55" t="s">
        <v>2595</v>
      </c>
      <c r="AB1848" s="55">
        <v>0.51840156999999998</v>
      </c>
      <c r="AC1848" s="55" t="s">
        <v>2595</v>
      </c>
      <c r="AD1848" s="55">
        <v>0</v>
      </c>
      <c r="AE1848" s="55" t="s">
        <v>2595</v>
      </c>
      <c r="AF1848" s="55">
        <v>0</v>
      </c>
      <c r="AG1848" s="55" t="s">
        <v>2595</v>
      </c>
      <c r="AH1848" s="55">
        <v>0</v>
      </c>
      <c r="AI1848" s="55">
        <v>0</v>
      </c>
      <c r="AJ1848" s="55" t="s">
        <v>2595</v>
      </c>
      <c r="AK1848" s="55">
        <v>0</v>
      </c>
      <c r="AL1848" s="55" t="s">
        <v>2595</v>
      </c>
      <c r="AM1848" s="55">
        <v>0</v>
      </c>
      <c r="AN1848" s="55">
        <v>0</v>
      </c>
      <c r="AO1848" s="53" t="s">
        <v>3579</v>
      </c>
    </row>
    <row r="1849" spans="1:41" ht="47.25" x14ac:dyDescent="0.2">
      <c r="A1849" s="53" t="s">
        <v>3495</v>
      </c>
      <c r="B1849" s="53" t="s">
        <v>3580</v>
      </c>
      <c r="C1849" s="54" t="s">
        <v>3581</v>
      </c>
      <c r="D1849" s="53" t="s">
        <v>131</v>
      </c>
      <c r="E1849" s="54">
        <v>2022</v>
      </c>
      <c r="F1849" s="54">
        <v>2021</v>
      </c>
      <c r="G1849" s="54">
        <v>2022</v>
      </c>
      <c r="H1849" s="55" t="s">
        <v>2595</v>
      </c>
      <c r="I1849" s="55" t="s">
        <v>2595</v>
      </c>
      <c r="J1849" s="55">
        <v>0</v>
      </c>
      <c r="K1849" s="55">
        <v>0.31839681999999997</v>
      </c>
      <c r="L1849" s="55">
        <v>2.5220619999999999E-2</v>
      </c>
      <c r="M1849" s="55">
        <v>1.4783939999999999E-2</v>
      </c>
      <c r="N1849" s="55">
        <v>0.18872106</v>
      </c>
      <c r="O1849" s="55">
        <v>8.9671199999999993E-2</v>
      </c>
      <c r="P1849" s="55">
        <v>0.41428723000000001</v>
      </c>
      <c r="Q1849" s="55">
        <v>2.3880189999999999E-2</v>
      </c>
      <c r="R1849" s="55">
        <v>3.7147880000000001E-2</v>
      </c>
      <c r="S1849" s="55">
        <v>0.27733068999999999</v>
      </c>
      <c r="T1849" s="55">
        <v>7.5928469999999998E-2</v>
      </c>
      <c r="U1849" s="55">
        <v>0</v>
      </c>
      <c r="V1849" s="55">
        <f t="shared" si="85"/>
        <v>0.31839681999999997</v>
      </c>
      <c r="W1849" s="55">
        <f t="shared" si="86"/>
        <v>0</v>
      </c>
      <c r="X1849" s="55">
        <f t="shared" si="87"/>
        <v>0.31839681999999997</v>
      </c>
      <c r="Y1849" s="55">
        <v>0</v>
      </c>
      <c r="Z1849" s="55">
        <v>0.41428723000000001</v>
      </c>
      <c r="AA1849" s="55">
        <v>0</v>
      </c>
      <c r="AB1849" s="55">
        <v>0.41428723000000001</v>
      </c>
      <c r="AC1849" s="55">
        <v>0</v>
      </c>
      <c r="AD1849" s="55">
        <v>0</v>
      </c>
      <c r="AE1849" s="55">
        <v>0</v>
      </c>
      <c r="AF1849" s="55">
        <v>0</v>
      </c>
      <c r="AG1849" s="55">
        <v>0</v>
      </c>
      <c r="AH1849" s="55">
        <v>0</v>
      </c>
      <c r="AI1849" s="55">
        <v>0</v>
      </c>
      <c r="AJ1849" s="55" t="s">
        <v>2595</v>
      </c>
      <c r="AK1849" s="55">
        <v>0</v>
      </c>
      <c r="AL1849" s="55" t="s">
        <v>2595</v>
      </c>
      <c r="AM1849" s="55">
        <v>0</v>
      </c>
      <c r="AN1849" s="55">
        <v>0</v>
      </c>
      <c r="AO1849" s="53" t="s">
        <v>3582</v>
      </c>
    </row>
    <row r="1850" spans="1:41" ht="47.25" x14ac:dyDescent="0.2">
      <c r="A1850" s="53" t="s">
        <v>3495</v>
      </c>
      <c r="B1850" s="53" t="s">
        <v>3583</v>
      </c>
      <c r="C1850" s="54" t="s">
        <v>3584</v>
      </c>
      <c r="D1850" s="53" t="s">
        <v>131</v>
      </c>
      <c r="E1850" s="54">
        <v>2022</v>
      </c>
      <c r="F1850" s="54">
        <v>2021</v>
      </c>
      <c r="G1850" s="54">
        <v>2022</v>
      </c>
      <c r="H1850" s="55" t="s">
        <v>2595</v>
      </c>
      <c r="I1850" s="55" t="s">
        <v>2595</v>
      </c>
      <c r="J1850" s="55">
        <v>0</v>
      </c>
      <c r="K1850" s="55">
        <v>3.1454429999999999E-2</v>
      </c>
      <c r="L1850" s="55">
        <v>2.53812E-3</v>
      </c>
      <c r="M1850" s="55">
        <v>1.288342E-2</v>
      </c>
      <c r="N1850" s="55">
        <v>1.45925E-2</v>
      </c>
      <c r="O1850" s="55">
        <v>1.4403900000000002E-3</v>
      </c>
      <c r="P1850" s="55">
        <v>2.9678370000000003E-2</v>
      </c>
      <c r="Q1850" s="55">
        <v>1.90351E-3</v>
      </c>
      <c r="R1850" s="55">
        <v>6.3790100000000001E-3</v>
      </c>
      <c r="S1850" s="55">
        <v>1.769445E-2</v>
      </c>
      <c r="T1850" s="55">
        <v>3.7014000000000001E-3</v>
      </c>
      <c r="U1850" s="55">
        <v>0</v>
      </c>
      <c r="V1850" s="55">
        <f t="shared" si="85"/>
        <v>3.1454429999999999E-2</v>
      </c>
      <c r="W1850" s="55">
        <f t="shared" si="86"/>
        <v>0</v>
      </c>
      <c r="X1850" s="55">
        <f t="shared" si="87"/>
        <v>3.1454429999999999E-2</v>
      </c>
      <c r="Y1850" s="55">
        <v>0</v>
      </c>
      <c r="Z1850" s="55">
        <v>2.9678370000000003E-2</v>
      </c>
      <c r="AA1850" s="55">
        <v>0</v>
      </c>
      <c r="AB1850" s="55">
        <v>2.9678370000000003E-2</v>
      </c>
      <c r="AC1850" s="55">
        <v>0</v>
      </c>
      <c r="AD1850" s="55">
        <v>0</v>
      </c>
      <c r="AE1850" s="55">
        <v>0</v>
      </c>
      <c r="AF1850" s="55">
        <v>0</v>
      </c>
      <c r="AG1850" s="55">
        <v>0</v>
      </c>
      <c r="AH1850" s="55">
        <v>0</v>
      </c>
      <c r="AI1850" s="55">
        <v>0</v>
      </c>
      <c r="AJ1850" s="55" t="s">
        <v>2595</v>
      </c>
      <c r="AK1850" s="55">
        <v>0</v>
      </c>
      <c r="AL1850" s="55" t="s">
        <v>2595</v>
      </c>
      <c r="AM1850" s="55">
        <v>0</v>
      </c>
      <c r="AN1850" s="55">
        <v>0</v>
      </c>
      <c r="AO1850" s="53" t="s">
        <v>3585</v>
      </c>
    </row>
    <row r="1851" spans="1:41" ht="63" x14ac:dyDescent="0.2">
      <c r="A1851" s="53" t="s">
        <v>3495</v>
      </c>
      <c r="B1851" s="53" t="s">
        <v>3586</v>
      </c>
      <c r="C1851" s="54" t="s">
        <v>3587</v>
      </c>
      <c r="D1851" s="53" t="s">
        <v>112</v>
      </c>
      <c r="E1851" s="54">
        <v>2021</v>
      </c>
      <c r="F1851" s="54">
        <v>2021</v>
      </c>
      <c r="G1851" s="54">
        <v>2022</v>
      </c>
      <c r="H1851" s="55" t="s">
        <v>2595</v>
      </c>
      <c r="I1851" s="55" t="s">
        <v>2595</v>
      </c>
      <c r="J1851" s="55">
        <v>8.2650799999999993E-3</v>
      </c>
      <c r="K1851" s="55">
        <v>0.38207648999999999</v>
      </c>
      <c r="L1851" s="55">
        <v>3.026477E-2</v>
      </c>
      <c r="M1851" s="55">
        <v>1.6473389999999997E-2</v>
      </c>
      <c r="N1851" s="55">
        <v>0.24163603</v>
      </c>
      <c r="O1851" s="55">
        <v>9.3702299999999988E-2</v>
      </c>
      <c r="P1851" s="55">
        <v>0.44127276999999998</v>
      </c>
      <c r="Q1851" s="55">
        <v>2.5435680000000002E-2</v>
      </c>
      <c r="R1851" s="55">
        <v>5.9369169999999999E-2</v>
      </c>
      <c r="S1851" s="55">
        <v>0.27733068999999999</v>
      </c>
      <c r="T1851" s="55">
        <v>7.9137230000000003E-2</v>
      </c>
      <c r="U1851" s="55">
        <v>0</v>
      </c>
      <c r="V1851" s="55">
        <f t="shared" si="85"/>
        <v>0.37381141000000001</v>
      </c>
      <c r="W1851" s="55">
        <f t="shared" si="86"/>
        <v>0</v>
      </c>
      <c r="X1851" s="55">
        <f t="shared" si="87"/>
        <v>0.37381141000000001</v>
      </c>
      <c r="Y1851" s="55">
        <v>0</v>
      </c>
      <c r="Z1851" s="55">
        <v>0.43300769</v>
      </c>
      <c r="AA1851" s="55">
        <v>0</v>
      </c>
      <c r="AB1851" s="55">
        <v>0.43300769</v>
      </c>
      <c r="AC1851" s="55">
        <v>0</v>
      </c>
      <c r="AD1851" s="55">
        <v>0</v>
      </c>
      <c r="AE1851" s="55">
        <v>0</v>
      </c>
      <c r="AF1851" s="55">
        <v>0</v>
      </c>
      <c r="AG1851" s="55">
        <v>0</v>
      </c>
      <c r="AH1851" s="55">
        <v>0</v>
      </c>
      <c r="AI1851" s="55">
        <v>0</v>
      </c>
      <c r="AJ1851" s="55" t="s">
        <v>2595</v>
      </c>
      <c r="AK1851" s="55">
        <v>0</v>
      </c>
      <c r="AL1851" s="55" t="s">
        <v>2595</v>
      </c>
      <c r="AM1851" s="55">
        <v>0</v>
      </c>
      <c r="AN1851" s="55">
        <v>0</v>
      </c>
      <c r="AO1851" s="53" t="s">
        <v>3588</v>
      </c>
    </row>
    <row r="1852" spans="1:41" ht="47.25" x14ac:dyDescent="0.2">
      <c r="A1852" s="53" t="s">
        <v>3495</v>
      </c>
      <c r="B1852" s="53" t="s">
        <v>3589</v>
      </c>
      <c r="C1852" s="54" t="s">
        <v>3590</v>
      </c>
      <c r="D1852" s="53" t="s">
        <v>112</v>
      </c>
      <c r="E1852" s="54">
        <v>2022</v>
      </c>
      <c r="F1852" s="54">
        <v>2021</v>
      </c>
      <c r="G1852" s="54">
        <v>2022</v>
      </c>
      <c r="H1852" s="55" t="s">
        <v>2595</v>
      </c>
      <c r="I1852" s="55" t="s">
        <v>2595</v>
      </c>
      <c r="J1852" s="55">
        <v>0</v>
      </c>
      <c r="K1852" s="55">
        <v>0.47190203000000003</v>
      </c>
      <c r="L1852" s="55">
        <v>3.6758450000000005E-2</v>
      </c>
      <c r="M1852" s="55">
        <v>6.7460240000000005E-2</v>
      </c>
      <c r="N1852" s="55">
        <v>0.24163603</v>
      </c>
      <c r="O1852" s="55">
        <v>0.12604731</v>
      </c>
      <c r="P1852" s="55">
        <v>0.51840156999999998</v>
      </c>
      <c r="Q1852" s="55">
        <v>2.988151E-2</v>
      </c>
      <c r="R1852" s="55">
        <v>0.12288103</v>
      </c>
      <c r="S1852" s="55">
        <v>0.27733068999999999</v>
      </c>
      <c r="T1852" s="55">
        <v>8.8308339999999999E-2</v>
      </c>
      <c r="U1852" s="55">
        <v>0</v>
      </c>
      <c r="V1852" s="55">
        <f t="shared" si="85"/>
        <v>0.47190203000000003</v>
      </c>
      <c r="W1852" s="55">
        <f t="shared" si="86"/>
        <v>0</v>
      </c>
      <c r="X1852" s="55">
        <f t="shared" si="87"/>
        <v>0.47190203000000003</v>
      </c>
      <c r="Y1852" s="55">
        <v>0</v>
      </c>
      <c r="Z1852" s="55">
        <v>0.51840156999999998</v>
      </c>
      <c r="AA1852" s="55">
        <v>0</v>
      </c>
      <c r="AB1852" s="55">
        <v>0.51840156999999998</v>
      </c>
      <c r="AC1852" s="55">
        <v>0</v>
      </c>
      <c r="AD1852" s="55">
        <v>0</v>
      </c>
      <c r="AE1852" s="55">
        <v>0</v>
      </c>
      <c r="AF1852" s="55">
        <v>0</v>
      </c>
      <c r="AG1852" s="55">
        <v>0</v>
      </c>
      <c r="AH1852" s="55">
        <v>0</v>
      </c>
      <c r="AI1852" s="55">
        <v>0</v>
      </c>
      <c r="AJ1852" s="55" t="s">
        <v>2595</v>
      </c>
      <c r="AK1852" s="55">
        <v>0</v>
      </c>
      <c r="AL1852" s="55" t="s">
        <v>2595</v>
      </c>
      <c r="AM1852" s="55">
        <v>0</v>
      </c>
      <c r="AN1852" s="55">
        <v>0</v>
      </c>
      <c r="AO1852" s="53" t="s">
        <v>3591</v>
      </c>
    </row>
    <row r="1853" spans="1:41" ht="63" x14ac:dyDescent="0.2">
      <c r="A1853" s="53" t="s">
        <v>3495</v>
      </c>
      <c r="B1853" s="53" t="s">
        <v>3592</v>
      </c>
      <c r="C1853" s="54" t="s">
        <v>3593</v>
      </c>
      <c r="D1853" s="53" t="s">
        <v>112</v>
      </c>
      <c r="E1853" s="54">
        <v>2021</v>
      </c>
      <c r="F1853" s="54">
        <v>2021</v>
      </c>
      <c r="G1853" s="54">
        <v>2022</v>
      </c>
      <c r="H1853" s="55" t="s">
        <v>2595</v>
      </c>
      <c r="I1853" s="55" t="s">
        <v>2595</v>
      </c>
      <c r="J1853" s="55">
        <v>7.4789620000000001E-2</v>
      </c>
      <c r="K1853" s="55">
        <v>0.22214313000000002</v>
      </c>
      <c r="L1853" s="55">
        <v>1.730367E-2</v>
      </c>
      <c r="M1853" s="55">
        <v>7.8173869999999993E-2</v>
      </c>
      <c r="N1853" s="55">
        <v>3.053817E-2</v>
      </c>
      <c r="O1853" s="55">
        <v>9.6127420000000005E-2</v>
      </c>
      <c r="P1853" s="55">
        <v>0.24805101999999998</v>
      </c>
      <c r="Q1853" s="55">
        <v>1.429807E-2</v>
      </c>
      <c r="R1853" s="55">
        <v>0.18451055</v>
      </c>
      <c r="S1853" s="55">
        <v>1.6787880000000002E-2</v>
      </c>
      <c r="T1853" s="55">
        <v>3.2454520000000001E-2</v>
      </c>
      <c r="U1853" s="55">
        <v>0</v>
      </c>
      <c r="V1853" s="55">
        <f t="shared" si="85"/>
        <v>0.14735351000000002</v>
      </c>
      <c r="W1853" s="55">
        <f t="shared" si="86"/>
        <v>0</v>
      </c>
      <c r="X1853" s="55">
        <f t="shared" si="87"/>
        <v>0.14735351000000002</v>
      </c>
      <c r="Y1853" s="55">
        <v>0</v>
      </c>
      <c r="Z1853" s="55">
        <v>0.17326140000000001</v>
      </c>
      <c r="AA1853" s="55">
        <v>0</v>
      </c>
      <c r="AB1853" s="55">
        <v>0.17326140000000001</v>
      </c>
      <c r="AC1853" s="55">
        <v>0</v>
      </c>
      <c r="AD1853" s="55">
        <v>0</v>
      </c>
      <c r="AE1853" s="55">
        <v>0</v>
      </c>
      <c r="AF1853" s="55">
        <v>0</v>
      </c>
      <c r="AG1853" s="55">
        <v>0</v>
      </c>
      <c r="AH1853" s="55">
        <v>0</v>
      </c>
      <c r="AI1853" s="55">
        <v>0</v>
      </c>
      <c r="AJ1853" s="55" t="s">
        <v>2595</v>
      </c>
      <c r="AK1853" s="55">
        <v>0</v>
      </c>
      <c r="AL1853" s="55" t="s">
        <v>2595</v>
      </c>
      <c r="AM1853" s="55">
        <v>0</v>
      </c>
      <c r="AN1853" s="55">
        <v>0</v>
      </c>
      <c r="AO1853" s="53" t="s">
        <v>3594</v>
      </c>
    </row>
    <row r="1854" spans="1:41" ht="63" x14ac:dyDescent="0.2">
      <c r="A1854" s="53" t="s">
        <v>3495</v>
      </c>
      <c r="B1854" s="53" t="s">
        <v>3595</v>
      </c>
      <c r="C1854" s="54" t="s">
        <v>3596</v>
      </c>
      <c r="D1854" s="53" t="s">
        <v>112</v>
      </c>
      <c r="E1854" s="54">
        <v>2021</v>
      </c>
      <c r="F1854" s="54">
        <v>2021</v>
      </c>
      <c r="G1854" s="54">
        <v>2022</v>
      </c>
      <c r="H1854" s="55" t="s">
        <v>2595</v>
      </c>
      <c r="I1854" s="55" t="s">
        <v>2595</v>
      </c>
      <c r="J1854" s="55">
        <v>6.1579E-3</v>
      </c>
      <c r="K1854" s="55">
        <v>0.46147104</v>
      </c>
      <c r="L1854" s="55">
        <v>3.5945940000000003E-2</v>
      </c>
      <c r="M1854" s="55">
        <v>5.9091339999999999E-2</v>
      </c>
      <c r="N1854" s="55">
        <v>0.24163603</v>
      </c>
      <c r="O1854" s="55">
        <v>0.12479773</v>
      </c>
      <c r="P1854" s="55">
        <v>0.60273137999999993</v>
      </c>
      <c r="Q1854" s="55">
        <v>3.4742420000000003E-2</v>
      </c>
      <c r="R1854" s="55">
        <v>0.19232257000000003</v>
      </c>
      <c r="S1854" s="55">
        <v>0.27733068999999999</v>
      </c>
      <c r="T1854" s="55">
        <v>9.8335699999999998E-2</v>
      </c>
      <c r="U1854" s="55">
        <v>0</v>
      </c>
      <c r="V1854" s="55">
        <f t="shared" si="85"/>
        <v>0.45531314000000001</v>
      </c>
      <c r="W1854" s="55">
        <f t="shared" si="86"/>
        <v>0</v>
      </c>
      <c r="X1854" s="55">
        <f t="shared" si="87"/>
        <v>0.45531314000000001</v>
      </c>
      <c r="Y1854" s="55">
        <v>0</v>
      </c>
      <c r="Z1854" s="55">
        <v>0.59657347999999999</v>
      </c>
      <c r="AA1854" s="55">
        <v>0</v>
      </c>
      <c r="AB1854" s="55">
        <v>0.59657347999999999</v>
      </c>
      <c r="AC1854" s="55">
        <v>0</v>
      </c>
      <c r="AD1854" s="55">
        <v>0</v>
      </c>
      <c r="AE1854" s="55">
        <v>0</v>
      </c>
      <c r="AF1854" s="55">
        <v>0</v>
      </c>
      <c r="AG1854" s="55">
        <v>0</v>
      </c>
      <c r="AH1854" s="55">
        <v>0</v>
      </c>
      <c r="AI1854" s="55">
        <v>0</v>
      </c>
      <c r="AJ1854" s="55" t="s">
        <v>2595</v>
      </c>
      <c r="AK1854" s="55">
        <v>0</v>
      </c>
      <c r="AL1854" s="55" t="s">
        <v>2595</v>
      </c>
      <c r="AM1854" s="55">
        <v>0</v>
      </c>
      <c r="AN1854" s="55">
        <v>0</v>
      </c>
      <c r="AO1854" s="53" t="s">
        <v>3597</v>
      </c>
    </row>
    <row r="1855" spans="1:41" ht="63" x14ac:dyDescent="0.2">
      <c r="A1855" s="53" t="s">
        <v>3495</v>
      </c>
      <c r="B1855" s="53" t="s">
        <v>3598</v>
      </c>
      <c r="C1855" s="54" t="s">
        <v>3599</v>
      </c>
      <c r="D1855" s="53" t="s">
        <v>131</v>
      </c>
      <c r="E1855" s="54">
        <v>2022</v>
      </c>
      <c r="F1855" s="54">
        <v>2021</v>
      </c>
      <c r="G1855" s="54">
        <v>2022</v>
      </c>
      <c r="H1855" s="55" t="s">
        <v>2595</v>
      </c>
      <c r="I1855" s="55" t="s">
        <v>2595</v>
      </c>
      <c r="J1855" s="55">
        <v>0</v>
      </c>
      <c r="K1855" s="55">
        <v>3.850042E-2</v>
      </c>
      <c r="L1855" s="55">
        <v>2.9989599999999997E-3</v>
      </c>
      <c r="M1855" s="55">
        <v>1.0373189999999999E-2</v>
      </c>
      <c r="N1855" s="55">
        <v>1.9734519999999998E-2</v>
      </c>
      <c r="O1855" s="55">
        <v>5.3937500000000001E-3</v>
      </c>
      <c r="P1855" s="55">
        <v>2.9678370000000003E-2</v>
      </c>
      <c r="Q1855" s="55">
        <v>1.90351E-3</v>
      </c>
      <c r="R1855" s="55">
        <v>6.3790100000000001E-3</v>
      </c>
      <c r="S1855" s="55">
        <v>1.769445E-2</v>
      </c>
      <c r="T1855" s="55">
        <v>3.7014000000000001E-3</v>
      </c>
      <c r="U1855" s="55">
        <v>0</v>
      </c>
      <c r="V1855" s="55">
        <f t="shared" si="85"/>
        <v>3.850042E-2</v>
      </c>
      <c r="W1855" s="55">
        <f t="shared" si="86"/>
        <v>0</v>
      </c>
      <c r="X1855" s="55">
        <f t="shared" si="87"/>
        <v>3.850042E-2</v>
      </c>
      <c r="Y1855" s="55">
        <v>0</v>
      </c>
      <c r="Z1855" s="55">
        <v>2.9678370000000003E-2</v>
      </c>
      <c r="AA1855" s="55">
        <v>0</v>
      </c>
      <c r="AB1855" s="55">
        <v>2.9678370000000003E-2</v>
      </c>
      <c r="AC1855" s="55">
        <v>0</v>
      </c>
      <c r="AD1855" s="55">
        <v>0</v>
      </c>
      <c r="AE1855" s="55">
        <v>0</v>
      </c>
      <c r="AF1855" s="55">
        <v>0</v>
      </c>
      <c r="AG1855" s="55">
        <v>0</v>
      </c>
      <c r="AH1855" s="55">
        <v>0</v>
      </c>
      <c r="AI1855" s="55">
        <v>0</v>
      </c>
      <c r="AJ1855" s="55" t="s">
        <v>2595</v>
      </c>
      <c r="AK1855" s="55">
        <v>0</v>
      </c>
      <c r="AL1855" s="55" t="s">
        <v>2595</v>
      </c>
      <c r="AM1855" s="55">
        <v>0</v>
      </c>
      <c r="AN1855" s="55">
        <v>0</v>
      </c>
      <c r="AO1855" s="53" t="s">
        <v>3600</v>
      </c>
    </row>
    <row r="1856" spans="1:41" ht="37.5" customHeight="1" x14ac:dyDescent="0.2">
      <c r="A1856" s="53" t="s">
        <v>3495</v>
      </c>
      <c r="B1856" s="53" t="s">
        <v>3601</v>
      </c>
      <c r="C1856" s="54" t="s">
        <v>3602</v>
      </c>
      <c r="D1856" s="53" t="s">
        <v>128</v>
      </c>
      <c r="E1856" s="54">
        <v>2021</v>
      </c>
      <c r="F1856" s="54">
        <v>2021</v>
      </c>
      <c r="G1856" s="54">
        <v>2022</v>
      </c>
      <c r="H1856" s="55" t="s">
        <v>2595</v>
      </c>
      <c r="I1856" s="55" t="s">
        <v>2595</v>
      </c>
      <c r="J1856" s="55">
        <v>8.336940000000001E-3</v>
      </c>
      <c r="K1856" s="55">
        <v>3.1454429999999999E-2</v>
      </c>
      <c r="L1856" s="55">
        <v>2.5381206477809101E-3</v>
      </c>
      <c r="M1856" s="55">
        <v>1.288342E-2</v>
      </c>
      <c r="N1856" s="55">
        <v>1.45925E-2</v>
      </c>
      <c r="O1856" s="55">
        <v>1.4403893522190901E-3</v>
      </c>
      <c r="P1856" s="55">
        <v>4.264627E-2</v>
      </c>
      <c r="Q1856" s="55">
        <v>8.336940000000001E-3</v>
      </c>
      <c r="R1856" s="55">
        <v>2.754065E-2</v>
      </c>
      <c r="S1856" s="55">
        <v>0</v>
      </c>
      <c r="T1856" s="55">
        <v>6.76868E-3</v>
      </c>
      <c r="U1856" s="55">
        <v>0</v>
      </c>
      <c r="V1856" s="55">
        <f t="shared" si="85"/>
        <v>2.3117489999999997E-2</v>
      </c>
      <c r="W1856" s="55">
        <f t="shared" si="86"/>
        <v>0</v>
      </c>
      <c r="X1856" s="55">
        <f t="shared" si="87"/>
        <v>2.3117489999999997E-2</v>
      </c>
      <c r="Y1856" s="55">
        <v>0</v>
      </c>
      <c r="Z1856" s="55">
        <v>3.4309330000000006E-2</v>
      </c>
      <c r="AA1856" s="55">
        <v>0</v>
      </c>
      <c r="AB1856" s="55">
        <v>3.4309330000000006E-2</v>
      </c>
      <c r="AC1856" s="55">
        <v>0</v>
      </c>
      <c r="AD1856" s="55">
        <v>0</v>
      </c>
      <c r="AE1856" s="55">
        <v>0</v>
      </c>
      <c r="AF1856" s="55">
        <v>0</v>
      </c>
      <c r="AG1856" s="55">
        <v>0</v>
      </c>
      <c r="AH1856" s="55">
        <v>0</v>
      </c>
      <c r="AI1856" s="55">
        <v>0</v>
      </c>
      <c r="AJ1856" s="55" t="s">
        <v>2595</v>
      </c>
      <c r="AK1856" s="55">
        <v>0</v>
      </c>
      <c r="AL1856" s="55" t="s">
        <v>2595</v>
      </c>
      <c r="AM1856" s="55">
        <v>0</v>
      </c>
      <c r="AN1856" s="55">
        <v>0</v>
      </c>
      <c r="AO1856" s="53" t="s">
        <v>3603</v>
      </c>
    </row>
    <row r="1857" spans="1:41" ht="78.75" x14ac:dyDescent="0.2">
      <c r="A1857" s="53" t="s">
        <v>3495</v>
      </c>
      <c r="B1857" s="53" t="s">
        <v>3604</v>
      </c>
      <c r="C1857" s="54" t="s">
        <v>3605</v>
      </c>
      <c r="D1857" s="53" t="s">
        <v>195</v>
      </c>
      <c r="E1857" s="54">
        <v>2021</v>
      </c>
      <c r="F1857" s="54">
        <v>2021</v>
      </c>
      <c r="G1857" s="54">
        <v>2022</v>
      </c>
      <c r="H1857" s="55" t="s">
        <v>2595</v>
      </c>
      <c r="I1857" s="55">
        <v>6.9891000000000009E-2</v>
      </c>
      <c r="J1857" s="55">
        <v>0.60091371999999998</v>
      </c>
      <c r="K1857" s="55">
        <v>0.54512392999999992</v>
      </c>
      <c r="L1857" s="55">
        <v>4.2462013074187198E-2</v>
      </c>
      <c r="M1857" s="55">
        <v>0.12620693999999999</v>
      </c>
      <c r="N1857" s="55">
        <v>0.24163603</v>
      </c>
      <c r="O1857" s="55">
        <v>0.134818946925813</v>
      </c>
      <c r="P1857" s="55">
        <v>0.60091371999999998</v>
      </c>
      <c r="Q1857" s="55">
        <v>0</v>
      </c>
      <c r="R1857" s="55">
        <v>0.29956061</v>
      </c>
      <c r="S1857" s="55">
        <v>0.19288136</v>
      </c>
      <c r="T1857" s="55">
        <v>0.10847175000000001</v>
      </c>
      <c r="U1857" s="55">
        <v>0</v>
      </c>
      <c r="V1857" s="55">
        <v>0</v>
      </c>
      <c r="W1857" s="55">
        <v>0</v>
      </c>
      <c r="X1857" s="55">
        <v>0</v>
      </c>
      <c r="Y1857" s="55">
        <v>0</v>
      </c>
      <c r="Z1857" s="55">
        <v>0</v>
      </c>
      <c r="AA1857" s="55">
        <v>0</v>
      </c>
      <c r="AB1857" s="55">
        <v>0</v>
      </c>
      <c r="AC1857" s="55">
        <v>0</v>
      </c>
      <c r="AD1857" s="55">
        <v>0</v>
      </c>
      <c r="AE1857" s="55">
        <v>0</v>
      </c>
      <c r="AF1857" s="55">
        <v>0</v>
      </c>
      <c r="AG1857" s="55">
        <v>0</v>
      </c>
      <c r="AH1857" s="55">
        <v>0</v>
      </c>
      <c r="AI1857" s="55">
        <v>0</v>
      </c>
      <c r="AJ1857" s="55" t="s">
        <v>2595</v>
      </c>
      <c r="AK1857" s="55">
        <v>0</v>
      </c>
      <c r="AL1857" s="55" t="s">
        <v>2595</v>
      </c>
      <c r="AM1857" s="55">
        <v>0</v>
      </c>
      <c r="AN1857" s="55">
        <v>0</v>
      </c>
      <c r="AO1857" s="53" t="s">
        <v>3606</v>
      </c>
    </row>
    <row r="1858" spans="1:41" ht="63" x14ac:dyDescent="0.2">
      <c r="A1858" s="53" t="s">
        <v>3495</v>
      </c>
      <c r="B1858" s="53" t="s">
        <v>3607</v>
      </c>
      <c r="C1858" s="54" t="s">
        <v>3608</v>
      </c>
      <c r="D1858" s="53" t="s">
        <v>112</v>
      </c>
      <c r="E1858" s="54">
        <v>2021</v>
      </c>
      <c r="F1858" s="54">
        <v>2021</v>
      </c>
      <c r="G1858" s="54">
        <v>2022</v>
      </c>
      <c r="H1858" s="55" t="s">
        <v>2595</v>
      </c>
      <c r="I1858" s="55" t="s">
        <v>2595</v>
      </c>
      <c r="J1858" s="55">
        <v>0.13600020000000002</v>
      </c>
      <c r="K1858" s="55">
        <v>0.47190203000000003</v>
      </c>
      <c r="L1858" s="55">
        <v>3.6758450000000005E-2</v>
      </c>
      <c r="M1858" s="55">
        <v>6.7460240000000005E-2</v>
      </c>
      <c r="N1858" s="55">
        <v>0.24163603</v>
      </c>
      <c r="O1858" s="55">
        <v>0.12604731</v>
      </c>
      <c r="P1858" s="55">
        <v>0.51840156999999998</v>
      </c>
      <c r="Q1858" s="55">
        <v>2.988151E-2</v>
      </c>
      <c r="R1858" s="55">
        <v>0.12288103</v>
      </c>
      <c r="S1858" s="55">
        <v>0.27733068999999999</v>
      </c>
      <c r="T1858" s="55">
        <v>8.8308339999999999E-2</v>
      </c>
      <c r="U1858" s="55">
        <v>0</v>
      </c>
      <c r="V1858" s="55">
        <f t="shared" si="85"/>
        <v>0.33590183000000001</v>
      </c>
      <c r="W1858" s="55">
        <f t="shared" si="86"/>
        <v>0</v>
      </c>
      <c r="X1858" s="55">
        <f t="shared" si="87"/>
        <v>0.33590183000000001</v>
      </c>
      <c r="Y1858" s="55">
        <v>0</v>
      </c>
      <c r="Z1858" s="55">
        <v>0.38240136999999996</v>
      </c>
      <c r="AA1858" s="55">
        <v>0</v>
      </c>
      <c r="AB1858" s="55">
        <v>0.38240136999999996</v>
      </c>
      <c r="AC1858" s="55">
        <v>0</v>
      </c>
      <c r="AD1858" s="55">
        <v>0</v>
      </c>
      <c r="AE1858" s="55">
        <v>0</v>
      </c>
      <c r="AF1858" s="55">
        <v>0</v>
      </c>
      <c r="AG1858" s="55">
        <v>0</v>
      </c>
      <c r="AH1858" s="55">
        <v>0</v>
      </c>
      <c r="AI1858" s="55">
        <v>0</v>
      </c>
      <c r="AJ1858" s="55" t="s">
        <v>2595</v>
      </c>
      <c r="AK1858" s="55">
        <v>0</v>
      </c>
      <c r="AL1858" s="55" t="s">
        <v>2595</v>
      </c>
      <c r="AM1858" s="55">
        <v>0</v>
      </c>
      <c r="AN1858" s="55">
        <v>0</v>
      </c>
      <c r="AO1858" s="53" t="s">
        <v>3609</v>
      </c>
    </row>
    <row r="1859" spans="1:41" ht="63" x14ac:dyDescent="0.2">
      <c r="A1859" s="53" t="s">
        <v>3495</v>
      </c>
      <c r="B1859" s="53" t="s">
        <v>3610</v>
      </c>
      <c r="C1859" s="54" t="s">
        <v>3611</v>
      </c>
      <c r="D1859" s="53" t="s">
        <v>195</v>
      </c>
      <c r="E1859" s="54">
        <v>2021</v>
      </c>
      <c r="F1859" s="54">
        <v>2021</v>
      </c>
      <c r="G1859" s="54">
        <v>2022</v>
      </c>
      <c r="H1859" s="55" t="s">
        <v>2595</v>
      </c>
      <c r="I1859" s="55" t="s">
        <v>2595</v>
      </c>
      <c r="J1859" s="55">
        <v>0.27772687000000001</v>
      </c>
      <c r="K1859" s="55">
        <v>0.37090073000000001</v>
      </c>
      <c r="L1859" s="55">
        <v>3.087788E-2</v>
      </c>
      <c r="M1859" s="55">
        <v>6.8903299999999992E-3</v>
      </c>
      <c r="N1859" s="55">
        <v>0.24163603</v>
      </c>
      <c r="O1859" s="55">
        <v>9.149649E-2</v>
      </c>
      <c r="P1859" s="55">
        <v>0.27772687000000001</v>
      </c>
      <c r="Q1859" s="55">
        <v>2.4352160000000001E-2</v>
      </c>
      <c r="R1859" s="55">
        <v>3.0016069999999999E-2</v>
      </c>
      <c r="S1859" s="55">
        <v>0.19288136</v>
      </c>
      <c r="T1859" s="55">
        <v>3.0477279999999999E-2</v>
      </c>
      <c r="U1859" s="55">
        <v>0</v>
      </c>
      <c r="V1859" s="55">
        <f t="shared" si="85"/>
        <v>9.3173859999999997E-2</v>
      </c>
      <c r="W1859" s="55">
        <f t="shared" si="86"/>
        <v>0</v>
      </c>
      <c r="X1859" s="55">
        <f t="shared" si="87"/>
        <v>9.3173859999999997E-2</v>
      </c>
      <c r="Y1859" s="55">
        <v>0</v>
      </c>
      <c r="Z1859" s="55">
        <v>0</v>
      </c>
      <c r="AA1859" s="55">
        <v>0</v>
      </c>
      <c r="AB1859" s="55">
        <v>0</v>
      </c>
      <c r="AC1859" s="55">
        <v>0</v>
      </c>
      <c r="AD1859" s="55">
        <v>0</v>
      </c>
      <c r="AE1859" s="55">
        <v>0</v>
      </c>
      <c r="AF1859" s="55">
        <v>0</v>
      </c>
      <c r="AG1859" s="55">
        <v>0</v>
      </c>
      <c r="AH1859" s="55">
        <v>0</v>
      </c>
      <c r="AI1859" s="55">
        <v>0</v>
      </c>
      <c r="AJ1859" s="55" t="s">
        <v>2595</v>
      </c>
      <c r="AK1859" s="55">
        <v>0</v>
      </c>
      <c r="AL1859" s="55" t="s">
        <v>2595</v>
      </c>
      <c r="AM1859" s="55">
        <v>0</v>
      </c>
      <c r="AN1859" s="55">
        <v>0</v>
      </c>
      <c r="AO1859" s="53" t="s">
        <v>3612</v>
      </c>
    </row>
    <row r="1860" spans="1:41" ht="63" x14ac:dyDescent="0.2">
      <c r="A1860" s="53" t="s">
        <v>3495</v>
      </c>
      <c r="B1860" s="53" t="s">
        <v>3613</v>
      </c>
      <c r="C1860" s="54" t="s">
        <v>3614</v>
      </c>
      <c r="D1860" s="53" t="s">
        <v>195</v>
      </c>
      <c r="E1860" s="54">
        <v>2020</v>
      </c>
      <c r="F1860" s="54">
        <v>2021</v>
      </c>
      <c r="G1860" s="54">
        <v>2022</v>
      </c>
      <c r="H1860" s="55" t="s">
        <v>2595</v>
      </c>
      <c r="I1860" s="55">
        <v>5.0384999999999999E-2</v>
      </c>
      <c r="J1860" s="55">
        <v>0.37408901</v>
      </c>
      <c r="K1860" s="55">
        <v>0.39325225999999996</v>
      </c>
      <c r="L1860" s="55">
        <v>3.1150010000000002E-2</v>
      </c>
      <c r="M1860" s="55">
        <v>2.6056450000000002E-2</v>
      </c>
      <c r="N1860" s="55">
        <v>0.24163603</v>
      </c>
      <c r="O1860" s="55">
        <v>9.440976999999999E-2</v>
      </c>
      <c r="P1860" s="55">
        <v>0.37408901</v>
      </c>
      <c r="Q1860" s="55">
        <v>2.3951099999999999E-2</v>
      </c>
      <c r="R1860" s="55">
        <v>0.12435528999999999</v>
      </c>
      <c r="S1860" s="55">
        <v>0.19288136</v>
      </c>
      <c r="T1860" s="55">
        <v>3.2901260000000002E-2</v>
      </c>
      <c r="U1860" s="55">
        <v>0</v>
      </c>
      <c r="V1860" s="55">
        <f t="shared" si="85"/>
        <v>1.9163249999999965E-2</v>
      </c>
      <c r="W1860" s="55">
        <f t="shared" si="86"/>
        <v>0</v>
      </c>
      <c r="X1860" s="55">
        <f t="shared" si="87"/>
        <v>1.9163249999999965E-2</v>
      </c>
      <c r="Y1860" s="55">
        <v>0</v>
      </c>
      <c r="Z1860" s="55">
        <v>0</v>
      </c>
      <c r="AA1860" s="55">
        <v>0</v>
      </c>
      <c r="AB1860" s="55">
        <v>0</v>
      </c>
      <c r="AC1860" s="55">
        <v>0</v>
      </c>
      <c r="AD1860" s="55">
        <v>0</v>
      </c>
      <c r="AE1860" s="55">
        <v>0</v>
      </c>
      <c r="AF1860" s="55">
        <v>0</v>
      </c>
      <c r="AG1860" s="55">
        <v>0</v>
      </c>
      <c r="AH1860" s="55">
        <v>0</v>
      </c>
      <c r="AI1860" s="55">
        <v>0</v>
      </c>
      <c r="AJ1860" s="55" t="s">
        <v>2595</v>
      </c>
      <c r="AK1860" s="55">
        <v>0</v>
      </c>
      <c r="AL1860" s="55" t="s">
        <v>2595</v>
      </c>
      <c r="AM1860" s="55">
        <v>0</v>
      </c>
      <c r="AN1860" s="55">
        <v>0</v>
      </c>
      <c r="AO1860" s="53" t="s">
        <v>3615</v>
      </c>
    </row>
    <row r="1861" spans="1:41" ht="94.5" x14ac:dyDescent="0.2">
      <c r="A1861" s="53" t="s">
        <v>3495</v>
      </c>
      <c r="B1861" s="53" t="s">
        <v>3616</v>
      </c>
      <c r="C1861" s="54" t="s">
        <v>3617</v>
      </c>
      <c r="D1861" s="53" t="s">
        <v>112</v>
      </c>
      <c r="E1861" s="54">
        <v>2022</v>
      </c>
      <c r="F1861" s="54" t="s">
        <v>2595</v>
      </c>
      <c r="G1861" s="54">
        <v>2023</v>
      </c>
      <c r="H1861" s="55" t="s">
        <v>2595</v>
      </c>
      <c r="I1861" s="55" t="s">
        <v>2595</v>
      </c>
      <c r="J1861" s="55">
        <v>0</v>
      </c>
      <c r="K1861" s="55" t="s">
        <v>2595</v>
      </c>
      <c r="L1861" s="55" t="s">
        <v>2595</v>
      </c>
      <c r="M1861" s="55" t="s">
        <v>2595</v>
      </c>
      <c r="N1861" s="55" t="s">
        <v>2595</v>
      </c>
      <c r="O1861" s="55" t="s">
        <v>2595</v>
      </c>
      <c r="P1861" s="55">
        <v>406.07176484999997</v>
      </c>
      <c r="Q1861" s="55">
        <v>16.998985470000001</v>
      </c>
      <c r="R1861" s="55">
        <v>232.9322641</v>
      </c>
      <c r="S1861" s="55">
        <v>11.30351456</v>
      </c>
      <c r="T1861" s="55">
        <v>144.83700072000002</v>
      </c>
      <c r="U1861" s="55">
        <v>0</v>
      </c>
      <c r="V1861" s="55" t="e">
        <f t="shared" si="85"/>
        <v>#VALUE!</v>
      </c>
      <c r="W1861" s="55">
        <f t="shared" si="86"/>
        <v>0</v>
      </c>
      <c r="X1861" s="55" t="e">
        <f t="shared" si="87"/>
        <v>#VALUE!</v>
      </c>
      <c r="Y1861" s="55">
        <v>0</v>
      </c>
      <c r="Z1861" s="55">
        <v>406.07176484999997</v>
      </c>
      <c r="AA1861" s="55" t="s">
        <v>2595</v>
      </c>
      <c r="AB1861" s="55">
        <v>25.23690895</v>
      </c>
      <c r="AC1861" s="55" t="s">
        <v>2595</v>
      </c>
      <c r="AD1861" s="55">
        <v>380.83485590000004</v>
      </c>
      <c r="AE1861" s="55" t="s">
        <v>2595</v>
      </c>
      <c r="AF1861" s="55">
        <v>0</v>
      </c>
      <c r="AG1861" s="55" t="s">
        <v>2595</v>
      </c>
      <c r="AH1861" s="55">
        <v>0</v>
      </c>
      <c r="AI1861" s="55">
        <v>0</v>
      </c>
      <c r="AJ1861" s="55" t="s">
        <v>2595</v>
      </c>
      <c r="AK1861" s="55">
        <v>0</v>
      </c>
      <c r="AL1861" s="55" t="s">
        <v>2595</v>
      </c>
      <c r="AM1861" s="55">
        <v>0</v>
      </c>
      <c r="AN1861" s="55">
        <v>380.83485590000004</v>
      </c>
      <c r="AO1861" s="53" t="s">
        <v>3618</v>
      </c>
    </row>
    <row r="1862" spans="1:41" ht="63" x14ac:dyDescent="0.2">
      <c r="A1862" s="53" t="s">
        <v>3495</v>
      </c>
      <c r="B1862" s="53" t="s">
        <v>3619</v>
      </c>
      <c r="C1862" s="54" t="s">
        <v>3620</v>
      </c>
      <c r="D1862" s="53" t="s">
        <v>131</v>
      </c>
      <c r="E1862" s="54">
        <v>2022</v>
      </c>
      <c r="F1862" s="54" t="s">
        <v>2595</v>
      </c>
      <c r="G1862" s="54">
        <v>2022</v>
      </c>
      <c r="H1862" s="55" t="s">
        <v>2595</v>
      </c>
      <c r="I1862" s="55" t="s">
        <v>2595</v>
      </c>
      <c r="J1862" s="55">
        <v>0</v>
      </c>
      <c r="K1862" s="55" t="s">
        <v>2595</v>
      </c>
      <c r="L1862" s="55" t="s">
        <v>2595</v>
      </c>
      <c r="M1862" s="55" t="s">
        <v>2595</v>
      </c>
      <c r="N1862" s="55" t="s">
        <v>2595</v>
      </c>
      <c r="O1862" s="55" t="s">
        <v>2595</v>
      </c>
      <c r="P1862" s="55">
        <v>0.40265620000000002</v>
      </c>
      <c r="Q1862" s="55">
        <v>5.0971499999999999E-3</v>
      </c>
      <c r="R1862" s="55">
        <v>9.0100900000000001E-3</v>
      </c>
      <c r="S1862" s="55">
        <v>0.27270749</v>
      </c>
      <c r="T1862" s="55">
        <v>0.11584147</v>
      </c>
      <c r="U1862" s="55">
        <v>0</v>
      </c>
      <c r="V1862" s="55" t="e">
        <f t="shared" si="85"/>
        <v>#VALUE!</v>
      </c>
      <c r="W1862" s="55">
        <f t="shared" si="86"/>
        <v>0</v>
      </c>
      <c r="X1862" s="55" t="e">
        <f t="shared" si="87"/>
        <v>#VALUE!</v>
      </c>
      <c r="Y1862" s="55">
        <v>0</v>
      </c>
      <c r="Z1862" s="55">
        <v>0.40265620000000002</v>
      </c>
      <c r="AA1862" s="55" t="s">
        <v>2595</v>
      </c>
      <c r="AB1862" s="55">
        <v>0.40265620000000002</v>
      </c>
      <c r="AC1862" s="55" t="s">
        <v>2595</v>
      </c>
      <c r="AD1862" s="55">
        <v>0</v>
      </c>
      <c r="AE1862" s="55" t="s">
        <v>2595</v>
      </c>
      <c r="AF1862" s="55">
        <v>0</v>
      </c>
      <c r="AG1862" s="55" t="s">
        <v>2595</v>
      </c>
      <c r="AH1862" s="55">
        <v>0</v>
      </c>
      <c r="AI1862" s="55">
        <v>0</v>
      </c>
      <c r="AJ1862" s="55" t="s">
        <v>2595</v>
      </c>
      <c r="AK1862" s="55">
        <v>0</v>
      </c>
      <c r="AL1862" s="55" t="s">
        <v>2595</v>
      </c>
      <c r="AM1862" s="55">
        <v>0</v>
      </c>
      <c r="AN1862" s="55">
        <v>0</v>
      </c>
      <c r="AO1862" s="53" t="s">
        <v>3621</v>
      </c>
    </row>
    <row r="1863" spans="1:41" ht="78.75" x14ac:dyDescent="0.2">
      <c r="A1863" s="53" t="s">
        <v>3495</v>
      </c>
      <c r="B1863" s="53" t="s">
        <v>3622</v>
      </c>
      <c r="C1863" s="54" t="s">
        <v>3623</v>
      </c>
      <c r="D1863" s="53" t="s">
        <v>112</v>
      </c>
      <c r="E1863" s="54">
        <v>2022</v>
      </c>
      <c r="F1863" s="54" t="s">
        <v>2595</v>
      </c>
      <c r="G1863" s="54">
        <v>2022</v>
      </c>
      <c r="H1863" s="55" t="s">
        <v>2595</v>
      </c>
      <c r="I1863" s="55" t="s">
        <v>2595</v>
      </c>
      <c r="J1863" s="55">
        <v>0</v>
      </c>
      <c r="K1863" s="55" t="s">
        <v>2595</v>
      </c>
      <c r="L1863" s="55" t="s">
        <v>2595</v>
      </c>
      <c r="M1863" s="55" t="s">
        <v>2595</v>
      </c>
      <c r="N1863" s="55" t="s">
        <v>2595</v>
      </c>
      <c r="O1863" s="55" t="s">
        <v>2595</v>
      </c>
      <c r="P1863" s="55">
        <v>0.50153559999999997</v>
      </c>
      <c r="Q1863" s="55">
        <v>2.890933E-2</v>
      </c>
      <c r="R1863" s="55">
        <v>0.10899272</v>
      </c>
      <c r="S1863" s="55">
        <v>0.27733068999999999</v>
      </c>
      <c r="T1863" s="55">
        <v>8.6302859999999995E-2</v>
      </c>
      <c r="U1863" s="55">
        <v>0</v>
      </c>
      <c r="V1863" s="55" t="e">
        <f t="shared" si="85"/>
        <v>#VALUE!</v>
      </c>
      <c r="W1863" s="55">
        <f t="shared" si="86"/>
        <v>0</v>
      </c>
      <c r="X1863" s="55" t="e">
        <f t="shared" si="87"/>
        <v>#VALUE!</v>
      </c>
      <c r="Y1863" s="55">
        <v>0</v>
      </c>
      <c r="Z1863" s="55">
        <v>0.50153559999999997</v>
      </c>
      <c r="AA1863" s="55" t="s">
        <v>2595</v>
      </c>
      <c r="AB1863" s="55">
        <v>0.50153559999999997</v>
      </c>
      <c r="AC1863" s="55" t="s">
        <v>2595</v>
      </c>
      <c r="AD1863" s="55">
        <v>0</v>
      </c>
      <c r="AE1863" s="55" t="s">
        <v>2595</v>
      </c>
      <c r="AF1863" s="55">
        <v>0</v>
      </c>
      <c r="AG1863" s="55" t="s">
        <v>2595</v>
      </c>
      <c r="AH1863" s="55">
        <v>0</v>
      </c>
      <c r="AI1863" s="55">
        <v>0</v>
      </c>
      <c r="AJ1863" s="55" t="s">
        <v>2595</v>
      </c>
      <c r="AK1863" s="55">
        <v>0</v>
      </c>
      <c r="AL1863" s="55" t="s">
        <v>2595</v>
      </c>
      <c r="AM1863" s="55">
        <v>0</v>
      </c>
      <c r="AN1863" s="55">
        <v>0</v>
      </c>
      <c r="AO1863" s="53" t="s">
        <v>3624</v>
      </c>
    </row>
    <row r="1864" spans="1:41" ht="31.5" x14ac:dyDescent="0.2">
      <c r="A1864" s="56" t="s">
        <v>3625</v>
      </c>
      <c r="B1864" s="56" t="s">
        <v>137</v>
      </c>
      <c r="C1864" s="57" t="s">
        <v>56</v>
      </c>
      <c r="D1864" s="56" t="s">
        <v>2595</v>
      </c>
      <c r="E1864" s="57" t="s">
        <v>2595</v>
      </c>
      <c r="F1864" s="57" t="s">
        <v>2595</v>
      </c>
      <c r="G1864" s="57" t="s">
        <v>2595</v>
      </c>
      <c r="H1864" s="58">
        <v>139.91403389830501</v>
      </c>
      <c r="I1864" s="58">
        <v>139.91403390000002</v>
      </c>
      <c r="J1864" s="58">
        <f>SUM($J$1865,$J$1867)</f>
        <v>699.25328210999999</v>
      </c>
      <c r="K1864" s="58">
        <f>SUM($K$1865,$K$1867)</f>
        <v>699.25328210999999</v>
      </c>
      <c r="L1864" s="58">
        <f>SUM($L$1865,$L$1867)</f>
        <v>35.271825720000002</v>
      </c>
      <c r="M1864" s="58">
        <f>SUM($M$1865,$M$1867)</f>
        <v>203.17414141</v>
      </c>
      <c r="N1864" s="58">
        <f>SUM($N$1865,$N$1867)</f>
        <v>391.91846863999996</v>
      </c>
      <c r="O1864" s="58">
        <f>SUM($O$1865,$O$1867)</f>
        <v>68.888846339999901</v>
      </c>
      <c r="P1864" s="58">
        <f>SUM($P$1865,$P$1867)</f>
        <v>699.25328210999999</v>
      </c>
      <c r="Q1864" s="58">
        <f>SUM($Q$1865,$Q$1867)</f>
        <v>35.271825720000002</v>
      </c>
      <c r="R1864" s="58">
        <f>SUM($R$1865,$R$1867)</f>
        <v>203.17414141</v>
      </c>
      <c r="S1864" s="58">
        <f>SUM($S$1865,$S$1867)</f>
        <v>391.91846863999996</v>
      </c>
      <c r="T1864" s="58">
        <f>SUM($T$1865,$T$1867)</f>
        <v>68.888846339999901</v>
      </c>
      <c r="U1864" s="58">
        <f>SUM($U$1865,$U$1867)</f>
        <v>0</v>
      </c>
      <c r="V1864" s="58">
        <f t="shared" si="85"/>
        <v>0</v>
      </c>
      <c r="W1864" s="58">
        <f t="shared" si="86"/>
        <v>0</v>
      </c>
      <c r="X1864" s="58">
        <f t="shared" si="87"/>
        <v>0</v>
      </c>
      <c r="Y1864" s="58">
        <f>SUM($Y$1865,$Y$1867)</f>
        <v>0</v>
      </c>
      <c r="Z1864" s="58">
        <f>SUM($Z$1865,$Z$1867)</f>
        <v>0</v>
      </c>
      <c r="AA1864" s="58">
        <f>SUM($AA$1865,$AA$1867)</f>
        <v>0</v>
      </c>
      <c r="AB1864" s="58">
        <f>SUM($AB$1865,$AB$1867)</f>
        <v>0</v>
      </c>
      <c r="AC1864" s="58">
        <f>SUM($AC$1865,$AC$1867)</f>
        <v>0</v>
      </c>
      <c r="AD1864" s="58">
        <f>SUM($AD$1865,$AD$1867)</f>
        <v>0</v>
      </c>
      <c r="AE1864" s="58">
        <f>SUM($AE$1865,$AE$1867)</f>
        <v>0</v>
      </c>
      <c r="AF1864" s="58">
        <f>SUM($AF$1865,$AF$1867)</f>
        <v>0</v>
      </c>
      <c r="AG1864" s="58">
        <f>SUM($AG$1865,$AG$1867)</f>
        <v>0</v>
      </c>
      <c r="AH1864" s="58">
        <f>SUM($AH$1865,$AH$1867)</f>
        <v>0</v>
      </c>
      <c r="AI1864" s="58">
        <f>SUM($AI$1865,$AI$1867)</f>
        <v>0</v>
      </c>
      <c r="AJ1864" s="58" t="s">
        <v>2595</v>
      </c>
      <c r="AK1864" s="58">
        <f>SUM($AK$1865,$AK$1867)</f>
        <v>0</v>
      </c>
      <c r="AL1864" s="58" t="s">
        <v>2595</v>
      </c>
      <c r="AM1864" s="58">
        <f>SUM($AM$1865,$AM$1867)</f>
        <v>0</v>
      </c>
      <c r="AN1864" s="58">
        <f>SUM($AN$1865,$AN$1867)</f>
        <v>0</v>
      </c>
      <c r="AO1864" s="56" t="s">
        <v>2595</v>
      </c>
    </row>
    <row r="1865" spans="1:41" ht="47.25" x14ac:dyDescent="0.2">
      <c r="A1865" s="56" t="s">
        <v>3626</v>
      </c>
      <c r="B1865" s="56" t="s">
        <v>139</v>
      </c>
      <c r="C1865" s="57" t="s">
        <v>56</v>
      </c>
      <c r="D1865" s="56" t="s">
        <v>2595</v>
      </c>
      <c r="E1865" s="57" t="s">
        <v>2595</v>
      </c>
      <c r="F1865" s="57" t="s">
        <v>2595</v>
      </c>
      <c r="G1865" s="57" t="s">
        <v>2595</v>
      </c>
      <c r="H1865" s="58">
        <v>139.91403389830501</v>
      </c>
      <c r="I1865" s="58">
        <v>139.91403390000002</v>
      </c>
      <c r="J1865" s="58">
        <f>SUM($J$1866)</f>
        <v>699.25328210999999</v>
      </c>
      <c r="K1865" s="58">
        <f>SUM($K$1866)</f>
        <v>699.25328210999999</v>
      </c>
      <c r="L1865" s="58">
        <f>SUM($L$1866)</f>
        <v>35.271825720000002</v>
      </c>
      <c r="M1865" s="58">
        <f>SUM($M$1866)</f>
        <v>203.17414141</v>
      </c>
      <c r="N1865" s="58">
        <f>SUM($N$1866)</f>
        <v>391.91846863999996</v>
      </c>
      <c r="O1865" s="58">
        <f>SUM($O$1866)</f>
        <v>68.888846339999901</v>
      </c>
      <c r="P1865" s="58">
        <f>SUM($P$1866)</f>
        <v>699.25328210999999</v>
      </c>
      <c r="Q1865" s="58">
        <f>SUM($Q$1866)</f>
        <v>35.271825720000002</v>
      </c>
      <c r="R1865" s="58">
        <f>SUM($R$1866)</f>
        <v>203.17414141</v>
      </c>
      <c r="S1865" s="58">
        <f>SUM($S$1866)</f>
        <v>391.91846863999996</v>
      </c>
      <c r="T1865" s="58">
        <f>SUM($T$1866)</f>
        <v>68.888846339999901</v>
      </c>
      <c r="U1865" s="58">
        <f>SUM($U$1866)</f>
        <v>0</v>
      </c>
      <c r="V1865" s="58">
        <f t="shared" si="85"/>
        <v>0</v>
      </c>
      <c r="W1865" s="58">
        <f t="shared" si="86"/>
        <v>0</v>
      </c>
      <c r="X1865" s="58">
        <f t="shared" si="87"/>
        <v>0</v>
      </c>
      <c r="Y1865" s="58">
        <f>SUM($Y$1866)</f>
        <v>0</v>
      </c>
      <c r="Z1865" s="58">
        <f>SUM($Z$1866)</f>
        <v>0</v>
      </c>
      <c r="AA1865" s="58">
        <f>SUM($AA$1866)</f>
        <v>0</v>
      </c>
      <c r="AB1865" s="58">
        <f>SUM($AB$1866)</f>
        <v>0</v>
      </c>
      <c r="AC1865" s="58">
        <f>SUM($AC$1866)</f>
        <v>0</v>
      </c>
      <c r="AD1865" s="58">
        <f>SUM($AD$1866)</f>
        <v>0</v>
      </c>
      <c r="AE1865" s="58">
        <f>SUM($AE$1866)</f>
        <v>0</v>
      </c>
      <c r="AF1865" s="58">
        <f>SUM($AF$1866)</f>
        <v>0</v>
      </c>
      <c r="AG1865" s="58">
        <f>SUM($AG$1866)</f>
        <v>0</v>
      </c>
      <c r="AH1865" s="58">
        <f>SUM($AH$1866)</f>
        <v>0</v>
      </c>
      <c r="AI1865" s="58">
        <f>SUM($AI$1866)</f>
        <v>0</v>
      </c>
      <c r="AJ1865" s="58" t="s">
        <v>2595</v>
      </c>
      <c r="AK1865" s="58">
        <f>SUM($AK$1866)</f>
        <v>0</v>
      </c>
      <c r="AL1865" s="58" t="s">
        <v>2595</v>
      </c>
      <c r="AM1865" s="58">
        <f>SUM($AM$1866)</f>
        <v>0</v>
      </c>
      <c r="AN1865" s="58">
        <f>SUM($AN$1866)</f>
        <v>0</v>
      </c>
      <c r="AO1865" s="56" t="s">
        <v>2595</v>
      </c>
    </row>
    <row r="1866" spans="1:41" ht="94.5" x14ac:dyDescent="0.2">
      <c r="A1866" s="53" t="s">
        <v>3626</v>
      </c>
      <c r="B1866" s="53" t="s">
        <v>3627</v>
      </c>
      <c r="C1866" s="54" t="s">
        <v>3628</v>
      </c>
      <c r="D1866" s="53" t="s">
        <v>195</v>
      </c>
      <c r="E1866" s="54">
        <v>2011</v>
      </c>
      <c r="F1866" s="54">
        <v>2026</v>
      </c>
      <c r="G1866" s="54">
        <v>2026</v>
      </c>
      <c r="H1866" s="55">
        <v>139.91403389830501</v>
      </c>
      <c r="I1866" s="55">
        <v>139.91403390000002</v>
      </c>
      <c r="J1866" s="55">
        <v>699.25328210999999</v>
      </c>
      <c r="K1866" s="55">
        <v>699.25328210999999</v>
      </c>
      <c r="L1866" s="55">
        <v>35.271825720000002</v>
      </c>
      <c r="M1866" s="55">
        <v>203.17414141</v>
      </c>
      <c r="N1866" s="55">
        <v>391.91846863999996</v>
      </c>
      <c r="O1866" s="55">
        <v>68.888846339999901</v>
      </c>
      <c r="P1866" s="55">
        <v>699.25328210999999</v>
      </c>
      <c r="Q1866" s="55">
        <v>35.271825720000002</v>
      </c>
      <c r="R1866" s="55">
        <v>203.17414141</v>
      </c>
      <c r="S1866" s="55">
        <v>391.91846863999996</v>
      </c>
      <c r="T1866" s="55">
        <v>68.888846339999901</v>
      </c>
      <c r="U1866" s="55">
        <v>0</v>
      </c>
      <c r="V1866" s="55">
        <f t="shared" si="85"/>
        <v>0</v>
      </c>
      <c r="W1866" s="55">
        <f t="shared" si="86"/>
        <v>0</v>
      </c>
      <c r="X1866" s="55">
        <f t="shared" si="87"/>
        <v>0</v>
      </c>
      <c r="Y1866" s="55">
        <v>0</v>
      </c>
      <c r="Z1866" s="55">
        <v>0</v>
      </c>
      <c r="AA1866" s="55">
        <v>0</v>
      </c>
      <c r="AB1866" s="55">
        <v>0</v>
      </c>
      <c r="AC1866" s="55">
        <v>0</v>
      </c>
      <c r="AD1866" s="55">
        <v>0</v>
      </c>
      <c r="AE1866" s="55">
        <v>0</v>
      </c>
      <c r="AF1866" s="55">
        <v>0</v>
      </c>
      <c r="AG1866" s="55">
        <v>0</v>
      </c>
      <c r="AH1866" s="55">
        <v>0</v>
      </c>
      <c r="AI1866" s="55">
        <v>0</v>
      </c>
      <c r="AJ1866" s="55" t="s">
        <v>2595</v>
      </c>
      <c r="AK1866" s="55">
        <v>0</v>
      </c>
      <c r="AL1866" s="55" t="s">
        <v>2595</v>
      </c>
      <c r="AM1866" s="55">
        <v>0</v>
      </c>
      <c r="AN1866" s="55">
        <v>0</v>
      </c>
      <c r="AO1866" s="53" t="s">
        <v>3629</v>
      </c>
    </row>
    <row r="1867" spans="1:41" ht="31.5" x14ac:dyDescent="0.2">
      <c r="A1867" s="56" t="s">
        <v>3630</v>
      </c>
      <c r="B1867" s="56" t="s">
        <v>141</v>
      </c>
      <c r="C1867" s="57" t="s">
        <v>56</v>
      </c>
      <c r="D1867" s="56" t="s">
        <v>2595</v>
      </c>
      <c r="E1867" s="57" t="s">
        <v>2595</v>
      </c>
      <c r="F1867" s="57" t="s">
        <v>2595</v>
      </c>
      <c r="G1867" s="57" t="s">
        <v>2595</v>
      </c>
      <c r="H1867" s="58" t="s">
        <v>2595</v>
      </c>
      <c r="I1867" s="58" t="s">
        <v>2595</v>
      </c>
      <c r="J1867" s="58">
        <v>0</v>
      </c>
      <c r="K1867" s="58">
        <v>0</v>
      </c>
      <c r="L1867" s="58">
        <v>0</v>
      </c>
      <c r="M1867" s="58">
        <v>0</v>
      </c>
      <c r="N1867" s="58">
        <v>0</v>
      </c>
      <c r="O1867" s="58">
        <v>0</v>
      </c>
      <c r="P1867" s="58">
        <v>0</v>
      </c>
      <c r="Q1867" s="58">
        <v>0</v>
      </c>
      <c r="R1867" s="58">
        <v>0</v>
      </c>
      <c r="S1867" s="58">
        <v>0</v>
      </c>
      <c r="T1867" s="58">
        <v>0</v>
      </c>
      <c r="U1867" s="58">
        <v>0</v>
      </c>
      <c r="V1867" s="58">
        <f t="shared" si="85"/>
        <v>0</v>
      </c>
      <c r="W1867" s="58">
        <f t="shared" si="86"/>
        <v>0</v>
      </c>
      <c r="X1867" s="58">
        <f t="shared" si="87"/>
        <v>0</v>
      </c>
      <c r="Y1867" s="58">
        <v>0</v>
      </c>
      <c r="Z1867" s="58">
        <v>0</v>
      </c>
      <c r="AA1867" s="58">
        <v>0</v>
      </c>
      <c r="AB1867" s="58">
        <v>0</v>
      </c>
      <c r="AC1867" s="58">
        <v>0</v>
      </c>
      <c r="AD1867" s="58">
        <v>0</v>
      </c>
      <c r="AE1867" s="58">
        <v>0</v>
      </c>
      <c r="AF1867" s="58">
        <v>0</v>
      </c>
      <c r="AG1867" s="58">
        <v>0</v>
      </c>
      <c r="AH1867" s="58">
        <v>0</v>
      </c>
      <c r="AI1867" s="58">
        <v>0</v>
      </c>
      <c r="AJ1867" s="58" t="s">
        <v>2595</v>
      </c>
      <c r="AK1867" s="58">
        <v>0</v>
      </c>
      <c r="AL1867" s="58" t="s">
        <v>2595</v>
      </c>
      <c r="AM1867" s="58">
        <v>0</v>
      </c>
      <c r="AN1867" s="58">
        <v>0</v>
      </c>
      <c r="AO1867" s="56" t="s">
        <v>2595</v>
      </c>
    </row>
    <row r="1868" spans="1:41" ht="31.5" x14ac:dyDescent="0.2">
      <c r="A1868" s="56" t="s">
        <v>3631</v>
      </c>
      <c r="B1868" s="56" t="s">
        <v>143</v>
      </c>
      <c r="C1868" s="57" t="s">
        <v>56</v>
      </c>
      <c r="D1868" s="56" t="s">
        <v>2595</v>
      </c>
      <c r="E1868" s="57" t="s">
        <v>2595</v>
      </c>
      <c r="F1868" s="57" t="s">
        <v>2595</v>
      </c>
      <c r="G1868" s="57" t="s">
        <v>2595</v>
      </c>
      <c r="H1868" s="58" t="s">
        <v>2595</v>
      </c>
      <c r="I1868" s="58" t="s">
        <v>2595</v>
      </c>
      <c r="J1868" s="58">
        <f>SUM($J$1869,$J$1873)</f>
        <v>0</v>
      </c>
      <c r="K1868" s="58">
        <f>SUM($K$1869,$K$1873)</f>
        <v>0</v>
      </c>
      <c r="L1868" s="58">
        <f>SUM($L$1869,$L$1873)</f>
        <v>0</v>
      </c>
      <c r="M1868" s="58">
        <f>SUM($M$1869,$M$1873)</f>
        <v>0</v>
      </c>
      <c r="N1868" s="58">
        <f>SUM($N$1869,$N$1873)</f>
        <v>0</v>
      </c>
      <c r="O1868" s="58">
        <f>SUM($O$1869,$O$1873)</f>
        <v>0</v>
      </c>
      <c r="P1868" s="58">
        <f>SUM($P$1869,$P$1873)</f>
        <v>0</v>
      </c>
      <c r="Q1868" s="58">
        <f>SUM($Q$1869,$Q$1873)</f>
        <v>0</v>
      </c>
      <c r="R1868" s="58">
        <f>SUM($R$1869,$R$1873)</f>
        <v>0</v>
      </c>
      <c r="S1868" s="58">
        <f>SUM($S$1869,$S$1873)</f>
        <v>0</v>
      </c>
      <c r="T1868" s="58">
        <f>SUM($T$1869,$T$1873)</f>
        <v>0</v>
      </c>
      <c r="U1868" s="58">
        <f>SUM($U$1869,$U$1873)</f>
        <v>0</v>
      </c>
      <c r="V1868" s="58">
        <f t="shared" si="85"/>
        <v>0</v>
      </c>
      <c r="W1868" s="58">
        <f t="shared" si="86"/>
        <v>0</v>
      </c>
      <c r="X1868" s="58">
        <f t="shared" si="87"/>
        <v>0</v>
      </c>
      <c r="Y1868" s="58">
        <f>SUM($Y$1869,$Y$1873)</f>
        <v>0</v>
      </c>
      <c r="Z1868" s="58">
        <f>SUM($Z$1869,$Z$1873)</f>
        <v>0</v>
      </c>
      <c r="AA1868" s="58">
        <f>SUM($AA$1869,$AA$1873)</f>
        <v>0</v>
      </c>
      <c r="AB1868" s="58">
        <f>SUM($AB$1869,$AB$1873)</f>
        <v>0</v>
      </c>
      <c r="AC1868" s="58">
        <f>SUM($AC$1869,$AC$1873)</f>
        <v>0</v>
      </c>
      <c r="AD1868" s="58">
        <f>SUM($AD$1869,$AD$1873)</f>
        <v>0</v>
      </c>
      <c r="AE1868" s="58">
        <f>SUM($AE$1869,$AE$1873)</f>
        <v>0</v>
      </c>
      <c r="AF1868" s="58">
        <f>SUM($AF$1869,$AF$1873)</f>
        <v>0</v>
      </c>
      <c r="AG1868" s="58">
        <f>SUM($AG$1869,$AG$1873)</f>
        <v>0</v>
      </c>
      <c r="AH1868" s="58">
        <f>SUM($AH$1869,$AH$1873)</f>
        <v>0</v>
      </c>
      <c r="AI1868" s="58">
        <f>SUM($AI$1869,$AI$1873)</f>
        <v>0</v>
      </c>
      <c r="AJ1868" s="58" t="s">
        <v>2595</v>
      </c>
      <c r="AK1868" s="58">
        <f>SUM($AK$1869,$AK$1873)</f>
        <v>0</v>
      </c>
      <c r="AL1868" s="58" t="s">
        <v>2595</v>
      </c>
      <c r="AM1868" s="58">
        <f>SUM($AM$1869,$AM$1873)</f>
        <v>0</v>
      </c>
      <c r="AN1868" s="58">
        <f>SUM($AN$1869,$AN$1873)</f>
        <v>0</v>
      </c>
      <c r="AO1868" s="56" t="s">
        <v>2595</v>
      </c>
    </row>
    <row r="1869" spans="1:41" ht="31.5" x14ac:dyDescent="0.2">
      <c r="A1869" s="56" t="s">
        <v>3632</v>
      </c>
      <c r="B1869" s="56" t="s">
        <v>145</v>
      </c>
      <c r="C1869" s="57" t="s">
        <v>56</v>
      </c>
      <c r="D1869" s="56" t="s">
        <v>2595</v>
      </c>
      <c r="E1869" s="57" t="s">
        <v>2595</v>
      </c>
      <c r="F1869" s="57" t="s">
        <v>2595</v>
      </c>
      <c r="G1869" s="57" t="s">
        <v>2595</v>
      </c>
      <c r="H1869" s="58" t="s">
        <v>2595</v>
      </c>
      <c r="I1869" s="58" t="s">
        <v>2595</v>
      </c>
      <c r="J1869" s="58">
        <f>SUM($J$1870:$J$1872)</f>
        <v>0</v>
      </c>
      <c r="K1869" s="58">
        <f>SUM($K$1870:$K$1872)</f>
        <v>0</v>
      </c>
      <c r="L1869" s="58">
        <f>SUM($L$1870:$L$1872)</f>
        <v>0</v>
      </c>
      <c r="M1869" s="58">
        <f>SUM($M$1870:$M$1872)</f>
        <v>0</v>
      </c>
      <c r="N1869" s="58">
        <f>SUM($N$1870:$N$1872)</f>
        <v>0</v>
      </c>
      <c r="O1869" s="58">
        <f>SUM($O$1870:$O$1872)</f>
        <v>0</v>
      </c>
      <c r="P1869" s="58">
        <f>SUM($P$1870:$P$1872)</f>
        <v>0</v>
      </c>
      <c r="Q1869" s="58">
        <f>SUM($Q$1870:$Q$1872)</f>
        <v>0</v>
      </c>
      <c r="R1869" s="58">
        <f>SUM($R$1870:$R$1872)</f>
        <v>0</v>
      </c>
      <c r="S1869" s="58">
        <f>SUM($S$1870:$S$1872)</f>
        <v>0</v>
      </c>
      <c r="T1869" s="58">
        <f>SUM($T$1870:$T$1872)</f>
        <v>0</v>
      </c>
      <c r="U1869" s="58">
        <f>SUM($U$1870:$U$1872)</f>
        <v>0</v>
      </c>
      <c r="V1869" s="58">
        <f t="shared" si="85"/>
        <v>0</v>
      </c>
      <c r="W1869" s="58">
        <f t="shared" si="86"/>
        <v>0</v>
      </c>
      <c r="X1869" s="58">
        <f t="shared" si="87"/>
        <v>0</v>
      </c>
      <c r="Y1869" s="58">
        <f>SUM($Y$1870:$Y$1872)</f>
        <v>0</v>
      </c>
      <c r="Z1869" s="58">
        <f>SUM($Z$1870:$Z$1872)</f>
        <v>0</v>
      </c>
      <c r="AA1869" s="58">
        <f>SUM($AA$1870:$AA$1872)</f>
        <v>0</v>
      </c>
      <c r="AB1869" s="58">
        <f>SUM($AB$1870:$AB$1872)</f>
        <v>0</v>
      </c>
      <c r="AC1869" s="58">
        <f>SUM($AC$1870:$AC$1872)</f>
        <v>0</v>
      </c>
      <c r="AD1869" s="58">
        <f>SUM($AD$1870:$AD$1872)</f>
        <v>0</v>
      </c>
      <c r="AE1869" s="58">
        <f>SUM($AE$1870:$AE$1872)</f>
        <v>0</v>
      </c>
      <c r="AF1869" s="58">
        <f>SUM($AF$1870:$AF$1872)</f>
        <v>0</v>
      </c>
      <c r="AG1869" s="58">
        <f>SUM($AG$1870:$AG$1872)</f>
        <v>0</v>
      </c>
      <c r="AH1869" s="58">
        <f>SUM($AH$1870:$AH$1872)</f>
        <v>0</v>
      </c>
      <c r="AI1869" s="58">
        <f>SUM($AI$1870:$AI$1872)</f>
        <v>0</v>
      </c>
      <c r="AJ1869" s="58" t="s">
        <v>2595</v>
      </c>
      <c r="AK1869" s="58">
        <f>SUM($AK$1870:$AK$1872)</f>
        <v>0</v>
      </c>
      <c r="AL1869" s="58" t="s">
        <v>2595</v>
      </c>
      <c r="AM1869" s="58">
        <f>SUM($AM$1870:$AM$1872)</f>
        <v>0</v>
      </c>
      <c r="AN1869" s="58">
        <f>SUM($AN$1870:$AN$1872)</f>
        <v>0</v>
      </c>
      <c r="AO1869" s="56" t="s">
        <v>2595</v>
      </c>
    </row>
    <row r="1870" spans="1:41" ht="63" x14ac:dyDescent="0.2">
      <c r="A1870" s="56" t="s">
        <v>3632</v>
      </c>
      <c r="B1870" s="56" t="s">
        <v>146</v>
      </c>
      <c r="C1870" s="57" t="s">
        <v>56</v>
      </c>
      <c r="D1870" s="56" t="s">
        <v>2595</v>
      </c>
      <c r="E1870" s="57" t="s">
        <v>2595</v>
      </c>
      <c r="F1870" s="57" t="s">
        <v>2595</v>
      </c>
      <c r="G1870" s="57" t="s">
        <v>2595</v>
      </c>
      <c r="H1870" s="58" t="s">
        <v>2595</v>
      </c>
      <c r="I1870" s="58" t="s">
        <v>2595</v>
      </c>
      <c r="J1870" s="58">
        <v>0</v>
      </c>
      <c r="K1870" s="58">
        <v>0</v>
      </c>
      <c r="L1870" s="58">
        <v>0</v>
      </c>
      <c r="M1870" s="58">
        <v>0</v>
      </c>
      <c r="N1870" s="58">
        <v>0</v>
      </c>
      <c r="O1870" s="58">
        <v>0</v>
      </c>
      <c r="P1870" s="58">
        <v>0</v>
      </c>
      <c r="Q1870" s="58">
        <v>0</v>
      </c>
      <c r="R1870" s="58">
        <v>0</v>
      </c>
      <c r="S1870" s="58">
        <v>0</v>
      </c>
      <c r="T1870" s="58">
        <v>0</v>
      </c>
      <c r="U1870" s="58">
        <v>0</v>
      </c>
      <c r="V1870" s="58">
        <f t="shared" si="85"/>
        <v>0</v>
      </c>
      <c r="W1870" s="58">
        <f t="shared" si="86"/>
        <v>0</v>
      </c>
      <c r="X1870" s="58">
        <f t="shared" si="87"/>
        <v>0</v>
      </c>
      <c r="Y1870" s="58">
        <v>0</v>
      </c>
      <c r="Z1870" s="58">
        <v>0</v>
      </c>
      <c r="AA1870" s="58">
        <v>0</v>
      </c>
      <c r="AB1870" s="58">
        <v>0</v>
      </c>
      <c r="AC1870" s="58">
        <v>0</v>
      </c>
      <c r="AD1870" s="58">
        <v>0</v>
      </c>
      <c r="AE1870" s="58">
        <v>0</v>
      </c>
      <c r="AF1870" s="58">
        <v>0</v>
      </c>
      <c r="AG1870" s="58">
        <v>0</v>
      </c>
      <c r="AH1870" s="58">
        <v>0</v>
      </c>
      <c r="AI1870" s="58">
        <v>0</v>
      </c>
      <c r="AJ1870" s="58" t="s">
        <v>2595</v>
      </c>
      <c r="AK1870" s="58">
        <v>0</v>
      </c>
      <c r="AL1870" s="58" t="s">
        <v>2595</v>
      </c>
      <c r="AM1870" s="58">
        <v>0</v>
      </c>
      <c r="AN1870" s="58">
        <v>0</v>
      </c>
      <c r="AO1870" s="56" t="s">
        <v>2595</v>
      </c>
    </row>
    <row r="1871" spans="1:41" ht="63" x14ac:dyDescent="0.2">
      <c r="A1871" s="56" t="s">
        <v>3632</v>
      </c>
      <c r="B1871" s="56" t="s">
        <v>147</v>
      </c>
      <c r="C1871" s="57" t="s">
        <v>56</v>
      </c>
      <c r="D1871" s="56" t="s">
        <v>2595</v>
      </c>
      <c r="E1871" s="57" t="s">
        <v>2595</v>
      </c>
      <c r="F1871" s="57" t="s">
        <v>2595</v>
      </c>
      <c r="G1871" s="57" t="s">
        <v>2595</v>
      </c>
      <c r="H1871" s="58" t="s">
        <v>2595</v>
      </c>
      <c r="I1871" s="58" t="s">
        <v>2595</v>
      </c>
      <c r="J1871" s="58">
        <v>0</v>
      </c>
      <c r="K1871" s="58">
        <v>0</v>
      </c>
      <c r="L1871" s="58">
        <v>0</v>
      </c>
      <c r="M1871" s="58">
        <v>0</v>
      </c>
      <c r="N1871" s="58">
        <v>0</v>
      </c>
      <c r="O1871" s="58">
        <v>0</v>
      </c>
      <c r="P1871" s="58">
        <v>0</v>
      </c>
      <c r="Q1871" s="58">
        <v>0</v>
      </c>
      <c r="R1871" s="58">
        <v>0</v>
      </c>
      <c r="S1871" s="58">
        <v>0</v>
      </c>
      <c r="T1871" s="58">
        <v>0</v>
      </c>
      <c r="U1871" s="58">
        <v>0</v>
      </c>
      <c r="V1871" s="58">
        <f t="shared" si="85"/>
        <v>0</v>
      </c>
      <c r="W1871" s="58">
        <f t="shared" si="86"/>
        <v>0</v>
      </c>
      <c r="X1871" s="58">
        <f t="shared" si="87"/>
        <v>0</v>
      </c>
      <c r="Y1871" s="58">
        <v>0</v>
      </c>
      <c r="Z1871" s="58">
        <v>0</v>
      </c>
      <c r="AA1871" s="58">
        <v>0</v>
      </c>
      <c r="AB1871" s="58">
        <v>0</v>
      </c>
      <c r="AC1871" s="58">
        <v>0</v>
      </c>
      <c r="AD1871" s="58">
        <v>0</v>
      </c>
      <c r="AE1871" s="58">
        <v>0</v>
      </c>
      <c r="AF1871" s="58">
        <v>0</v>
      </c>
      <c r="AG1871" s="58">
        <v>0</v>
      </c>
      <c r="AH1871" s="58">
        <v>0</v>
      </c>
      <c r="AI1871" s="58">
        <v>0</v>
      </c>
      <c r="AJ1871" s="58" t="s">
        <v>2595</v>
      </c>
      <c r="AK1871" s="58">
        <v>0</v>
      </c>
      <c r="AL1871" s="58" t="s">
        <v>2595</v>
      </c>
      <c r="AM1871" s="58">
        <v>0</v>
      </c>
      <c r="AN1871" s="58">
        <v>0</v>
      </c>
      <c r="AO1871" s="56" t="s">
        <v>2595</v>
      </c>
    </row>
    <row r="1872" spans="1:41" ht="63" x14ac:dyDescent="0.2">
      <c r="A1872" s="56" t="s">
        <v>3632</v>
      </c>
      <c r="B1872" s="56" t="s">
        <v>148</v>
      </c>
      <c r="C1872" s="57" t="s">
        <v>56</v>
      </c>
      <c r="D1872" s="56" t="s">
        <v>2595</v>
      </c>
      <c r="E1872" s="57" t="s">
        <v>2595</v>
      </c>
      <c r="F1872" s="57" t="s">
        <v>2595</v>
      </c>
      <c r="G1872" s="57" t="s">
        <v>2595</v>
      </c>
      <c r="H1872" s="58" t="s">
        <v>2595</v>
      </c>
      <c r="I1872" s="58" t="s">
        <v>2595</v>
      </c>
      <c r="J1872" s="58">
        <v>0</v>
      </c>
      <c r="K1872" s="58">
        <v>0</v>
      </c>
      <c r="L1872" s="58">
        <v>0</v>
      </c>
      <c r="M1872" s="58">
        <v>0</v>
      </c>
      <c r="N1872" s="58">
        <v>0</v>
      </c>
      <c r="O1872" s="58">
        <v>0</v>
      </c>
      <c r="P1872" s="58">
        <v>0</v>
      </c>
      <c r="Q1872" s="58">
        <v>0</v>
      </c>
      <c r="R1872" s="58">
        <v>0</v>
      </c>
      <c r="S1872" s="58">
        <v>0</v>
      </c>
      <c r="T1872" s="58">
        <v>0</v>
      </c>
      <c r="U1872" s="58">
        <v>0</v>
      </c>
      <c r="V1872" s="58">
        <f t="shared" si="85"/>
        <v>0</v>
      </c>
      <c r="W1872" s="58">
        <f t="shared" si="86"/>
        <v>0</v>
      </c>
      <c r="X1872" s="58">
        <f t="shared" si="87"/>
        <v>0</v>
      </c>
      <c r="Y1872" s="58">
        <v>0</v>
      </c>
      <c r="Z1872" s="58">
        <v>0</v>
      </c>
      <c r="AA1872" s="58">
        <v>0</v>
      </c>
      <c r="AB1872" s="58">
        <v>0</v>
      </c>
      <c r="AC1872" s="58">
        <v>0</v>
      </c>
      <c r="AD1872" s="58">
        <v>0</v>
      </c>
      <c r="AE1872" s="58">
        <v>0</v>
      </c>
      <c r="AF1872" s="58">
        <v>0</v>
      </c>
      <c r="AG1872" s="58">
        <v>0</v>
      </c>
      <c r="AH1872" s="58">
        <v>0</v>
      </c>
      <c r="AI1872" s="58">
        <v>0</v>
      </c>
      <c r="AJ1872" s="58" t="s">
        <v>2595</v>
      </c>
      <c r="AK1872" s="58">
        <v>0</v>
      </c>
      <c r="AL1872" s="58" t="s">
        <v>2595</v>
      </c>
      <c r="AM1872" s="58">
        <v>0</v>
      </c>
      <c r="AN1872" s="58">
        <v>0</v>
      </c>
      <c r="AO1872" s="56" t="s">
        <v>2595</v>
      </c>
    </row>
    <row r="1873" spans="1:41" ht="31.5" x14ac:dyDescent="0.2">
      <c r="A1873" s="56" t="s">
        <v>3633</v>
      </c>
      <c r="B1873" s="56" t="s">
        <v>145</v>
      </c>
      <c r="C1873" s="57" t="s">
        <v>56</v>
      </c>
      <c r="D1873" s="56" t="s">
        <v>2595</v>
      </c>
      <c r="E1873" s="57" t="s">
        <v>2595</v>
      </c>
      <c r="F1873" s="57" t="s">
        <v>2595</v>
      </c>
      <c r="G1873" s="57" t="s">
        <v>2595</v>
      </c>
      <c r="H1873" s="58" t="s">
        <v>2595</v>
      </c>
      <c r="I1873" s="58" t="s">
        <v>2595</v>
      </c>
      <c r="J1873" s="58">
        <f>SUM($J$1874:$J$1876)</f>
        <v>0</v>
      </c>
      <c r="K1873" s="58">
        <f>SUM($K$1874:$K$1876)</f>
        <v>0</v>
      </c>
      <c r="L1873" s="58">
        <f>SUM($L$1874:$L$1876)</f>
        <v>0</v>
      </c>
      <c r="M1873" s="58">
        <f>SUM($M$1874:$M$1876)</f>
        <v>0</v>
      </c>
      <c r="N1873" s="58">
        <f>SUM($N$1874:$N$1876)</f>
        <v>0</v>
      </c>
      <c r="O1873" s="58">
        <f>SUM($O$1874:$O$1876)</f>
        <v>0</v>
      </c>
      <c r="P1873" s="58">
        <f>SUM($P$1874:$P$1876)</f>
        <v>0</v>
      </c>
      <c r="Q1873" s="58">
        <f>SUM($Q$1874:$Q$1876)</f>
        <v>0</v>
      </c>
      <c r="R1873" s="58">
        <f>SUM($R$1874:$R$1876)</f>
        <v>0</v>
      </c>
      <c r="S1873" s="58">
        <f>SUM($S$1874:$S$1876)</f>
        <v>0</v>
      </c>
      <c r="T1873" s="58">
        <f>SUM($T$1874:$T$1876)</f>
        <v>0</v>
      </c>
      <c r="U1873" s="58">
        <f>SUM($U$1874:$U$1876)</f>
        <v>0</v>
      </c>
      <c r="V1873" s="58">
        <f t="shared" si="85"/>
        <v>0</v>
      </c>
      <c r="W1873" s="58">
        <f t="shared" si="86"/>
        <v>0</v>
      </c>
      <c r="X1873" s="58">
        <f t="shared" si="87"/>
        <v>0</v>
      </c>
      <c r="Y1873" s="58">
        <f>SUM($Y$1874:$Y$1876)</f>
        <v>0</v>
      </c>
      <c r="Z1873" s="58">
        <f>SUM($Z$1874:$Z$1876)</f>
        <v>0</v>
      </c>
      <c r="AA1873" s="58">
        <f>SUM($AA$1874:$AA$1876)</f>
        <v>0</v>
      </c>
      <c r="AB1873" s="58">
        <f>SUM($AB$1874:$AB$1876)</f>
        <v>0</v>
      </c>
      <c r="AC1873" s="58">
        <f>SUM($AC$1874:$AC$1876)</f>
        <v>0</v>
      </c>
      <c r="AD1873" s="58">
        <f>SUM($AD$1874:$AD$1876)</f>
        <v>0</v>
      </c>
      <c r="AE1873" s="58">
        <f>SUM($AE$1874:$AE$1876)</f>
        <v>0</v>
      </c>
      <c r="AF1873" s="58">
        <f>SUM($AF$1874:$AF$1876)</f>
        <v>0</v>
      </c>
      <c r="AG1873" s="58">
        <f>SUM($AG$1874:$AG$1876)</f>
        <v>0</v>
      </c>
      <c r="AH1873" s="58">
        <f>SUM($AH$1874:$AH$1876)</f>
        <v>0</v>
      </c>
      <c r="AI1873" s="58">
        <f>SUM($AI$1874:$AI$1876)</f>
        <v>0</v>
      </c>
      <c r="AJ1873" s="58" t="s">
        <v>2595</v>
      </c>
      <c r="AK1873" s="58">
        <f>SUM($AK$1874:$AK$1876)</f>
        <v>0</v>
      </c>
      <c r="AL1873" s="58" t="s">
        <v>2595</v>
      </c>
      <c r="AM1873" s="58">
        <f>SUM($AM$1874:$AM$1876)</f>
        <v>0</v>
      </c>
      <c r="AN1873" s="58">
        <f>SUM($AN$1874:$AN$1876)</f>
        <v>0</v>
      </c>
      <c r="AO1873" s="56" t="s">
        <v>2595</v>
      </c>
    </row>
    <row r="1874" spans="1:41" ht="63" x14ac:dyDescent="0.2">
      <c r="A1874" s="56" t="s">
        <v>3633</v>
      </c>
      <c r="B1874" s="56" t="s">
        <v>146</v>
      </c>
      <c r="C1874" s="57" t="s">
        <v>56</v>
      </c>
      <c r="D1874" s="56" t="s">
        <v>2595</v>
      </c>
      <c r="E1874" s="57" t="s">
        <v>2595</v>
      </c>
      <c r="F1874" s="57" t="s">
        <v>2595</v>
      </c>
      <c r="G1874" s="57" t="s">
        <v>2595</v>
      </c>
      <c r="H1874" s="58" t="s">
        <v>2595</v>
      </c>
      <c r="I1874" s="58" t="s">
        <v>2595</v>
      </c>
      <c r="J1874" s="58">
        <v>0</v>
      </c>
      <c r="K1874" s="58">
        <v>0</v>
      </c>
      <c r="L1874" s="58">
        <v>0</v>
      </c>
      <c r="M1874" s="58">
        <v>0</v>
      </c>
      <c r="N1874" s="58">
        <v>0</v>
      </c>
      <c r="O1874" s="58">
        <v>0</v>
      </c>
      <c r="P1874" s="58">
        <v>0</v>
      </c>
      <c r="Q1874" s="58">
        <v>0</v>
      </c>
      <c r="R1874" s="58">
        <v>0</v>
      </c>
      <c r="S1874" s="58">
        <v>0</v>
      </c>
      <c r="T1874" s="58">
        <v>0</v>
      </c>
      <c r="U1874" s="58">
        <v>0</v>
      </c>
      <c r="V1874" s="58">
        <f t="shared" si="85"/>
        <v>0</v>
      </c>
      <c r="W1874" s="58">
        <f t="shared" si="86"/>
        <v>0</v>
      </c>
      <c r="X1874" s="58">
        <f t="shared" si="87"/>
        <v>0</v>
      </c>
      <c r="Y1874" s="58">
        <v>0</v>
      </c>
      <c r="Z1874" s="58">
        <v>0</v>
      </c>
      <c r="AA1874" s="58">
        <v>0</v>
      </c>
      <c r="AB1874" s="58">
        <v>0</v>
      </c>
      <c r="AC1874" s="58">
        <v>0</v>
      </c>
      <c r="AD1874" s="58">
        <v>0</v>
      </c>
      <c r="AE1874" s="58">
        <v>0</v>
      </c>
      <c r="AF1874" s="58">
        <v>0</v>
      </c>
      <c r="AG1874" s="58">
        <v>0</v>
      </c>
      <c r="AH1874" s="58">
        <v>0</v>
      </c>
      <c r="AI1874" s="58">
        <v>0</v>
      </c>
      <c r="AJ1874" s="58" t="s">
        <v>2595</v>
      </c>
      <c r="AK1874" s="58">
        <v>0</v>
      </c>
      <c r="AL1874" s="58" t="s">
        <v>2595</v>
      </c>
      <c r="AM1874" s="58">
        <v>0</v>
      </c>
      <c r="AN1874" s="58">
        <v>0</v>
      </c>
      <c r="AO1874" s="56" t="s">
        <v>2595</v>
      </c>
    </row>
    <row r="1875" spans="1:41" ht="63" x14ac:dyDescent="0.2">
      <c r="A1875" s="56" t="s">
        <v>3633</v>
      </c>
      <c r="B1875" s="56" t="s">
        <v>147</v>
      </c>
      <c r="C1875" s="57" t="s">
        <v>56</v>
      </c>
      <c r="D1875" s="56" t="s">
        <v>2595</v>
      </c>
      <c r="E1875" s="57" t="s">
        <v>2595</v>
      </c>
      <c r="F1875" s="57" t="s">
        <v>2595</v>
      </c>
      <c r="G1875" s="57" t="s">
        <v>2595</v>
      </c>
      <c r="H1875" s="58" t="s">
        <v>2595</v>
      </c>
      <c r="I1875" s="58" t="s">
        <v>2595</v>
      </c>
      <c r="J1875" s="58">
        <v>0</v>
      </c>
      <c r="K1875" s="58">
        <v>0</v>
      </c>
      <c r="L1875" s="58">
        <v>0</v>
      </c>
      <c r="M1875" s="58">
        <v>0</v>
      </c>
      <c r="N1875" s="58">
        <v>0</v>
      </c>
      <c r="O1875" s="58">
        <v>0</v>
      </c>
      <c r="P1875" s="58">
        <v>0</v>
      </c>
      <c r="Q1875" s="58">
        <v>0</v>
      </c>
      <c r="R1875" s="58">
        <v>0</v>
      </c>
      <c r="S1875" s="58">
        <v>0</v>
      </c>
      <c r="T1875" s="58">
        <v>0</v>
      </c>
      <c r="U1875" s="58">
        <v>0</v>
      </c>
      <c r="V1875" s="58">
        <f t="shared" si="85"/>
        <v>0</v>
      </c>
      <c r="W1875" s="58">
        <f t="shared" si="86"/>
        <v>0</v>
      </c>
      <c r="X1875" s="58">
        <f t="shared" si="87"/>
        <v>0</v>
      </c>
      <c r="Y1875" s="58">
        <v>0</v>
      </c>
      <c r="Z1875" s="58">
        <v>0</v>
      </c>
      <c r="AA1875" s="58">
        <v>0</v>
      </c>
      <c r="AB1875" s="58">
        <v>0</v>
      </c>
      <c r="AC1875" s="58">
        <v>0</v>
      </c>
      <c r="AD1875" s="58">
        <v>0</v>
      </c>
      <c r="AE1875" s="58">
        <v>0</v>
      </c>
      <c r="AF1875" s="58">
        <v>0</v>
      </c>
      <c r="AG1875" s="58">
        <v>0</v>
      </c>
      <c r="AH1875" s="58">
        <v>0</v>
      </c>
      <c r="AI1875" s="58">
        <v>0</v>
      </c>
      <c r="AJ1875" s="58" t="s">
        <v>2595</v>
      </c>
      <c r="AK1875" s="58">
        <v>0</v>
      </c>
      <c r="AL1875" s="58" t="s">
        <v>2595</v>
      </c>
      <c r="AM1875" s="58">
        <v>0</v>
      </c>
      <c r="AN1875" s="58">
        <v>0</v>
      </c>
      <c r="AO1875" s="56" t="s">
        <v>2595</v>
      </c>
    </row>
    <row r="1876" spans="1:41" ht="63" x14ac:dyDescent="0.2">
      <c r="A1876" s="56" t="s">
        <v>3633</v>
      </c>
      <c r="B1876" s="56" t="s">
        <v>148</v>
      </c>
      <c r="C1876" s="57" t="s">
        <v>56</v>
      </c>
      <c r="D1876" s="56" t="s">
        <v>2595</v>
      </c>
      <c r="E1876" s="57" t="s">
        <v>2595</v>
      </c>
      <c r="F1876" s="57" t="s">
        <v>2595</v>
      </c>
      <c r="G1876" s="57" t="s">
        <v>2595</v>
      </c>
      <c r="H1876" s="58" t="s">
        <v>2595</v>
      </c>
      <c r="I1876" s="58" t="s">
        <v>2595</v>
      </c>
      <c r="J1876" s="58">
        <v>0</v>
      </c>
      <c r="K1876" s="58">
        <v>0</v>
      </c>
      <c r="L1876" s="58">
        <v>0</v>
      </c>
      <c r="M1876" s="58">
        <v>0</v>
      </c>
      <c r="N1876" s="58">
        <v>0</v>
      </c>
      <c r="O1876" s="58">
        <v>0</v>
      </c>
      <c r="P1876" s="58">
        <v>0</v>
      </c>
      <c r="Q1876" s="58">
        <v>0</v>
      </c>
      <c r="R1876" s="58">
        <v>0</v>
      </c>
      <c r="S1876" s="58">
        <v>0</v>
      </c>
      <c r="T1876" s="58">
        <v>0</v>
      </c>
      <c r="U1876" s="58">
        <v>0</v>
      </c>
      <c r="V1876" s="58">
        <f t="shared" si="85"/>
        <v>0</v>
      </c>
      <c r="W1876" s="58">
        <f t="shared" si="86"/>
        <v>0</v>
      </c>
      <c r="X1876" s="58">
        <f t="shared" si="87"/>
        <v>0</v>
      </c>
      <c r="Y1876" s="58">
        <v>0</v>
      </c>
      <c r="Z1876" s="58">
        <v>0</v>
      </c>
      <c r="AA1876" s="58">
        <v>0</v>
      </c>
      <c r="AB1876" s="58">
        <v>0</v>
      </c>
      <c r="AC1876" s="58">
        <v>0</v>
      </c>
      <c r="AD1876" s="58">
        <v>0</v>
      </c>
      <c r="AE1876" s="58">
        <v>0</v>
      </c>
      <c r="AF1876" s="58">
        <v>0</v>
      </c>
      <c r="AG1876" s="58">
        <v>0</v>
      </c>
      <c r="AH1876" s="58">
        <v>0</v>
      </c>
      <c r="AI1876" s="58">
        <v>0</v>
      </c>
      <c r="AJ1876" s="58" t="s">
        <v>2595</v>
      </c>
      <c r="AK1876" s="58">
        <v>0</v>
      </c>
      <c r="AL1876" s="58" t="s">
        <v>2595</v>
      </c>
      <c r="AM1876" s="58">
        <v>0</v>
      </c>
      <c r="AN1876" s="58">
        <v>0</v>
      </c>
      <c r="AO1876" s="56" t="s">
        <v>2595</v>
      </c>
    </row>
    <row r="1877" spans="1:41" ht="47.25" x14ac:dyDescent="0.2">
      <c r="A1877" s="56" t="s">
        <v>3634</v>
      </c>
      <c r="B1877" s="56" t="s">
        <v>151</v>
      </c>
      <c r="C1877" s="57" t="s">
        <v>56</v>
      </c>
      <c r="D1877" s="56" t="s">
        <v>2595</v>
      </c>
      <c r="E1877" s="57" t="s">
        <v>2595</v>
      </c>
      <c r="F1877" s="57" t="s">
        <v>2595</v>
      </c>
      <c r="G1877" s="57" t="s">
        <v>2595</v>
      </c>
      <c r="H1877" s="58">
        <v>23.407080000000001</v>
      </c>
      <c r="I1877" s="58">
        <v>37.764139999999998</v>
      </c>
      <c r="J1877" s="58">
        <f>SUM($J$1878,$J$1879)</f>
        <v>112.52837427</v>
      </c>
      <c r="K1877" s="58">
        <f>SUM($K$1878,$K$1879)</f>
        <v>208.02249201000001</v>
      </c>
      <c r="L1877" s="58">
        <f>SUM($L$1878,$L$1879)</f>
        <v>7.0148427299999998</v>
      </c>
      <c r="M1877" s="58">
        <f>SUM($M$1878,$M$1879)</f>
        <v>117.84428704527699</v>
      </c>
      <c r="N1877" s="58">
        <f>SUM($N$1878,$N$1879)</f>
        <v>63.531520640000004</v>
      </c>
      <c r="O1877" s="58">
        <f>SUM($O$1878,$O$1879)</f>
        <v>19.631841594723092</v>
      </c>
      <c r="P1877" s="58">
        <f>SUM($P$1878,$P$1879)</f>
        <v>239.2818073</v>
      </c>
      <c r="Q1877" s="58">
        <f>SUM($Q$1878,$Q$1879)</f>
        <v>7.1395391500000001</v>
      </c>
      <c r="R1877" s="58">
        <f>SUM($R$1878,$R$1879)</f>
        <v>141.05437707527696</v>
      </c>
      <c r="S1877" s="58">
        <f>SUM($S$1878,$S$1879)</f>
        <v>60.087711639999995</v>
      </c>
      <c r="T1877" s="58">
        <f>SUM($T$1878,$T$1879)</f>
        <v>31.000179434723101</v>
      </c>
      <c r="U1877" s="58">
        <f>SUM($U$1878,$U$1879)</f>
        <v>0</v>
      </c>
      <c r="V1877" s="58">
        <f t="shared" si="85"/>
        <v>95.494117740000007</v>
      </c>
      <c r="W1877" s="58">
        <f t="shared" si="86"/>
        <v>0</v>
      </c>
      <c r="X1877" s="58">
        <f t="shared" si="87"/>
        <v>95.494117740000007</v>
      </c>
      <c r="Y1877" s="58">
        <f>SUM($Y$1878,$Y$1879)</f>
        <v>0</v>
      </c>
      <c r="Z1877" s="58">
        <f>SUM($Z$1878,$Z$1879)</f>
        <v>126.75343302999998</v>
      </c>
      <c r="AA1877" s="58">
        <f>SUM($AA$1878,$AA$1879)</f>
        <v>71.193827880000001</v>
      </c>
      <c r="AB1877" s="58">
        <f>SUM($AB$1878,$AB$1879)</f>
        <v>119.57190032999999</v>
      </c>
      <c r="AC1877" s="58">
        <f>SUM($AC$1878,$AC$1879)</f>
        <v>0</v>
      </c>
      <c r="AD1877" s="58">
        <f>SUM($AD$1878,$AD$1879)</f>
        <v>7.1815327</v>
      </c>
      <c r="AE1877" s="58">
        <f>SUM($AE$1878,$AE$1879)</f>
        <v>0</v>
      </c>
      <c r="AF1877" s="58">
        <f>SUM($AF$1878,$AF$1879)</f>
        <v>0</v>
      </c>
      <c r="AG1877" s="58">
        <f>SUM($AG$1878,$AG$1879)</f>
        <v>0</v>
      </c>
      <c r="AH1877" s="58">
        <f>SUM($AH$1878,$AH$1879)</f>
        <v>0</v>
      </c>
      <c r="AI1877" s="58">
        <f>SUM($AI$1878,$AI$1879)</f>
        <v>0</v>
      </c>
      <c r="AJ1877" s="58" t="s">
        <v>2595</v>
      </c>
      <c r="AK1877" s="58">
        <f>SUM($AK$1878,$AK$1879)</f>
        <v>0</v>
      </c>
      <c r="AL1877" s="58" t="s">
        <v>2595</v>
      </c>
      <c r="AM1877" s="58">
        <f>SUM($AM$1878,$AM$1879)</f>
        <v>0</v>
      </c>
      <c r="AN1877" s="58">
        <f>SUM($AN$1878,$AN$1879)</f>
        <v>7.1815327</v>
      </c>
      <c r="AO1877" s="56" t="s">
        <v>2595</v>
      </c>
    </row>
    <row r="1878" spans="1:41" ht="47.25" x14ac:dyDescent="0.2">
      <c r="A1878" s="56" t="s">
        <v>3635</v>
      </c>
      <c r="B1878" s="56" t="s">
        <v>153</v>
      </c>
      <c r="C1878" s="57" t="s">
        <v>56</v>
      </c>
      <c r="D1878" s="56" t="s">
        <v>2595</v>
      </c>
      <c r="E1878" s="57" t="s">
        <v>2595</v>
      </c>
      <c r="F1878" s="57" t="s">
        <v>2595</v>
      </c>
      <c r="G1878" s="57" t="s">
        <v>2595</v>
      </c>
      <c r="H1878" s="58" t="s">
        <v>2595</v>
      </c>
      <c r="I1878" s="58" t="s">
        <v>2595</v>
      </c>
      <c r="J1878" s="58">
        <v>0</v>
      </c>
      <c r="K1878" s="58">
        <v>0</v>
      </c>
      <c r="L1878" s="58">
        <v>0</v>
      </c>
      <c r="M1878" s="58">
        <v>0</v>
      </c>
      <c r="N1878" s="58">
        <v>0</v>
      </c>
      <c r="O1878" s="58">
        <v>0</v>
      </c>
      <c r="P1878" s="58">
        <v>0</v>
      </c>
      <c r="Q1878" s="58">
        <v>0</v>
      </c>
      <c r="R1878" s="58">
        <v>0</v>
      </c>
      <c r="S1878" s="58">
        <v>0</v>
      </c>
      <c r="T1878" s="58">
        <v>0</v>
      </c>
      <c r="U1878" s="58">
        <v>0</v>
      </c>
      <c r="V1878" s="58">
        <f t="shared" si="85"/>
        <v>0</v>
      </c>
      <c r="W1878" s="58">
        <f t="shared" si="86"/>
        <v>0</v>
      </c>
      <c r="X1878" s="58">
        <f t="shared" si="87"/>
        <v>0</v>
      </c>
      <c r="Y1878" s="58">
        <v>0</v>
      </c>
      <c r="Z1878" s="58">
        <v>0</v>
      </c>
      <c r="AA1878" s="58">
        <v>0</v>
      </c>
      <c r="AB1878" s="58">
        <v>0</v>
      </c>
      <c r="AC1878" s="58">
        <v>0</v>
      </c>
      <c r="AD1878" s="58">
        <v>0</v>
      </c>
      <c r="AE1878" s="58">
        <v>0</v>
      </c>
      <c r="AF1878" s="58">
        <v>0</v>
      </c>
      <c r="AG1878" s="58">
        <v>0</v>
      </c>
      <c r="AH1878" s="58">
        <v>0</v>
      </c>
      <c r="AI1878" s="58">
        <v>0</v>
      </c>
      <c r="AJ1878" s="58" t="s">
        <v>2595</v>
      </c>
      <c r="AK1878" s="58">
        <v>0</v>
      </c>
      <c r="AL1878" s="58" t="s">
        <v>2595</v>
      </c>
      <c r="AM1878" s="58">
        <v>0</v>
      </c>
      <c r="AN1878" s="58">
        <v>0</v>
      </c>
      <c r="AO1878" s="56" t="s">
        <v>2595</v>
      </c>
    </row>
    <row r="1879" spans="1:41" ht="47.25" x14ac:dyDescent="0.2">
      <c r="A1879" s="56" t="s">
        <v>3636</v>
      </c>
      <c r="B1879" s="56" t="s">
        <v>155</v>
      </c>
      <c r="C1879" s="57" t="s">
        <v>56</v>
      </c>
      <c r="D1879" s="56" t="s">
        <v>2595</v>
      </c>
      <c r="E1879" s="57" t="s">
        <v>2595</v>
      </c>
      <c r="F1879" s="57" t="s">
        <v>2595</v>
      </c>
      <c r="G1879" s="57" t="s">
        <v>2595</v>
      </c>
      <c r="H1879" s="58">
        <v>23.407080000000001</v>
      </c>
      <c r="I1879" s="58">
        <v>37.764139999999998</v>
      </c>
      <c r="J1879" s="58">
        <f>SUM($J$1880:$J$1885)</f>
        <v>112.52837427</v>
      </c>
      <c r="K1879" s="58">
        <f>SUM($K$1880:$K$1885)</f>
        <v>208.02249201000001</v>
      </c>
      <c r="L1879" s="58">
        <f>SUM($L$1880:$L$1885)</f>
        <v>7.0148427299999998</v>
      </c>
      <c r="M1879" s="58">
        <f>SUM($M$1880:$M$1885)</f>
        <v>117.84428704527699</v>
      </c>
      <c r="N1879" s="58">
        <f>SUM($N$1880:$N$1885)</f>
        <v>63.531520640000004</v>
      </c>
      <c r="O1879" s="58">
        <f>SUM($O$1880:$O$1885)</f>
        <v>19.631841594723092</v>
      </c>
      <c r="P1879" s="58">
        <f>SUM($P$1880:$P$1885)</f>
        <v>239.2818073</v>
      </c>
      <c r="Q1879" s="58">
        <f>SUM($Q$1880:$Q$1885)</f>
        <v>7.1395391500000001</v>
      </c>
      <c r="R1879" s="58">
        <f>SUM($R$1880:$R$1885)</f>
        <v>141.05437707527696</v>
      </c>
      <c r="S1879" s="58">
        <f>SUM($S$1880:$S$1885)</f>
        <v>60.087711639999995</v>
      </c>
      <c r="T1879" s="58">
        <f>SUM($T$1880:$T$1885)</f>
        <v>31.000179434723101</v>
      </c>
      <c r="U1879" s="58">
        <f>SUM($U$1880:$U$1885)</f>
        <v>0</v>
      </c>
      <c r="V1879" s="58">
        <f t="shared" si="85"/>
        <v>95.494117740000007</v>
      </c>
      <c r="W1879" s="58">
        <f t="shared" si="86"/>
        <v>0</v>
      </c>
      <c r="X1879" s="58">
        <f t="shared" si="87"/>
        <v>95.494117740000007</v>
      </c>
      <c r="Y1879" s="58">
        <f>SUM($Y$1880:$Y$1885)</f>
        <v>0</v>
      </c>
      <c r="Z1879" s="58">
        <f>SUM($Z$1880:$Z$1885)</f>
        <v>126.75343302999998</v>
      </c>
      <c r="AA1879" s="58">
        <f>SUM($AA$1880:$AA$1885)</f>
        <v>71.193827880000001</v>
      </c>
      <c r="AB1879" s="58">
        <f>SUM($AB$1880:$AB$1885)</f>
        <v>119.57190032999999</v>
      </c>
      <c r="AC1879" s="58">
        <f>SUM($AC$1880:$AC$1885)</f>
        <v>0</v>
      </c>
      <c r="AD1879" s="58">
        <f>SUM($AD$1880:$AD$1885)</f>
        <v>7.1815327</v>
      </c>
      <c r="AE1879" s="58">
        <f>SUM($AE$1880:$AE$1885)</f>
        <v>0</v>
      </c>
      <c r="AF1879" s="58">
        <f>SUM($AF$1880:$AF$1885)</f>
        <v>0</v>
      </c>
      <c r="AG1879" s="58">
        <f>SUM($AG$1880:$AG$1885)</f>
        <v>0</v>
      </c>
      <c r="AH1879" s="58">
        <f>SUM($AH$1880:$AH$1885)</f>
        <v>0</v>
      </c>
      <c r="AI1879" s="58">
        <f>SUM($AI$1880:$AI$1885)</f>
        <v>0</v>
      </c>
      <c r="AJ1879" s="58" t="s">
        <v>2595</v>
      </c>
      <c r="AK1879" s="58">
        <f>SUM($AK$1880:$AK$1885)</f>
        <v>0</v>
      </c>
      <c r="AL1879" s="58" t="s">
        <v>2595</v>
      </c>
      <c r="AM1879" s="58">
        <f>SUM($AM$1880:$AM$1885)</f>
        <v>0</v>
      </c>
      <c r="AN1879" s="58">
        <f>SUM($AN$1880:$AN$1885)</f>
        <v>7.1815327</v>
      </c>
      <c r="AO1879" s="56" t="s">
        <v>2595</v>
      </c>
    </row>
    <row r="1880" spans="1:41" ht="47.25" x14ac:dyDescent="0.2">
      <c r="A1880" s="53" t="s">
        <v>3636</v>
      </c>
      <c r="B1880" s="53" t="s">
        <v>3637</v>
      </c>
      <c r="C1880" s="54" t="s">
        <v>3638</v>
      </c>
      <c r="D1880" s="53" t="s">
        <v>112</v>
      </c>
      <c r="E1880" s="54">
        <v>2021</v>
      </c>
      <c r="F1880" s="54">
        <v>2022</v>
      </c>
      <c r="G1880" s="54">
        <v>2022</v>
      </c>
      <c r="H1880" s="55" t="s">
        <v>2595</v>
      </c>
      <c r="I1880" s="55">
        <v>14.357059999999999</v>
      </c>
      <c r="J1880" s="55">
        <v>2.8</v>
      </c>
      <c r="K1880" s="55">
        <v>75.599619879999992</v>
      </c>
      <c r="L1880" s="55">
        <v>4.4057919999999999</v>
      </c>
      <c r="M1880" s="55">
        <v>2.8909440100000001</v>
      </c>
      <c r="N1880" s="55">
        <v>63.531520640000004</v>
      </c>
      <c r="O1880" s="55">
        <v>4.7713632299999897</v>
      </c>
      <c r="P1880" s="55">
        <v>97.655718989999997</v>
      </c>
      <c r="Q1880" s="55">
        <v>4</v>
      </c>
      <c r="R1880" s="55">
        <v>23.690861120000001</v>
      </c>
      <c r="S1880" s="55">
        <v>55.378694609999997</v>
      </c>
      <c r="T1880" s="55">
        <v>14.586163259999999</v>
      </c>
      <c r="U1880" s="55">
        <v>0</v>
      </c>
      <c r="V1880" s="55">
        <f t="shared" si="85"/>
        <v>72.799619879999995</v>
      </c>
      <c r="W1880" s="55">
        <f t="shared" si="86"/>
        <v>0</v>
      </c>
      <c r="X1880" s="55">
        <f t="shared" si="87"/>
        <v>72.799619879999995</v>
      </c>
      <c r="Y1880" s="55">
        <v>0</v>
      </c>
      <c r="Z1880" s="55">
        <v>94.85571899</v>
      </c>
      <c r="AA1880" s="55">
        <v>71.193827880000001</v>
      </c>
      <c r="AB1880" s="55">
        <v>94.85571899</v>
      </c>
      <c r="AC1880" s="55">
        <v>0</v>
      </c>
      <c r="AD1880" s="55">
        <v>0</v>
      </c>
      <c r="AE1880" s="55">
        <v>0</v>
      </c>
      <c r="AF1880" s="55">
        <v>0</v>
      </c>
      <c r="AG1880" s="55">
        <v>0</v>
      </c>
      <c r="AH1880" s="55">
        <v>0</v>
      </c>
      <c r="AI1880" s="55">
        <v>0</v>
      </c>
      <c r="AJ1880" s="55" t="s">
        <v>2595</v>
      </c>
      <c r="AK1880" s="55">
        <v>0</v>
      </c>
      <c r="AL1880" s="55" t="s">
        <v>2595</v>
      </c>
      <c r="AM1880" s="55">
        <v>0</v>
      </c>
      <c r="AN1880" s="55">
        <v>0</v>
      </c>
      <c r="AO1880" s="53" t="s">
        <v>3639</v>
      </c>
    </row>
    <row r="1881" spans="1:41" ht="78.75" x14ac:dyDescent="0.2">
      <c r="A1881" s="53" t="s">
        <v>3636</v>
      </c>
      <c r="B1881" s="53" t="s">
        <v>3640</v>
      </c>
      <c r="C1881" s="54" t="s">
        <v>3641</v>
      </c>
      <c r="D1881" s="53" t="s">
        <v>116</v>
      </c>
      <c r="E1881" s="54">
        <v>2019</v>
      </c>
      <c r="F1881" s="54">
        <v>2021</v>
      </c>
      <c r="G1881" s="54">
        <v>2022</v>
      </c>
      <c r="H1881" s="55">
        <v>23.407080000000001</v>
      </c>
      <c r="I1881" s="55">
        <v>23.407080000000001</v>
      </c>
      <c r="J1881" s="55">
        <v>109.72837427</v>
      </c>
      <c r="K1881" s="55">
        <v>132.42287213</v>
      </c>
      <c r="L1881" s="55">
        <v>2.6090507299999999</v>
      </c>
      <c r="M1881" s="55">
        <v>114.95334303527699</v>
      </c>
      <c r="N1881" s="55">
        <v>0</v>
      </c>
      <c r="O1881" s="55">
        <v>14.8604783647231</v>
      </c>
      <c r="P1881" s="55">
        <v>132.42287213</v>
      </c>
      <c r="Q1881" s="55">
        <v>2.6090507299999999</v>
      </c>
      <c r="R1881" s="55">
        <v>114.95334303527699</v>
      </c>
      <c r="S1881" s="55">
        <v>0</v>
      </c>
      <c r="T1881" s="55">
        <v>14.8604783647231</v>
      </c>
      <c r="U1881" s="55">
        <v>0</v>
      </c>
      <c r="V1881" s="55">
        <f t="shared" si="85"/>
        <v>22.694497859999998</v>
      </c>
      <c r="W1881" s="55">
        <f t="shared" si="86"/>
        <v>0</v>
      </c>
      <c r="X1881" s="55">
        <f t="shared" si="87"/>
        <v>22.694497859999998</v>
      </c>
      <c r="Y1881" s="55">
        <v>0</v>
      </c>
      <c r="Z1881" s="55">
        <v>22.694497859999998</v>
      </c>
      <c r="AA1881" s="55">
        <v>0</v>
      </c>
      <c r="AB1881" s="55">
        <v>22.694497859999998</v>
      </c>
      <c r="AC1881" s="55">
        <v>0</v>
      </c>
      <c r="AD1881" s="55">
        <v>0</v>
      </c>
      <c r="AE1881" s="55">
        <v>0</v>
      </c>
      <c r="AF1881" s="55">
        <v>0</v>
      </c>
      <c r="AG1881" s="55">
        <v>0</v>
      </c>
      <c r="AH1881" s="55">
        <v>0</v>
      </c>
      <c r="AI1881" s="55">
        <v>0</v>
      </c>
      <c r="AJ1881" s="55" t="s">
        <v>2595</v>
      </c>
      <c r="AK1881" s="55">
        <v>0</v>
      </c>
      <c r="AL1881" s="55" t="s">
        <v>2595</v>
      </c>
      <c r="AM1881" s="55">
        <v>0</v>
      </c>
      <c r="AN1881" s="55">
        <v>0</v>
      </c>
      <c r="AO1881" s="53" t="s">
        <v>3642</v>
      </c>
    </row>
    <row r="1882" spans="1:41" ht="47.25" x14ac:dyDescent="0.2">
      <c r="A1882" s="53" t="s">
        <v>3636</v>
      </c>
      <c r="B1882" s="53" t="s">
        <v>3643</v>
      </c>
      <c r="C1882" s="54" t="s">
        <v>3644</v>
      </c>
      <c r="D1882" s="53" t="s">
        <v>112</v>
      </c>
      <c r="E1882" s="54">
        <v>2022</v>
      </c>
      <c r="F1882" s="54" t="s">
        <v>2595</v>
      </c>
      <c r="G1882" s="54">
        <v>2023</v>
      </c>
      <c r="H1882" s="55" t="s">
        <v>2595</v>
      </c>
      <c r="I1882" s="55" t="s">
        <v>2595</v>
      </c>
      <c r="J1882" s="55">
        <v>0</v>
      </c>
      <c r="K1882" s="55" t="s">
        <v>2595</v>
      </c>
      <c r="L1882" s="55" t="s">
        <v>2595</v>
      </c>
      <c r="M1882" s="55" t="s">
        <v>2595</v>
      </c>
      <c r="N1882" s="55" t="s">
        <v>2595</v>
      </c>
      <c r="O1882" s="55" t="s">
        <v>2595</v>
      </c>
      <c r="P1882" s="55">
        <v>5.9174788500000002</v>
      </c>
      <c r="Q1882" s="55">
        <v>0.34109314999999996</v>
      </c>
      <c r="R1882" s="55">
        <v>0.88325438999999994</v>
      </c>
      <c r="S1882" s="55">
        <v>3.6424458100000003</v>
      </c>
      <c r="T1882" s="55">
        <v>1.0506854999999999</v>
      </c>
      <c r="U1882" s="55">
        <v>0</v>
      </c>
      <c r="V1882" s="55" t="e">
        <f t="shared" si="85"/>
        <v>#VALUE!</v>
      </c>
      <c r="W1882" s="55">
        <f t="shared" si="86"/>
        <v>0</v>
      </c>
      <c r="X1882" s="55" t="e">
        <f t="shared" si="87"/>
        <v>#VALUE!</v>
      </c>
      <c r="Y1882" s="55">
        <v>0</v>
      </c>
      <c r="Z1882" s="55">
        <v>5.9174788500000002</v>
      </c>
      <c r="AA1882" s="55" t="s">
        <v>2595</v>
      </c>
      <c r="AB1882" s="55">
        <v>0.59174788999999994</v>
      </c>
      <c r="AC1882" s="55" t="s">
        <v>2595</v>
      </c>
      <c r="AD1882" s="55">
        <v>5.3257309599999996</v>
      </c>
      <c r="AE1882" s="55" t="s">
        <v>2595</v>
      </c>
      <c r="AF1882" s="55">
        <v>0</v>
      </c>
      <c r="AG1882" s="55" t="s">
        <v>2595</v>
      </c>
      <c r="AH1882" s="55">
        <v>0</v>
      </c>
      <c r="AI1882" s="55">
        <v>0</v>
      </c>
      <c r="AJ1882" s="55" t="s">
        <v>2595</v>
      </c>
      <c r="AK1882" s="55">
        <v>0</v>
      </c>
      <c r="AL1882" s="55" t="s">
        <v>2595</v>
      </c>
      <c r="AM1882" s="55">
        <v>0</v>
      </c>
      <c r="AN1882" s="55">
        <v>5.3257309599999996</v>
      </c>
      <c r="AO1882" s="53" t="s">
        <v>3645</v>
      </c>
    </row>
    <row r="1883" spans="1:41" ht="141.75" x14ac:dyDescent="0.2">
      <c r="A1883" s="53" t="s">
        <v>3636</v>
      </c>
      <c r="B1883" s="53" t="s">
        <v>3646</v>
      </c>
      <c r="C1883" s="54" t="s">
        <v>3647</v>
      </c>
      <c r="D1883" s="53" t="s">
        <v>131</v>
      </c>
      <c r="E1883" s="54">
        <v>2022</v>
      </c>
      <c r="F1883" s="54" t="s">
        <v>2595</v>
      </c>
      <c r="G1883" s="54">
        <v>2022</v>
      </c>
      <c r="H1883" s="55" t="s">
        <v>2595</v>
      </c>
      <c r="I1883" s="55" t="s">
        <v>2595</v>
      </c>
      <c r="J1883" s="55">
        <v>0</v>
      </c>
      <c r="K1883" s="55" t="s">
        <v>2595</v>
      </c>
      <c r="L1883" s="55" t="s">
        <v>2595</v>
      </c>
      <c r="M1883" s="55" t="s">
        <v>2595</v>
      </c>
      <c r="N1883" s="55" t="s">
        <v>2595</v>
      </c>
      <c r="O1883" s="55" t="s">
        <v>2595</v>
      </c>
      <c r="P1883" s="55">
        <v>0.61202034000000005</v>
      </c>
      <c r="Q1883" s="55">
        <v>3.5277849999999999E-2</v>
      </c>
      <c r="R1883" s="55">
        <v>0.22941421000000001</v>
      </c>
      <c r="S1883" s="55">
        <v>0.24614503999999998</v>
      </c>
      <c r="T1883" s="55">
        <v>0.10118323999999999</v>
      </c>
      <c r="U1883" s="55">
        <v>0</v>
      </c>
      <c r="V1883" s="55" t="e">
        <f t="shared" si="85"/>
        <v>#VALUE!</v>
      </c>
      <c r="W1883" s="55">
        <f t="shared" si="86"/>
        <v>0</v>
      </c>
      <c r="X1883" s="55" t="e">
        <f t="shared" si="87"/>
        <v>#VALUE!</v>
      </c>
      <c r="Y1883" s="55">
        <v>0</v>
      </c>
      <c r="Z1883" s="55">
        <v>0.61202034000000005</v>
      </c>
      <c r="AA1883" s="55" t="s">
        <v>2595</v>
      </c>
      <c r="AB1883" s="55">
        <v>0.61202034000000005</v>
      </c>
      <c r="AC1883" s="55" t="s">
        <v>2595</v>
      </c>
      <c r="AD1883" s="55">
        <v>0</v>
      </c>
      <c r="AE1883" s="55" t="s">
        <v>2595</v>
      </c>
      <c r="AF1883" s="55">
        <v>0</v>
      </c>
      <c r="AG1883" s="55" t="s">
        <v>2595</v>
      </c>
      <c r="AH1883" s="55">
        <v>0</v>
      </c>
      <c r="AI1883" s="55">
        <v>0</v>
      </c>
      <c r="AJ1883" s="55" t="s">
        <v>2595</v>
      </c>
      <c r="AK1883" s="55">
        <v>0</v>
      </c>
      <c r="AL1883" s="55" t="s">
        <v>2595</v>
      </c>
      <c r="AM1883" s="55">
        <v>0</v>
      </c>
      <c r="AN1883" s="55">
        <v>0</v>
      </c>
      <c r="AO1883" s="53" t="s">
        <v>3648</v>
      </c>
    </row>
    <row r="1884" spans="1:41" ht="78.75" x14ac:dyDescent="0.2">
      <c r="A1884" s="53" t="s">
        <v>3636</v>
      </c>
      <c r="B1884" s="53" t="s">
        <v>3649</v>
      </c>
      <c r="C1884" s="54" t="s">
        <v>3650</v>
      </c>
      <c r="D1884" s="53" t="s">
        <v>131</v>
      </c>
      <c r="E1884" s="54">
        <v>2022</v>
      </c>
      <c r="F1884" s="54" t="s">
        <v>2595</v>
      </c>
      <c r="G1884" s="54">
        <v>2023</v>
      </c>
      <c r="H1884" s="55" t="s">
        <v>2595</v>
      </c>
      <c r="I1884" s="55" t="s">
        <v>2595</v>
      </c>
      <c r="J1884" s="55">
        <v>0</v>
      </c>
      <c r="K1884" s="55" t="s">
        <v>2595</v>
      </c>
      <c r="L1884" s="55" t="s">
        <v>2595</v>
      </c>
      <c r="M1884" s="55" t="s">
        <v>2595</v>
      </c>
      <c r="N1884" s="55" t="s">
        <v>2595</v>
      </c>
      <c r="O1884" s="55" t="s">
        <v>2595</v>
      </c>
      <c r="P1884" s="55">
        <v>2.0620019300000001</v>
      </c>
      <c r="Q1884" s="55">
        <v>0.11885715999999999</v>
      </c>
      <c r="R1884" s="55">
        <v>1.2350616600000002</v>
      </c>
      <c r="S1884" s="55">
        <v>0.42002297</v>
      </c>
      <c r="T1884" s="55">
        <v>0.28806013999999996</v>
      </c>
      <c r="U1884" s="55">
        <v>0</v>
      </c>
      <c r="V1884" s="55" t="e">
        <f t="shared" si="85"/>
        <v>#VALUE!</v>
      </c>
      <c r="W1884" s="55">
        <f t="shared" si="86"/>
        <v>0</v>
      </c>
      <c r="X1884" s="55" t="e">
        <f t="shared" si="87"/>
        <v>#VALUE!</v>
      </c>
      <c r="Y1884" s="55">
        <v>0</v>
      </c>
      <c r="Z1884" s="55">
        <v>2.0620019300000001</v>
      </c>
      <c r="AA1884" s="55" t="s">
        <v>2595</v>
      </c>
      <c r="AB1884" s="55">
        <v>0.20620019000000001</v>
      </c>
      <c r="AC1884" s="55" t="s">
        <v>2595</v>
      </c>
      <c r="AD1884" s="55">
        <v>1.8558017400000002</v>
      </c>
      <c r="AE1884" s="55" t="s">
        <v>2595</v>
      </c>
      <c r="AF1884" s="55">
        <v>0</v>
      </c>
      <c r="AG1884" s="55" t="s">
        <v>2595</v>
      </c>
      <c r="AH1884" s="55">
        <v>0</v>
      </c>
      <c r="AI1884" s="55">
        <v>0</v>
      </c>
      <c r="AJ1884" s="55" t="s">
        <v>2595</v>
      </c>
      <c r="AK1884" s="55">
        <v>0</v>
      </c>
      <c r="AL1884" s="55" t="s">
        <v>2595</v>
      </c>
      <c r="AM1884" s="55">
        <v>0</v>
      </c>
      <c r="AN1884" s="55">
        <v>1.8558017400000002</v>
      </c>
      <c r="AO1884" s="53" t="s">
        <v>3651</v>
      </c>
    </row>
    <row r="1885" spans="1:41" ht="63" x14ac:dyDescent="0.2">
      <c r="A1885" s="53" t="s">
        <v>3636</v>
      </c>
      <c r="B1885" s="53" t="s">
        <v>3652</v>
      </c>
      <c r="C1885" s="54" t="s">
        <v>3653</v>
      </c>
      <c r="D1885" s="53" t="s">
        <v>131</v>
      </c>
      <c r="E1885" s="54">
        <v>2022</v>
      </c>
      <c r="F1885" s="54" t="s">
        <v>2595</v>
      </c>
      <c r="G1885" s="54">
        <v>2022</v>
      </c>
      <c r="H1885" s="55" t="s">
        <v>2595</v>
      </c>
      <c r="I1885" s="55" t="s">
        <v>2595</v>
      </c>
      <c r="J1885" s="55">
        <v>0</v>
      </c>
      <c r="K1885" s="55" t="s">
        <v>2595</v>
      </c>
      <c r="L1885" s="55" t="s">
        <v>2595</v>
      </c>
      <c r="M1885" s="55" t="s">
        <v>2595</v>
      </c>
      <c r="N1885" s="55" t="s">
        <v>2595</v>
      </c>
      <c r="O1885" s="55" t="s">
        <v>2595</v>
      </c>
      <c r="P1885" s="55">
        <v>0.61171505999999998</v>
      </c>
      <c r="Q1885" s="55">
        <v>3.5260260000000002E-2</v>
      </c>
      <c r="R1885" s="55">
        <v>6.2442659999999997E-2</v>
      </c>
      <c r="S1885" s="55">
        <v>0.40040321000000001</v>
      </c>
      <c r="T1885" s="55">
        <v>0.11360893</v>
      </c>
      <c r="U1885" s="55">
        <v>0</v>
      </c>
      <c r="V1885" s="55" t="e">
        <f t="shared" si="85"/>
        <v>#VALUE!</v>
      </c>
      <c r="W1885" s="55">
        <f t="shared" si="86"/>
        <v>0</v>
      </c>
      <c r="X1885" s="55" t="e">
        <f t="shared" si="87"/>
        <v>#VALUE!</v>
      </c>
      <c r="Y1885" s="55">
        <v>0</v>
      </c>
      <c r="Z1885" s="55">
        <v>0.61171505999999998</v>
      </c>
      <c r="AA1885" s="55" t="s">
        <v>2595</v>
      </c>
      <c r="AB1885" s="55">
        <v>0.61171505999999998</v>
      </c>
      <c r="AC1885" s="55" t="s">
        <v>2595</v>
      </c>
      <c r="AD1885" s="55">
        <v>0</v>
      </c>
      <c r="AE1885" s="55" t="s">
        <v>2595</v>
      </c>
      <c r="AF1885" s="55">
        <v>0</v>
      </c>
      <c r="AG1885" s="55" t="s">
        <v>2595</v>
      </c>
      <c r="AH1885" s="55">
        <v>0</v>
      </c>
      <c r="AI1885" s="55">
        <v>0</v>
      </c>
      <c r="AJ1885" s="55" t="s">
        <v>2595</v>
      </c>
      <c r="AK1885" s="55">
        <v>0</v>
      </c>
      <c r="AL1885" s="55" t="s">
        <v>2595</v>
      </c>
      <c r="AM1885" s="55">
        <v>0</v>
      </c>
      <c r="AN1885" s="55">
        <v>0</v>
      </c>
      <c r="AO1885" s="53" t="s">
        <v>3654</v>
      </c>
    </row>
    <row r="1886" spans="1:41" ht="31.5" x14ac:dyDescent="0.2">
      <c r="A1886" s="56" t="s">
        <v>3655</v>
      </c>
      <c r="B1886" s="56" t="s">
        <v>198</v>
      </c>
      <c r="C1886" s="57" t="s">
        <v>56</v>
      </c>
      <c r="D1886" s="56" t="s">
        <v>2595</v>
      </c>
      <c r="E1886" s="57" t="s">
        <v>2595</v>
      </c>
      <c r="F1886" s="57" t="s">
        <v>2595</v>
      </c>
      <c r="G1886" s="57" t="s">
        <v>2595</v>
      </c>
      <c r="H1886" s="58" t="s">
        <v>2595</v>
      </c>
      <c r="I1886" s="58">
        <v>40.873906000000005</v>
      </c>
      <c r="J1886" s="58">
        <f>SUM($J$1887,$J$1895,$J$2014,$J$2021)</f>
        <v>378.39623912000002</v>
      </c>
      <c r="K1886" s="58">
        <f>SUM($K$1887,$K$1895,$K$2014,$K$2021)</f>
        <v>3624.2848898700004</v>
      </c>
      <c r="L1886" s="58">
        <f>SUM($L$1887,$L$1895,$L$2014,$L$2021)</f>
        <v>266.65236775</v>
      </c>
      <c r="M1886" s="58">
        <f>SUM($M$1887,$M$1895,$M$2014,$M$2021)</f>
        <v>1364.068707484787</v>
      </c>
      <c r="N1886" s="58">
        <f>SUM($N$1887,$N$1895,$N$2014,$N$2021)</f>
        <v>1474.17100327</v>
      </c>
      <c r="O1886" s="58">
        <f>SUM($O$1887,$O$1895,$O$2014,$O$2021)</f>
        <v>519.39281136521276</v>
      </c>
      <c r="P1886" s="58">
        <f>SUM($P$1887,$P$1895,$P$2014,$P$2021)</f>
        <v>5204.2193697800003</v>
      </c>
      <c r="Q1886" s="58">
        <f>SUM($Q$1887,$Q$1895,$Q$2014,$Q$2021)</f>
        <v>340.57032144000004</v>
      </c>
      <c r="R1886" s="58">
        <f>SUM($R$1887,$R$1895,$R$2014,$R$2021)</f>
        <v>1449.6805399196833</v>
      </c>
      <c r="S1886" s="58">
        <f>SUM($S$1887,$S$1895,$S$2014,$S$2021)</f>
        <v>2820.5743484099999</v>
      </c>
      <c r="T1886" s="58">
        <f>SUM($T$1887,$T$1895,$T$2014,$T$2021)</f>
        <v>593.39416001031668</v>
      </c>
      <c r="U1886" s="58">
        <f>SUM($U$1887,$U$1895,$U$2014,$U$2021)</f>
        <v>0</v>
      </c>
      <c r="V1886" s="58">
        <f t="shared" si="85"/>
        <v>3245.8886507500001</v>
      </c>
      <c r="W1886" s="58">
        <f t="shared" si="86"/>
        <v>0</v>
      </c>
      <c r="X1886" s="58">
        <f t="shared" si="87"/>
        <v>3245.8886507500001</v>
      </c>
      <c r="Y1886" s="58">
        <f>SUM($Y$1887,$Y$1895,$Y$2014,$Y$2021)</f>
        <v>0</v>
      </c>
      <c r="Z1886" s="58">
        <f>SUM($Z$1887,$Z$1895,$Z$2014,$Z$2021)</f>
        <v>4825.8231306600001</v>
      </c>
      <c r="AA1886" s="58">
        <f>SUM($AA$1887,$AA$1895,$AA$2014,$AA$2021)</f>
        <v>261.27081313999997</v>
      </c>
      <c r="AB1886" s="58">
        <f>SUM($AB$1887,$AB$1895,$AB$2014,$AB$2021)</f>
        <v>173.83701368000001</v>
      </c>
      <c r="AC1886" s="58">
        <f>SUM($AC$1887,$AC$1895,$AC$2014,$AC$2021)</f>
        <v>671.01840371000003</v>
      </c>
      <c r="AD1886" s="58">
        <f>SUM($AD$1887,$AD$1895,$AD$2014,$AD$2021)</f>
        <v>670.09293250000007</v>
      </c>
      <c r="AE1886" s="58">
        <f>SUM($AE$1887,$AE$1895,$AE$2014,$AE$2021)</f>
        <v>529.42119894999996</v>
      </c>
      <c r="AF1886" s="58">
        <f>SUM($AF$1887,$AF$1895,$AF$2014,$AF$2021)</f>
        <v>529.6301579200001</v>
      </c>
      <c r="AG1886" s="58">
        <f>SUM($AG$1887,$AG$1895,$AG$2014,$AG$2021)</f>
        <v>402.71551046000002</v>
      </c>
      <c r="AH1886" s="58">
        <f>SUM($AH$1887,$AH$1895,$AH$2014,$AH$2021)</f>
        <v>376.24678388000001</v>
      </c>
      <c r="AI1886" s="58">
        <f>SUM($AI$1887,$AI$1895,$AI$2014,$AI$2021)</f>
        <v>442.75961673</v>
      </c>
      <c r="AJ1886" s="58" t="s">
        <v>2595</v>
      </c>
      <c r="AK1886" s="58">
        <f>SUM($AK$1887,$AK$1895,$AK$2014,$AK$2021)</f>
        <v>493.94751574999998</v>
      </c>
      <c r="AL1886" s="58" t="s">
        <v>2595</v>
      </c>
      <c r="AM1886" s="58">
        <f>SUM($AM$1887,$AM$1895,$AM$2014,$AM$2021)</f>
        <v>1603.1551131200001</v>
      </c>
      <c r="AN1886" s="58">
        <f>SUM($AN$1887,$AN$1895,$AN$2014,$AN$2021)</f>
        <v>2512.6770067799994</v>
      </c>
      <c r="AO1886" s="56" t="s">
        <v>2595</v>
      </c>
    </row>
    <row r="1887" spans="1:41" ht="47.25" x14ac:dyDescent="0.2">
      <c r="A1887" s="56" t="s">
        <v>3656</v>
      </c>
      <c r="B1887" s="56" t="s">
        <v>200</v>
      </c>
      <c r="C1887" s="57" t="s">
        <v>56</v>
      </c>
      <c r="D1887" s="56" t="s">
        <v>2595</v>
      </c>
      <c r="E1887" s="57" t="s">
        <v>2595</v>
      </c>
      <c r="F1887" s="57" t="s">
        <v>2595</v>
      </c>
      <c r="G1887" s="57" t="s">
        <v>2595</v>
      </c>
      <c r="H1887" s="58" t="s">
        <v>2595</v>
      </c>
      <c r="I1887" s="58" t="s">
        <v>2595</v>
      </c>
      <c r="J1887" s="58">
        <f>SUM($J$1888,$J$1889)</f>
        <v>32.606241100000005</v>
      </c>
      <c r="K1887" s="58">
        <f>SUM($K$1888,$K$1889)</f>
        <v>41.12053444</v>
      </c>
      <c r="L1887" s="58">
        <f>SUM($L$1888,$L$1889)</f>
        <v>2.0825246499999999</v>
      </c>
      <c r="M1887" s="58">
        <f>SUM($M$1888,$M$1889)</f>
        <v>6.134384129999999</v>
      </c>
      <c r="N1887" s="58">
        <f>SUM($N$1888,$N$1889)</f>
        <v>26.86119205</v>
      </c>
      <c r="O1887" s="58">
        <f>SUM($O$1888,$O$1889)</f>
        <v>6.0424336099999998</v>
      </c>
      <c r="P1887" s="58">
        <f>SUM($P$1888,$P$1889)</f>
        <v>45.788532000000004</v>
      </c>
      <c r="Q1887" s="58">
        <f>SUM($Q$1888,$Q$1889)</f>
        <v>2.3381343499999998</v>
      </c>
      <c r="R1887" s="58">
        <f>SUM($R$1888,$R$1889)</f>
        <v>6.7089546999999996</v>
      </c>
      <c r="S1887" s="58">
        <f>SUM($S$1888,$S$1889)</f>
        <v>29.056077809999998</v>
      </c>
      <c r="T1887" s="58">
        <f>SUM($T$1888,$T$1889)</f>
        <v>7.6853651400000009</v>
      </c>
      <c r="U1887" s="58">
        <f>SUM($U$1888,$U$1889)</f>
        <v>0</v>
      </c>
      <c r="V1887" s="58">
        <f t="shared" si="85"/>
        <v>8.5142933399999947</v>
      </c>
      <c r="W1887" s="58">
        <f t="shared" si="86"/>
        <v>0</v>
      </c>
      <c r="X1887" s="58">
        <f t="shared" si="87"/>
        <v>8.5142933399999947</v>
      </c>
      <c r="Y1887" s="58">
        <f>SUM($Y$1888,$Y$1889)</f>
        <v>0</v>
      </c>
      <c r="Z1887" s="58">
        <f>SUM($Z$1888,$Z$1889)</f>
        <v>13.182290900000002</v>
      </c>
      <c r="AA1887" s="58">
        <f>SUM($AA$1888,$AA$1889)</f>
        <v>0</v>
      </c>
      <c r="AB1887" s="58">
        <f>SUM($AB$1888,$AB$1889)</f>
        <v>8.7478278100000004</v>
      </c>
      <c r="AC1887" s="58">
        <f>SUM($AC$1888,$AC$1889)</f>
        <v>0</v>
      </c>
      <c r="AD1887" s="58">
        <f>SUM($AD$1888,$AD$1889)</f>
        <v>0.2556097</v>
      </c>
      <c r="AE1887" s="58">
        <f>SUM($AE$1888,$AE$1889)</f>
        <v>0</v>
      </c>
      <c r="AF1887" s="58">
        <f>SUM($AF$1888,$AF$1889)</f>
        <v>4.1788533900000004</v>
      </c>
      <c r="AG1887" s="58">
        <f>SUM($AG$1888,$AG$1889)</f>
        <v>0</v>
      </c>
      <c r="AH1887" s="58">
        <f>SUM($AH$1888,$AH$1889)</f>
        <v>0</v>
      </c>
      <c r="AI1887" s="58">
        <f>SUM($AI$1888,$AI$1889)</f>
        <v>0</v>
      </c>
      <c r="AJ1887" s="58" t="s">
        <v>2595</v>
      </c>
      <c r="AK1887" s="58">
        <f>SUM($AK$1888,$AK$1889)</f>
        <v>0</v>
      </c>
      <c r="AL1887" s="58" t="s">
        <v>2595</v>
      </c>
      <c r="AM1887" s="58">
        <f>SUM($AM$1888,$AM$1889)</f>
        <v>0</v>
      </c>
      <c r="AN1887" s="58">
        <f>SUM($AN$1888,$AN$1889)</f>
        <v>4.4344630900000004</v>
      </c>
      <c r="AO1887" s="56" t="s">
        <v>2595</v>
      </c>
    </row>
    <row r="1888" spans="1:41" ht="31.5" x14ac:dyDescent="0.2">
      <c r="A1888" s="56" t="s">
        <v>3657</v>
      </c>
      <c r="B1888" s="56" t="s">
        <v>202</v>
      </c>
      <c r="C1888" s="57" t="s">
        <v>56</v>
      </c>
      <c r="D1888" s="56" t="s">
        <v>2595</v>
      </c>
      <c r="E1888" s="57" t="s">
        <v>2595</v>
      </c>
      <c r="F1888" s="57" t="s">
        <v>2595</v>
      </c>
      <c r="G1888" s="57" t="s">
        <v>2595</v>
      </c>
      <c r="H1888" s="58" t="s">
        <v>2595</v>
      </c>
      <c r="I1888" s="58" t="s">
        <v>2595</v>
      </c>
      <c r="J1888" s="58">
        <v>0</v>
      </c>
      <c r="K1888" s="58">
        <v>0</v>
      </c>
      <c r="L1888" s="58">
        <v>0</v>
      </c>
      <c r="M1888" s="58">
        <v>0</v>
      </c>
      <c r="N1888" s="58">
        <v>0</v>
      </c>
      <c r="O1888" s="58">
        <v>0</v>
      </c>
      <c r="P1888" s="58">
        <v>0</v>
      </c>
      <c r="Q1888" s="58">
        <v>0</v>
      </c>
      <c r="R1888" s="58">
        <v>0</v>
      </c>
      <c r="S1888" s="58">
        <v>0</v>
      </c>
      <c r="T1888" s="58">
        <v>0</v>
      </c>
      <c r="U1888" s="58">
        <v>0</v>
      </c>
      <c r="V1888" s="58">
        <f t="shared" si="85"/>
        <v>0</v>
      </c>
      <c r="W1888" s="58">
        <f t="shared" si="86"/>
        <v>0</v>
      </c>
      <c r="X1888" s="58">
        <f t="shared" si="87"/>
        <v>0</v>
      </c>
      <c r="Y1888" s="58">
        <v>0</v>
      </c>
      <c r="Z1888" s="58">
        <v>0</v>
      </c>
      <c r="AA1888" s="58">
        <v>0</v>
      </c>
      <c r="AB1888" s="58">
        <v>0</v>
      </c>
      <c r="AC1888" s="58">
        <v>0</v>
      </c>
      <c r="AD1888" s="58">
        <v>0</v>
      </c>
      <c r="AE1888" s="58">
        <v>0</v>
      </c>
      <c r="AF1888" s="58">
        <v>0</v>
      </c>
      <c r="AG1888" s="58">
        <v>0</v>
      </c>
      <c r="AH1888" s="58">
        <v>0</v>
      </c>
      <c r="AI1888" s="58">
        <v>0</v>
      </c>
      <c r="AJ1888" s="58" t="s">
        <v>2595</v>
      </c>
      <c r="AK1888" s="58">
        <v>0</v>
      </c>
      <c r="AL1888" s="58" t="s">
        <v>2595</v>
      </c>
      <c r="AM1888" s="58">
        <v>0</v>
      </c>
      <c r="AN1888" s="58">
        <v>0</v>
      </c>
      <c r="AO1888" s="56" t="s">
        <v>2595</v>
      </c>
    </row>
    <row r="1889" spans="1:41" ht="31.5" x14ac:dyDescent="0.2">
      <c r="A1889" s="56" t="s">
        <v>3658</v>
      </c>
      <c r="B1889" s="56" t="s">
        <v>207</v>
      </c>
      <c r="C1889" s="57" t="s">
        <v>56</v>
      </c>
      <c r="D1889" s="56" t="s">
        <v>2595</v>
      </c>
      <c r="E1889" s="57" t="s">
        <v>2595</v>
      </c>
      <c r="F1889" s="57" t="s">
        <v>2595</v>
      </c>
      <c r="G1889" s="57" t="s">
        <v>2595</v>
      </c>
      <c r="H1889" s="58" t="s">
        <v>2595</v>
      </c>
      <c r="I1889" s="58" t="s">
        <v>2595</v>
      </c>
      <c r="J1889" s="58">
        <f>SUM($J$1890:$J$1894)</f>
        <v>32.606241100000005</v>
      </c>
      <c r="K1889" s="58">
        <f>SUM($K$1890:$K$1894)</f>
        <v>41.12053444</v>
      </c>
      <c r="L1889" s="58">
        <f>SUM($L$1890:$L$1894)</f>
        <v>2.0825246499999999</v>
      </c>
      <c r="M1889" s="58">
        <f>SUM($M$1890:$M$1894)</f>
        <v>6.134384129999999</v>
      </c>
      <c r="N1889" s="58">
        <f>SUM($N$1890:$N$1894)</f>
        <v>26.86119205</v>
      </c>
      <c r="O1889" s="58">
        <f>SUM($O$1890:$O$1894)</f>
        <v>6.0424336099999998</v>
      </c>
      <c r="P1889" s="58">
        <f>SUM($P$1890:$P$1894)</f>
        <v>45.788532000000004</v>
      </c>
      <c r="Q1889" s="58">
        <f>SUM($Q$1890:$Q$1894)</f>
        <v>2.3381343499999998</v>
      </c>
      <c r="R1889" s="58">
        <f>SUM($R$1890:$R$1894)</f>
        <v>6.7089546999999996</v>
      </c>
      <c r="S1889" s="58">
        <f>SUM($S$1890:$S$1894)</f>
        <v>29.056077809999998</v>
      </c>
      <c r="T1889" s="58">
        <f>SUM($T$1890:$T$1894)</f>
        <v>7.6853651400000009</v>
      </c>
      <c r="U1889" s="58">
        <f>SUM($U$1890:$U$1894)</f>
        <v>0</v>
      </c>
      <c r="V1889" s="58">
        <f t="shared" si="85"/>
        <v>8.5142933399999947</v>
      </c>
      <c r="W1889" s="58">
        <f t="shared" si="86"/>
        <v>0</v>
      </c>
      <c r="X1889" s="58">
        <f t="shared" si="87"/>
        <v>8.5142933399999947</v>
      </c>
      <c r="Y1889" s="58">
        <f>SUM($Y$1890:$Y$1894)</f>
        <v>0</v>
      </c>
      <c r="Z1889" s="58">
        <f>SUM($Z$1890:$Z$1894)</f>
        <v>13.182290900000002</v>
      </c>
      <c r="AA1889" s="58">
        <f>SUM($AA$1890:$AA$1894)</f>
        <v>0</v>
      </c>
      <c r="AB1889" s="58">
        <f>SUM($AB$1890:$AB$1894)</f>
        <v>8.7478278100000004</v>
      </c>
      <c r="AC1889" s="58">
        <f>SUM($AC$1890:$AC$1894)</f>
        <v>0</v>
      </c>
      <c r="AD1889" s="58">
        <f>SUM($AD$1890:$AD$1894)</f>
        <v>0.2556097</v>
      </c>
      <c r="AE1889" s="58">
        <f>SUM($AE$1890:$AE$1894)</f>
        <v>0</v>
      </c>
      <c r="AF1889" s="58">
        <f>SUM($AF$1890:$AF$1894)</f>
        <v>4.1788533900000004</v>
      </c>
      <c r="AG1889" s="58">
        <f>SUM($AG$1890:$AG$1894)</f>
        <v>0</v>
      </c>
      <c r="AH1889" s="58">
        <f>SUM($AH$1890:$AH$1894)</f>
        <v>0</v>
      </c>
      <c r="AI1889" s="58">
        <f>SUM($AI$1890:$AI$1894)</f>
        <v>0</v>
      </c>
      <c r="AJ1889" s="58" t="s">
        <v>2595</v>
      </c>
      <c r="AK1889" s="58">
        <f>SUM($AK$1890:$AK$1894)</f>
        <v>0</v>
      </c>
      <c r="AL1889" s="58" t="s">
        <v>2595</v>
      </c>
      <c r="AM1889" s="58">
        <f>SUM($AM$1890:$AM$1894)</f>
        <v>0</v>
      </c>
      <c r="AN1889" s="58">
        <f>SUM($AN$1890:$AN$1894)</f>
        <v>4.4344630900000004</v>
      </c>
      <c r="AO1889" s="56" t="s">
        <v>2595</v>
      </c>
    </row>
    <row r="1890" spans="1:41" ht="346.5" x14ac:dyDescent="0.2">
      <c r="A1890" s="53" t="s">
        <v>3658</v>
      </c>
      <c r="B1890" s="53" t="s">
        <v>3659</v>
      </c>
      <c r="C1890" s="54" t="s">
        <v>3660</v>
      </c>
      <c r="D1890" s="53" t="s">
        <v>128</v>
      </c>
      <c r="E1890" s="54">
        <v>2020</v>
      </c>
      <c r="F1890" s="54">
        <v>2021</v>
      </c>
      <c r="G1890" s="54">
        <v>2022</v>
      </c>
      <c r="H1890" s="55" t="s">
        <v>2595</v>
      </c>
      <c r="I1890" s="55" t="s">
        <v>2595</v>
      </c>
      <c r="J1890" s="55">
        <v>16.668611560000002</v>
      </c>
      <c r="K1890" s="55">
        <v>21.74609937</v>
      </c>
      <c r="L1890" s="55">
        <v>1.5200586599999999</v>
      </c>
      <c r="M1890" s="55">
        <v>2.4016642200000002</v>
      </c>
      <c r="N1890" s="55">
        <v>14.191779950000001</v>
      </c>
      <c r="O1890" s="55">
        <v>3.6325965400000002</v>
      </c>
      <c r="P1890" s="55">
        <v>21.74609937</v>
      </c>
      <c r="Q1890" s="55">
        <v>1.5200586599999999</v>
      </c>
      <c r="R1890" s="55">
        <v>2.4016642200000002</v>
      </c>
      <c r="S1890" s="55">
        <v>14.191779950000001</v>
      </c>
      <c r="T1890" s="55">
        <v>3.6325965400000002</v>
      </c>
      <c r="U1890" s="55">
        <v>0</v>
      </c>
      <c r="V1890" s="55">
        <f t="shared" si="85"/>
        <v>5.0774878099999974</v>
      </c>
      <c r="W1890" s="55">
        <f t="shared" si="86"/>
        <v>0</v>
      </c>
      <c r="X1890" s="55">
        <f t="shared" si="87"/>
        <v>5.0774878099999974</v>
      </c>
      <c r="Y1890" s="55">
        <v>0</v>
      </c>
      <c r="Z1890" s="55">
        <v>5.07748781</v>
      </c>
      <c r="AA1890" s="55">
        <v>0</v>
      </c>
      <c r="AB1890" s="55">
        <v>5.07748781</v>
      </c>
      <c r="AC1890" s="55">
        <v>0</v>
      </c>
      <c r="AD1890" s="55">
        <v>0</v>
      </c>
      <c r="AE1890" s="55">
        <v>0</v>
      </c>
      <c r="AF1890" s="55">
        <v>0</v>
      </c>
      <c r="AG1890" s="55">
        <v>0</v>
      </c>
      <c r="AH1890" s="55">
        <v>0</v>
      </c>
      <c r="AI1890" s="55">
        <v>0</v>
      </c>
      <c r="AJ1890" s="55" t="s">
        <v>2595</v>
      </c>
      <c r="AK1890" s="55">
        <v>0</v>
      </c>
      <c r="AL1890" s="55" t="s">
        <v>2595</v>
      </c>
      <c r="AM1890" s="55">
        <v>0</v>
      </c>
      <c r="AN1890" s="55">
        <v>0</v>
      </c>
      <c r="AO1890" s="53" t="s">
        <v>3661</v>
      </c>
    </row>
    <row r="1891" spans="1:41" ht="189" x14ac:dyDescent="0.2">
      <c r="A1891" s="53" t="s">
        <v>3658</v>
      </c>
      <c r="B1891" s="53" t="s">
        <v>3662</v>
      </c>
      <c r="C1891" s="54" t="s">
        <v>3663</v>
      </c>
      <c r="D1891" s="53" t="s">
        <v>195</v>
      </c>
      <c r="E1891" s="54">
        <v>2021</v>
      </c>
      <c r="F1891" s="54">
        <v>2021</v>
      </c>
      <c r="G1891" s="54">
        <v>2022</v>
      </c>
      <c r="H1891" s="55" t="s">
        <v>2595</v>
      </c>
      <c r="I1891" s="55" t="s">
        <v>2595</v>
      </c>
      <c r="J1891" s="55">
        <v>15.93762954</v>
      </c>
      <c r="K1891" s="55">
        <v>15.704095069999999</v>
      </c>
      <c r="L1891" s="55">
        <v>0.40898599000000002</v>
      </c>
      <c r="M1891" s="55">
        <v>2.5817099099999998</v>
      </c>
      <c r="N1891" s="55">
        <v>11.008892099999999</v>
      </c>
      <c r="O1891" s="55">
        <v>1.70450707</v>
      </c>
      <c r="P1891" s="55">
        <v>15.93762954</v>
      </c>
      <c r="Q1891" s="55">
        <v>0.40898599000000002</v>
      </c>
      <c r="R1891" s="55">
        <v>2.4862726099999999</v>
      </c>
      <c r="S1891" s="55">
        <v>10.94489946</v>
      </c>
      <c r="T1891" s="55">
        <v>2.0974714800000003</v>
      </c>
      <c r="U1891" s="55">
        <v>0</v>
      </c>
      <c r="V1891" s="55">
        <v>0</v>
      </c>
      <c r="W1891" s="55">
        <v>0</v>
      </c>
      <c r="X1891" s="55">
        <v>0</v>
      </c>
      <c r="Y1891" s="55">
        <v>0</v>
      </c>
      <c r="Z1891" s="55">
        <v>0</v>
      </c>
      <c r="AA1891" s="55">
        <v>0</v>
      </c>
      <c r="AB1891" s="55">
        <v>0</v>
      </c>
      <c r="AC1891" s="55">
        <v>0</v>
      </c>
      <c r="AD1891" s="55">
        <v>0</v>
      </c>
      <c r="AE1891" s="55">
        <v>0</v>
      </c>
      <c r="AF1891" s="55">
        <v>0</v>
      </c>
      <c r="AG1891" s="55">
        <v>0</v>
      </c>
      <c r="AH1891" s="55">
        <v>0</v>
      </c>
      <c r="AI1891" s="55">
        <v>0</v>
      </c>
      <c r="AJ1891" s="55" t="s">
        <v>2595</v>
      </c>
      <c r="AK1891" s="55">
        <v>0</v>
      </c>
      <c r="AL1891" s="55" t="s">
        <v>2595</v>
      </c>
      <c r="AM1891" s="55">
        <v>0</v>
      </c>
      <c r="AN1891" s="55">
        <v>0</v>
      </c>
      <c r="AO1891" s="53" t="s">
        <v>3664</v>
      </c>
    </row>
    <row r="1892" spans="1:41" ht="78.75" x14ac:dyDescent="0.2">
      <c r="A1892" s="53" t="s">
        <v>3658</v>
      </c>
      <c r="B1892" s="53" t="s">
        <v>3665</v>
      </c>
      <c r="C1892" s="54" t="s">
        <v>3666</v>
      </c>
      <c r="D1892" s="53" t="s">
        <v>131</v>
      </c>
      <c r="E1892" s="54">
        <v>2023</v>
      </c>
      <c r="F1892" s="54" t="s">
        <v>2595</v>
      </c>
      <c r="G1892" s="54">
        <v>2024</v>
      </c>
      <c r="H1892" s="55" t="s">
        <v>2595</v>
      </c>
      <c r="I1892" s="55" t="s">
        <v>2595</v>
      </c>
      <c r="J1892" s="55">
        <v>0</v>
      </c>
      <c r="K1892" s="55" t="s">
        <v>2595</v>
      </c>
      <c r="L1892" s="55" t="s">
        <v>2595</v>
      </c>
      <c r="M1892" s="55" t="s">
        <v>2595</v>
      </c>
      <c r="N1892" s="55" t="s">
        <v>2595</v>
      </c>
      <c r="O1892" s="55" t="s">
        <v>2595</v>
      </c>
      <c r="P1892" s="55">
        <v>4.4344630900000004</v>
      </c>
      <c r="Q1892" s="55">
        <v>0.2556097</v>
      </c>
      <c r="R1892" s="55">
        <v>0.67000787000000006</v>
      </c>
      <c r="S1892" s="55">
        <v>2.2588784</v>
      </c>
      <c r="T1892" s="55">
        <v>1.24996712</v>
      </c>
      <c r="U1892" s="55">
        <v>0</v>
      </c>
      <c r="V1892" s="55" t="e">
        <f t="shared" si="85"/>
        <v>#VALUE!</v>
      </c>
      <c r="W1892" s="55">
        <f t="shared" si="86"/>
        <v>0</v>
      </c>
      <c r="X1892" s="55" t="e">
        <f t="shared" si="87"/>
        <v>#VALUE!</v>
      </c>
      <c r="Y1892" s="55">
        <v>0</v>
      </c>
      <c r="Z1892" s="55">
        <v>4.4344630900000004</v>
      </c>
      <c r="AA1892" s="55" t="s">
        <v>2595</v>
      </c>
      <c r="AB1892" s="55">
        <v>0</v>
      </c>
      <c r="AC1892" s="55" t="s">
        <v>2595</v>
      </c>
      <c r="AD1892" s="55">
        <v>0.2556097</v>
      </c>
      <c r="AE1892" s="55" t="s">
        <v>2595</v>
      </c>
      <c r="AF1892" s="55">
        <v>4.1788533900000004</v>
      </c>
      <c r="AG1892" s="55" t="s">
        <v>2595</v>
      </c>
      <c r="AH1892" s="55">
        <v>0</v>
      </c>
      <c r="AI1892" s="55">
        <v>0</v>
      </c>
      <c r="AJ1892" s="55" t="s">
        <v>2595</v>
      </c>
      <c r="AK1892" s="55">
        <v>0</v>
      </c>
      <c r="AL1892" s="55" t="s">
        <v>2595</v>
      </c>
      <c r="AM1892" s="55">
        <v>0</v>
      </c>
      <c r="AN1892" s="55">
        <v>4.4344630900000004</v>
      </c>
      <c r="AO1892" s="53" t="s">
        <v>3667</v>
      </c>
    </row>
    <row r="1893" spans="1:41" ht="31.5" x14ac:dyDescent="0.2">
      <c r="A1893" s="53" t="s">
        <v>3658</v>
      </c>
      <c r="B1893" s="53" t="s">
        <v>3668</v>
      </c>
      <c r="C1893" s="54" t="s">
        <v>3669</v>
      </c>
      <c r="D1893" s="53" t="s">
        <v>131</v>
      </c>
      <c r="E1893" s="54">
        <v>2022</v>
      </c>
      <c r="F1893" s="54">
        <v>2021</v>
      </c>
      <c r="G1893" s="54">
        <v>2022</v>
      </c>
      <c r="H1893" s="55" t="s">
        <v>2595</v>
      </c>
      <c r="I1893" s="55" t="s">
        <v>2595</v>
      </c>
      <c r="J1893" s="55">
        <v>0</v>
      </c>
      <c r="K1893" s="55">
        <v>1.9296500000000001</v>
      </c>
      <c r="L1893" s="55">
        <v>8.0700000000000008E-2</v>
      </c>
      <c r="M1893" s="55">
        <v>0.60517999999999994</v>
      </c>
      <c r="N1893" s="55">
        <v>0.87304999999999999</v>
      </c>
      <c r="O1893" s="55">
        <v>0.37072000000000005</v>
      </c>
      <c r="P1893" s="55">
        <v>1.9296500000000001</v>
      </c>
      <c r="Q1893" s="55">
        <v>8.0700000000000008E-2</v>
      </c>
      <c r="R1893" s="55">
        <v>0.60517999999999994</v>
      </c>
      <c r="S1893" s="55">
        <v>0.87304999999999999</v>
      </c>
      <c r="T1893" s="55">
        <v>0.37072000000000005</v>
      </c>
      <c r="U1893" s="55">
        <v>0</v>
      </c>
      <c r="V1893" s="55">
        <f t="shared" si="85"/>
        <v>1.9296500000000001</v>
      </c>
      <c r="W1893" s="55">
        <f t="shared" si="86"/>
        <v>0</v>
      </c>
      <c r="X1893" s="55">
        <f t="shared" si="87"/>
        <v>1.9296500000000001</v>
      </c>
      <c r="Y1893" s="55">
        <v>0</v>
      </c>
      <c r="Z1893" s="55">
        <v>1.9296500000000001</v>
      </c>
      <c r="AA1893" s="55">
        <v>0</v>
      </c>
      <c r="AB1893" s="55">
        <v>1.9296500000000001</v>
      </c>
      <c r="AC1893" s="55">
        <v>0</v>
      </c>
      <c r="AD1893" s="55">
        <v>0</v>
      </c>
      <c r="AE1893" s="55">
        <v>0</v>
      </c>
      <c r="AF1893" s="55">
        <v>0</v>
      </c>
      <c r="AG1893" s="55">
        <v>0</v>
      </c>
      <c r="AH1893" s="55">
        <v>0</v>
      </c>
      <c r="AI1893" s="55">
        <v>0</v>
      </c>
      <c r="AJ1893" s="55" t="s">
        <v>2595</v>
      </c>
      <c r="AK1893" s="55">
        <v>0</v>
      </c>
      <c r="AL1893" s="55" t="s">
        <v>2595</v>
      </c>
      <c r="AM1893" s="55">
        <v>0</v>
      </c>
      <c r="AN1893" s="55">
        <v>0</v>
      </c>
      <c r="AO1893" s="53" t="s">
        <v>205</v>
      </c>
    </row>
    <row r="1894" spans="1:41" ht="31.5" x14ac:dyDescent="0.2">
      <c r="A1894" s="53" t="s">
        <v>3658</v>
      </c>
      <c r="B1894" s="53" t="s">
        <v>3670</v>
      </c>
      <c r="C1894" s="54" t="s">
        <v>3671</v>
      </c>
      <c r="D1894" s="53" t="s">
        <v>131</v>
      </c>
      <c r="E1894" s="54">
        <v>2022</v>
      </c>
      <c r="F1894" s="54">
        <v>2021</v>
      </c>
      <c r="G1894" s="54">
        <v>2022</v>
      </c>
      <c r="H1894" s="55" t="s">
        <v>2595</v>
      </c>
      <c r="I1894" s="55" t="s">
        <v>2595</v>
      </c>
      <c r="J1894" s="55">
        <v>0</v>
      </c>
      <c r="K1894" s="55">
        <v>1.7406900000000001</v>
      </c>
      <c r="L1894" s="55">
        <v>7.2779999999999997E-2</v>
      </c>
      <c r="M1894" s="55">
        <v>0.54583000000000004</v>
      </c>
      <c r="N1894" s="55">
        <v>0.78747</v>
      </c>
      <c r="O1894" s="55">
        <v>0.33461000000000002</v>
      </c>
      <c r="P1894" s="55">
        <v>1.7406900000000001</v>
      </c>
      <c r="Q1894" s="55">
        <v>7.2779999999999997E-2</v>
      </c>
      <c r="R1894" s="55">
        <v>0.54583000000000004</v>
      </c>
      <c r="S1894" s="55">
        <v>0.78747</v>
      </c>
      <c r="T1894" s="55">
        <v>0.33461000000000002</v>
      </c>
      <c r="U1894" s="55">
        <v>0</v>
      </c>
      <c r="V1894" s="55">
        <f t="shared" si="85"/>
        <v>1.7406900000000001</v>
      </c>
      <c r="W1894" s="55">
        <f t="shared" si="86"/>
        <v>0</v>
      </c>
      <c r="X1894" s="55">
        <f t="shared" si="87"/>
        <v>1.7406900000000001</v>
      </c>
      <c r="Y1894" s="55">
        <v>0</v>
      </c>
      <c r="Z1894" s="55">
        <v>1.7406900000000001</v>
      </c>
      <c r="AA1894" s="55">
        <v>0</v>
      </c>
      <c r="AB1894" s="55">
        <v>1.7406900000000001</v>
      </c>
      <c r="AC1894" s="55">
        <v>0</v>
      </c>
      <c r="AD1894" s="55">
        <v>0</v>
      </c>
      <c r="AE1894" s="55">
        <v>0</v>
      </c>
      <c r="AF1894" s="55">
        <v>0</v>
      </c>
      <c r="AG1894" s="55">
        <v>0</v>
      </c>
      <c r="AH1894" s="55">
        <v>0</v>
      </c>
      <c r="AI1894" s="55">
        <v>0</v>
      </c>
      <c r="AJ1894" s="55" t="s">
        <v>2595</v>
      </c>
      <c r="AK1894" s="55">
        <v>0</v>
      </c>
      <c r="AL1894" s="55" t="s">
        <v>2595</v>
      </c>
      <c r="AM1894" s="55">
        <v>0</v>
      </c>
      <c r="AN1894" s="55">
        <v>0</v>
      </c>
      <c r="AO1894" s="53" t="s">
        <v>205</v>
      </c>
    </row>
    <row r="1895" spans="1:41" ht="31.5" x14ac:dyDescent="0.2">
      <c r="A1895" s="56" t="s">
        <v>3672</v>
      </c>
      <c r="B1895" s="56" t="s">
        <v>367</v>
      </c>
      <c r="C1895" s="57" t="s">
        <v>56</v>
      </c>
      <c r="D1895" s="56" t="s">
        <v>2595</v>
      </c>
      <c r="E1895" s="57" t="s">
        <v>2595</v>
      </c>
      <c r="F1895" s="57" t="s">
        <v>2595</v>
      </c>
      <c r="G1895" s="57" t="s">
        <v>2595</v>
      </c>
      <c r="H1895" s="58" t="s">
        <v>2595</v>
      </c>
      <c r="I1895" s="58">
        <v>40.873906000000005</v>
      </c>
      <c r="J1895" s="58">
        <f>SUM($J$1896,$J$2013)</f>
        <v>204.45778369000001</v>
      </c>
      <c r="K1895" s="58">
        <f>SUM($K$1896,$K$2013)</f>
        <v>513.97883382000009</v>
      </c>
      <c r="L1895" s="58">
        <f>SUM($L$1896,$L$2013)</f>
        <v>27.395258829999992</v>
      </c>
      <c r="M1895" s="58">
        <f>SUM($M$1896,$M$2013)</f>
        <v>398.60096658478716</v>
      </c>
      <c r="N1895" s="58">
        <f>SUM($N$1896,$N$2013)</f>
        <v>10.902837179999997</v>
      </c>
      <c r="O1895" s="58">
        <f>SUM($O$1896,$O$2013)</f>
        <v>77.079771225212795</v>
      </c>
      <c r="P1895" s="58">
        <f>SUM($P$1896,$P$2013)</f>
        <v>901.9826264699999</v>
      </c>
      <c r="Q1895" s="58">
        <f>SUM($Q$1896,$Q$2013)</f>
        <v>53.12818867</v>
      </c>
      <c r="R1895" s="58">
        <f>SUM($R$1896,$R$2013)</f>
        <v>678.17961640968315</v>
      </c>
      <c r="S1895" s="58">
        <f>SUM($S$1896,$S$2013)</f>
        <v>14.82408075</v>
      </c>
      <c r="T1895" s="58">
        <f>SUM($T$1896,$T$2013)</f>
        <v>155.85074064031681</v>
      </c>
      <c r="U1895" s="58">
        <f>SUM($U$1896,$U$2013)</f>
        <v>0</v>
      </c>
      <c r="V1895" s="58">
        <f t="shared" si="85"/>
        <v>309.52105013000005</v>
      </c>
      <c r="W1895" s="58">
        <f t="shared" si="86"/>
        <v>0</v>
      </c>
      <c r="X1895" s="58">
        <f t="shared" si="87"/>
        <v>309.52105013000005</v>
      </c>
      <c r="Y1895" s="58">
        <f>SUM($Y$1896,$Y$2013)</f>
        <v>0</v>
      </c>
      <c r="Z1895" s="58">
        <f>SUM($Z$1896,$Z$2013)</f>
        <v>697.52484277999997</v>
      </c>
      <c r="AA1895" s="58">
        <f>SUM($AA$1896,$AA$2013)</f>
        <v>49.088765810000005</v>
      </c>
      <c r="AB1895" s="58">
        <f>SUM($AB$1896,$AB$2013)</f>
        <v>71.578326189999999</v>
      </c>
      <c r="AC1895" s="58">
        <f>SUM($AC$1896,$AC$2013)</f>
        <v>94.793363669999991</v>
      </c>
      <c r="AD1895" s="58">
        <f>SUM($AD$1896,$AD$2013)</f>
        <v>133.50621500000003</v>
      </c>
      <c r="AE1895" s="58">
        <f>SUM($AE$1896,$AE$2013)</f>
        <v>59.883998689999991</v>
      </c>
      <c r="AF1895" s="58">
        <f>SUM($AF$1896,$AF$2013)</f>
        <v>84.027531539999998</v>
      </c>
      <c r="AG1895" s="58">
        <f>SUM($AG$1896,$AG$2013)</f>
        <v>102.63229650000001</v>
      </c>
      <c r="AH1895" s="58">
        <f>SUM($AH$1896,$AH$2013)</f>
        <v>127.23828718</v>
      </c>
      <c r="AI1895" s="58">
        <f>SUM($AI$1896,$AI$2013)</f>
        <v>144.14466715999998</v>
      </c>
      <c r="AJ1895" s="58" t="s">
        <v>2595</v>
      </c>
      <c r="AK1895" s="58">
        <f>SUM($AK$1896,$AK$2013)</f>
        <v>137.02981571000001</v>
      </c>
      <c r="AL1895" s="58" t="s">
        <v>2595</v>
      </c>
      <c r="AM1895" s="58">
        <f>SUM($AM$1896,$AM$2013)</f>
        <v>257.30965885999996</v>
      </c>
      <c r="AN1895" s="58">
        <f>SUM($AN$1896,$AN$2013)</f>
        <v>625.9465165900001</v>
      </c>
      <c r="AO1895" s="56" t="s">
        <v>2595</v>
      </c>
    </row>
    <row r="1896" spans="1:41" ht="15.75" x14ac:dyDescent="0.2">
      <c r="A1896" s="56" t="s">
        <v>3673</v>
      </c>
      <c r="B1896" s="56" t="s">
        <v>369</v>
      </c>
      <c r="C1896" s="57" t="s">
        <v>56</v>
      </c>
      <c r="D1896" s="56" t="s">
        <v>2595</v>
      </c>
      <c r="E1896" s="57" t="s">
        <v>2595</v>
      </c>
      <c r="F1896" s="57" t="s">
        <v>2595</v>
      </c>
      <c r="G1896" s="57" t="s">
        <v>2595</v>
      </c>
      <c r="H1896" s="58" t="s">
        <v>2595</v>
      </c>
      <c r="I1896" s="58">
        <v>40.873906000000005</v>
      </c>
      <c r="J1896" s="58">
        <f>SUM($J$1897:$J$2012)</f>
        <v>204.45778369000001</v>
      </c>
      <c r="K1896" s="58">
        <f>SUM($K$1897:$K$2012)</f>
        <v>513.97883382000009</v>
      </c>
      <c r="L1896" s="58">
        <f>SUM($L$1897:$L$2012)</f>
        <v>27.395258829999992</v>
      </c>
      <c r="M1896" s="58">
        <f>SUM($M$1897:$M$2012)</f>
        <v>398.60096658478716</v>
      </c>
      <c r="N1896" s="58">
        <f>SUM($N$1897:$N$2012)</f>
        <v>10.902837179999997</v>
      </c>
      <c r="O1896" s="58">
        <f>SUM($O$1897:$O$2012)</f>
        <v>77.079771225212795</v>
      </c>
      <c r="P1896" s="58">
        <f>SUM($P$1897:$P$2012)</f>
        <v>901.9826264699999</v>
      </c>
      <c r="Q1896" s="58">
        <f>SUM($Q$1897:$Q$2012)</f>
        <v>53.12818867</v>
      </c>
      <c r="R1896" s="58">
        <f>SUM($R$1897:$R$2012)</f>
        <v>678.17961640968315</v>
      </c>
      <c r="S1896" s="58">
        <f>SUM($S$1897:$S$2012)</f>
        <v>14.82408075</v>
      </c>
      <c r="T1896" s="58">
        <f>SUM($T$1897:$T$2012)</f>
        <v>155.85074064031681</v>
      </c>
      <c r="U1896" s="58">
        <f>SUM($U$1897:$U$2012)</f>
        <v>0</v>
      </c>
      <c r="V1896" s="58">
        <f t="shared" si="85"/>
        <v>309.52105013000005</v>
      </c>
      <c r="W1896" s="58">
        <f t="shared" si="86"/>
        <v>0</v>
      </c>
      <c r="X1896" s="58">
        <f t="shared" si="87"/>
        <v>309.52105013000005</v>
      </c>
      <c r="Y1896" s="58">
        <f>SUM($Y$1897:$Y$2012)</f>
        <v>0</v>
      </c>
      <c r="Z1896" s="58">
        <f>SUM($Z$1897:$Z$2012)</f>
        <v>697.52484277999997</v>
      </c>
      <c r="AA1896" s="58">
        <f>SUM($AA$1897:$AA$2012)</f>
        <v>49.088765810000005</v>
      </c>
      <c r="AB1896" s="58">
        <f>SUM($AB$1897:$AB$2012)</f>
        <v>71.578326189999999</v>
      </c>
      <c r="AC1896" s="58">
        <f>SUM($AC$1897:$AC$2012)</f>
        <v>94.793363669999991</v>
      </c>
      <c r="AD1896" s="58">
        <f>SUM($AD$1897:$AD$2012)</f>
        <v>133.50621500000003</v>
      </c>
      <c r="AE1896" s="58">
        <f>SUM($AE$1897:$AE$2012)</f>
        <v>59.883998689999991</v>
      </c>
      <c r="AF1896" s="58">
        <f>SUM($AF$1897:$AF$2012)</f>
        <v>84.027531539999998</v>
      </c>
      <c r="AG1896" s="58">
        <f>SUM($AG$1897:$AG$2012)</f>
        <v>102.63229650000001</v>
      </c>
      <c r="AH1896" s="58">
        <f>SUM($AH$1897:$AH$2012)</f>
        <v>127.23828718</v>
      </c>
      <c r="AI1896" s="58">
        <f>SUM($AI$1897:$AI$2012)</f>
        <v>144.14466715999998</v>
      </c>
      <c r="AJ1896" s="58" t="s">
        <v>2595</v>
      </c>
      <c r="AK1896" s="58">
        <f>SUM($AK$1897:$AK$2012)</f>
        <v>137.02981571000001</v>
      </c>
      <c r="AL1896" s="58" t="s">
        <v>2595</v>
      </c>
      <c r="AM1896" s="58">
        <f>SUM($AM$1897:$AM$2012)</f>
        <v>257.30965885999996</v>
      </c>
      <c r="AN1896" s="58">
        <f>SUM($AN$1897:$AN$2012)</f>
        <v>625.9465165900001</v>
      </c>
      <c r="AO1896" s="56" t="s">
        <v>2595</v>
      </c>
    </row>
    <row r="1897" spans="1:41" ht="94.5" x14ac:dyDescent="0.2">
      <c r="A1897" s="53" t="s">
        <v>3673</v>
      </c>
      <c r="B1897" s="53" t="s">
        <v>3674</v>
      </c>
      <c r="C1897" s="54" t="s">
        <v>3675</v>
      </c>
      <c r="D1897" s="53" t="s">
        <v>128</v>
      </c>
      <c r="E1897" s="54">
        <v>2021</v>
      </c>
      <c r="F1897" s="54">
        <v>2022</v>
      </c>
      <c r="G1897" s="54">
        <v>2022</v>
      </c>
      <c r="H1897" s="55" t="s">
        <v>2595</v>
      </c>
      <c r="I1897" s="55" t="s">
        <v>2595</v>
      </c>
      <c r="J1897" s="55">
        <v>0.20238349999999999</v>
      </c>
      <c r="K1897" s="55">
        <v>2.1440300000000003</v>
      </c>
      <c r="L1897" s="55">
        <v>0.1205</v>
      </c>
      <c r="M1897" s="55">
        <v>1.5950899999999999</v>
      </c>
      <c r="N1897" s="55">
        <v>0</v>
      </c>
      <c r="O1897" s="55">
        <v>0.42843999999999999</v>
      </c>
      <c r="P1897" s="55">
        <v>2.1440300000000003</v>
      </c>
      <c r="Q1897" s="55">
        <v>0.1205</v>
      </c>
      <c r="R1897" s="55">
        <v>1.5950899999999999</v>
      </c>
      <c r="S1897" s="55">
        <v>0</v>
      </c>
      <c r="T1897" s="55">
        <v>0.42843999999999999</v>
      </c>
      <c r="U1897" s="55">
        <v>0</v>
      </c>
      <c r="V1897" s="55">
        <f t="shared" si="85"/>
        <v>1.9416465000000003</v>
      </c>
      <c r="W1897" s="55">
        <f t="shared" si="86"/>
        <v>0</v>
      </c>
      <c r="X1897" s="55">
        <f t="shared" si="87"/>
        <v>1.9416465000000003</v>
      </c>
      <c r="Y1897" s="55">
        <v>0</v>
      </c>
      <c r="Z1897" s="55">
        <v>1.9416465000000001</v>
      </c>
      <c r="AA1897" s="55">
        <v>2.0235300000000001</v>
      </c>
      <c r="AB1897" s="55">
        <v>1.9416465000000001</v>
      </c>
      <c r="AC1897" s="55">
        <v>0</v>
      </c>
      <c r="AD1897" s="55">
        <v>0</v>
      </c>
      <c r="AE1897" s="55">
        <v>0</v>
      </c>
      <c r="AF1897" s="55">
        <v>0</v>
      </c>
      <c r="AG1897" s="55">
        <v>0</v>
      </c>
      <c r="AH1897" s="55">
        <v>0</v>
      </c>
      <c r="AI1897" s="55">
        <v>0</v>
      </c>
      <c r="AJ1897" s="55" t="s">
        <v>2595</v>
      </c>
      <c r="AK1897" s="55">
        <v>0</v>
      </c>
      <c r="AL1897" s="55" t="s">
        <v>2595</v>
      </c>
      <c r="AM1897" s="55">
        <v>0</v>
      </c>
      <c r="AN1897" s="55">
        <v>0</v>
      </c>
      <c r="AO1897" s="53" t="s">
        <v>3676</v>
      </c>
    </row>
    <row r="1898" spans="1:41" ht="94.5" x14ac:dyDescent="0.2">
      <c r="A1898" s="53" t="s">
        <v>3673</v>
      </c>
      <c r="B1898" s="53" t="s">
        <v>3677</v>
      </c>
      <c r="C1898" s="54" t="s">
        <v>3678</v>
      </c>
      <c r="D1898" s="53" t="s">
        <v>131</v>
      </c>
      <c r="E1898" s="54">
        <v>2022</v>
      </c>
      <c r="F1898" s="54">
        <v>2022</v>
      </c>
      <c r="G1898" s="54">
        <v>2022</v>
      </c>
      <c r="H1898" s="55" t="s">
        <v>2595</v>
      </c>
      <c r="I1898" s="55" t="s">
        <v>2595</v>
      </c>
      <c r="J1898" s="55">
        <v>0</v>
      </c>
      <c r="K1898" s="55">
        <v>1.7130999999999998</v>
      </c>
      <c r="L1898" s="55">
        <v>9.6299999999999997E-2</v>
      </c>
      <c r="M1898" s="55">
        <v>1.2744800000000001</v>
      </c>
      <c r="N1898" s="55">
        <v>0</v>
      </c>
      <c r="O1898" s="55">
        <v>0.34232000000000001</v>
      </c>
      <c r="P1898" s="55">
        <v>3.27506443</v>
      </c>
      <c r="Q1898" s="55">
        <v>0.18878006</v>
      </c>
      <c r="R1898" s="55">
        <v>2.6968580599999998</v>
      </c>
      <c r="S1898" s="55">
        <v>0</v>
      </c>
      <c r="T1898" s="55">
        <v>0.38942631</v>
      </c>
      <c r="U1898" s="55">
        <v>0</v>
      </c>
      <c r="V1898" s="55">
        <f t="shared" si="85"/>
        <v>1.7130999999999998</v>
      </c>
      <c r="W1898" s="55">
        <f t="shared" si="86"/>
        <v>0</v>
      </c>
      <c r="X1898" s="55">
        <f t="shared" si="87"/>
        <v>1.7130999999999998</v>
      </c>
      <c r="Y1898" s="55">
        <v>0</v>
      </c>
      <c r="Z1898" s="55">
        <v>3.27506443</v>
      </c>
      <c r="AA1898" s="55">
        <v>1.6168</v>
      </c>
      <c r="AB1898" s="55">
        <v>3.27506443</v>
      </c>
      <c r="AC1898" s="55">
        <v>0</v>
      </c>
      <c r="AD1898" s="55">
        <v>0</v>
      </c>
      <c r="AE1898" s="55">
        <v>0</v>
      </c>
      <c r="AF1898" s="55">
        <v>0</v>
      </c>
      <c r="AG1898" s="55">
        <v>0</v>
      </c>
      <c r="AH1898" s="55">
        <v>0</v>
      </c>
      <c r="AI1898" s="55">
        <v>0</v>
      </c>
      <c r="AJ1898" s="55" t="s">
        <v>2595</v>
      </c>
      <c r="AK1898" s="55">
        <v>0</v>
      </c>
      <c r="AL1898" s="55" t="s">
        <v>2595</v>
      </c>
      <c r="AM1898" s="55">
        <v>0</v>
      </c>
      <c r="AN1898" s="55">
        <v>0</v>
      </c>
      <c r="AO1898" s="53" t="s">
        <v>3676</v>
      </c>
    </row>
    <row r="1899" spans="1:41" ht="94.5" x14ac:dyDescent="0.2">
      <c r="A1899" s="53" t="s">
        <v>3673</v>
      </c>
      <c r="B1899" s="53" t="s">
        <v>3679</v>
      </c>
      <c r="C1899" s="54" t="s">
        <v>3680</v>
      </c>
      <c r="D1899" s="53" t="s">
        <v>131</v>
      </c>
      <c r="E1899" s="54">
        <v>2022</v>
      </c>
      <c r="F1899" s="54">
        <v>2023</v>
      </c>
      <c r="G1899" s="54">
        <v>2023</v>
      </c>
      <c r="H1899" s="55" t="s">
        <v>2595</v>
      </c>
      <c r="I1899" s="55" t="s">
        <v>2595</v>
      </c>
      <c r="J1899" s="55">
        <v>0</v>
      </c>
      <c r="K1899" s="55">
        <v>1.8671800000000001</v>
      </c>
      <c r="L1899" s="55">
        <v>0.10496</v>
      </c>
      <c r="M1899" s="55">
        <v>1.3891099999999998</v>
      </c>
      <c r="N1899" s="55">
        <v>0</v>
      </c>
      <c r="O1899" s="55">
        <v>0.37311</v>
      </c>
      <c r="P1899" s="55">
        <v>3.7445914</v>
      </c>
      <c r="Q1899" s="55">
        <v>0.21584437000000001</v>
      </c>
      <c r="R1899" s="55">
        <v>3.0834909400000003</v>
      </c>
      <c r="S1899" s="55">
        <v>0</v>
      </c>
      <c r="T1899" s="55">
        <v>0.44525608999999999</v>
      </c>
      <c r="U1899" s="55">
        <v>0</v>
      </c>
      <c r="V1899" s="55">
        <f t="shared" si="85"/>
        <v>1.8671800000000001</v>
      </c>
      <c r="W1899" s="55">
        <f t="shared" si="86"/>
        <v>0</v>
      </c>
      <c r="X1899" s="55">
        <f t="shared" si="87"/>
        <v>1.8671800000000001</v>
      </c>
      <c r="Y1899" s="55">
        <v>0</v>
      </c>
      <c r="Z1899" s="55">
        <v>3.7445914</v>
      </c>
      <c r="AA1899" s="55">
        <v>0.10496</v>
      </c>
      <c r="AB1899" s="55">
        <v>0.21584437000000001</v>
      </c>
      <c r="AC1899" s="55">
        <v>1.7622200000000001</v>
      </c>
      <c r="AD1899" s="55">
        <v>3.5287470299999999</v>
      </c>
      <c r="AE1899" s="55">
        <v>0</v>
      </c>
      <c r="AF1899" s="55">
        <v>0</v>
      </c>
      <c r="AG1899" s="55">
        <v>0</v>
      </c>
      <c r="AH1899" s="55">
        <v>0</v>
      </c>
      <c r="AI1899" s="55">
        <v>0</v>
      </c>
      <c r="AJ1899" s="55" t="s">
        <v>2595</v>
      </c>
      <c r="AK1899" s="55">
        <v>0</v>
      </c>
      <c r="AL1899" s="55" t="s">
        <v>2595</v>
      </c>
      <c r="AM1899" s="55">
        <v>1.7622200000000001</v>
      </c>
      <c r="AN1899" s="55">
        <v>3.5287470299999999</v>
      </c>
      <c r="AO1899" s="53" t="s">
        <v>3681</v>
      </c>
    </row>
    <row r="1900" spans="1:41" ht="94.5" x14ac:dyDescent="0.2">
      <c r="A1900" s="53" t="s">
        <v>3673</v>
      </c>
      <c r="B1900" s="53" t="s">
        <v>3682</v>
      </c>
      <c r="C1900" s="54" t="s">
        <v>3683</v>
      </c>
      <c r="D1900" s="53" t="s">
        <v>131</v>
      </c>
      <c r="E1900" s="54">
        <v>2022</v>
      </c>
      <c r="F1900" s="54">
        <v>2023</v>
      </c>
      <c r="G1900" s="54">
        <v>2023</v>
      </c>
      <c r="H1900" s="55" t="s">
        <v>2595</v>
      </c>
      <c r="I1900" s="55" t="s">
        <v>2595</v>
      </c>
      <c r="J1900" s="55">
        <v>0</v>
      </c>
      <c r="K1900" s="55">
        <v>1.89117</v>
      </c>
      <c r="L1900" s="55">
        <v>0.10634</v>
      </c>
      <c r="M1900" s="55">
        <v>1.4069200000000002</v>
      </c>
      <c r="N1900" s="55">
        <v>0</v>
      </c>
      <c r="O1900" s="55">
        <v>0.37791000000000002</v>
      </c>
      <c r="P1900" s="55">
        <v>3.7925989800000002</v>
      </c>
      <c r="Q1900" s="55">
        <v>0.21861160000000002</v>
      </c>
      <c r="R1900" s="55">
        <v>3.1230228800000002</v>
      </c>
      <c r="S1900" s="55">
        <v>0</v>
      </c>
      <c r="T1900" s="55">
        <v>0.45096449999999999</v>
      </c>
      <c r="U1900" s="55">
        <v>0</v>
      </c>
      <c r="V1900" s="55">
        <f t="shared" ref="V1900:V1963" si="88">K1900-J1900</f>
        <v>1.89117</v>
      </c>
      <c r="W1900" s="55">
        <f t="shared" ref="W1900:W1963" si="89">U1900</f>
        <v>0</v>
      </c>
      <c r="X1900" s="55">
        <f t="shared" ref="X1900:X1963" si="90">V1900</f>
        <v>1.89117</v>
      </c>
      <c r="Y1900" s="55">
        <v>0</v>
      </c>
      <c r="Z1900" s="55">
        <v>3.7925989800000002</v>
      </c>
      <c r="AA1900" s="55">
        <v>0.10634</v>
      </c>
      <c r="AB1900" s="55">
        <v>0.21861160000000002</v>
      </c>
      <c r="AC1900" s="55">
        <v>1.7848299999999999</v>
      </c>
      <c r="AD1900" s="55">
        <v>3.5739873800000002</v>
      </c>
      <c r="AE1900" s="55">
        <v>0</v>
      </c>
      <c r="AF1900" s="55">
        <v>0</v>
      </c>
      <c r="AG1900" s="55">
        <v>0</v>
      </c>
      <c r="AH1900" s="55">
        <v>0</v>
      </c>
      <c r="AI1900" s="55">
        <v>0</v>
      </c>
      <c r="AJ1900" s="55" t="s">
        <v>2595</v>
      </c>
      <c r="AK1900" s="55">
        <v>0</v>
      </c>
      <c r="AL1900" s="55" t="s">
        <v>2595</v>
      </c>
      <c r="AM1900" s="55">
        <v>1.7848299999999999</v>
      </c>
      <c r="AN1900" s="55">
        <v>3.5739873800000002</v>
      </c>
      <c r="AO1900" s="53" t="s">
        <v>3681</v>
      </c>
    </row>
    <row r="1901" spans="1:41" ht="94.5" x14ac:dyDescent="0.2">
      <c r="A1901" s="53" t="s">
        <v>3673</v>
      </c>
      <c r="B1901" s="53" t="s">
        <v>3684</v>
      </c>
      <c r="C1901" s="54" t="s">
        <v>3685</v>
      </c>
      <c r="D1901" s="53" t="s">
        <v>131</v>
      </c>
      <c r="E1901" s="54">
        <v>2022</v>
      </c>
      <c r="F1901" s="54">
        <v>2023</v>
      </c>
      <c r="G1901" s="54">
        <v>2023</v>
      </c>
      <c r="H1901" s="55" t="s">
        <v>2595</v>
      </c>
      <c r="I1901" s="55" t="s">
        <v>2595</v>
      </c>
      <c r="J1901" s="55">
        <v>0</v>
      </c>
      <c r="K1901" s="55">
        <v>0.15103999999999998</v>
      </c>
      <c r="L1901" s="55">
        <v>8.5100000000000002E-3</v>
      </c>
      <c r="M1901" s="55">
        <v>0.11242000000000001</v>
      </c>
      <c r="N1901" s="55">
        <v>0</v>
      </c>
      <c r="O1901" s="55">
        <v>3.0109999999999998E-2</v>
      </c>
      <c r="P1901" s="55">
        <v>0.30304786</v>
      </c>
      <c r="Q1901" s="55">
        <v>1.7468170000000002E-2</v>
      </c>
      <c r="R1901" s="55">
        <v>0.24954534</v>
      </c>
      <c r="S1901" s="55">
        <v>0</v>
      </c>
      <c r="T1901" s="55">
        <v>3.6034350000000007E-2</v>
      </c>
      <c r="U1901" s="55">
        <v>0</v>
      </c>
      <c r="V1901" s="55">
        <f t="shared" si="88"/>
        <v>0.15103999999999998</v>
      </c>
      <c r="W1901" s="55">
        <f t="shared" si="89"/>
        <v>0</v>
      </c>
      <c r="X1901" s="55">
        <f t="shared" si="90"/>
        <v>0.15103999999999998</v>
      </c>
      <c r="Y1901" s="55">
        <v>0</v>
      </c>
      <c r="Z1901" s="55">
        <v>0.30304786</v>
      </c>
      <c r="AA1901" s="55">
        <v>8.5100000000000002E-3</v>
      </c>
      <c r="AB1901" s="55">
        <v>1.7468170000000002E-2</v>
      </c>
      <c r="AC1901" s="55">
        <v>0.14252999999999999</v>
      </c>
      <c r="AD1901" s="55">
        <v>0.28557969000000005</v>
      </c>
      <c r="AE1901" s="55">
        <v>0</v>
      </c>
      <c r="AF1901" s="55">
        <v>0</v>
      </c>
      <c r="AG1901" s="55">
        <v>0</v>
      </c>
      <c r="AH1901" s="55">
        <v>0</v>
      </c>
      <c r="AI1901" s="55">
        <v>0</v>
      </c>
      <c r="AJ1901" s="55" t="s">
        <v>2595</v>
      </c>
      <c r="AK1901" s="55">
        <v>0</v>
      </c>
      <c r="AL1901" s="55" t="s">
        <v>2595</v>
      </c>
      <c r="AM1901" s="55">
        <v>0.14252999999999999</v>
      </c>
      <c r="AN1901" s="55">
        <v>0.28557969000000005</v>
      </c>
      <c r="AO1901" s="53" t="s">
        <v>3681</v>
      </c>
    </row>
    <row r="1902" spans="1:41" ht="94.5" x14ac:dyDescent="0.2">
      <c r="A1902" s="53" t="s">
        <v>3673</v>
      </c>
      <c r="B1902" s="53" t="s">
        <v>3686</v>
      </c>
      <c r="C1902" s="54" t="s">
        <v>3687</v>
      </c>
      <c r="D1902" s="53" t="s">
        <v>131</v>
      </c>
      <c r="E1902" s="54">
        <v>2022</v>
      </c>
      <c r="F1902" s="54">
        <v>2023</v>
      </c>
      <c r="G1902" s="54">
        <v>2023</v>
      </c>
      <c r="H1902" s="55" t="s">
        <v>2595</v>
      </c>
      <c r="I1902" s="55" t="s">
        <v>2595</v>
      </c>
      <c r="J1902" s="55">
        <v>0</v>
      </c>
      <c r="K1902" s="55">
        <v>1.9150100000000001</v>
      </c>
      <c r="L1902" s="55">
        <v>0.10765000000000001</v>
      </c>
      <c r="M1902" s="55">
        <v>1.4247300000000001</v>
      </c>
      <c r="N1902" s="55">
        <v>0</v>
      </c>
      <c r="O1902" s="55">
        <v>0.38262999999999997</v>
      </c>
      <c r="P1902" s="55">
        <v>3.8406065600000003</v>
      </c>
      <c r="Q1902" s="55">
        <v>0.22137883999999999</v>
      </c>
      <c r="R1902" s="55">
        <v>3.16255481</v>
      </c>
      <c r="S1902" s="55">
        <v>0</v>
      </c>
      <c r="T1902" s="55">
        <v>0.45667290999999999</v>
      </c>
      <c r="U1902" s="55">
        <v>0</v>
      </c>
      <c r="V1902" s="55">
        <f t="shared" si="88"/>
        <v>1.9150100000000001</v>
      </c>
      <c r="W1902" s="55">
        <f t="shared" si="89"/>
        <v>0</v>
      </c>
      <c r="X1902" s="55">
        <f t="shared" si="90"/>
        <v>1.9150100000000001</v>
      </c>
      <c r="Y1902" s="55">
        <v>0</v>
      </c>
      <c r="Z1902" s="55">
        <v>3.8406065600000003</v>
      </c>
      <c r="AA1902" s="55">
        <v>0.10765000000000001</v>
      </c>
      <c r="AB1902" s="55">
        <v>0.22137883999999999</v>
      </c>
      <c r="AC1902" s="55">
        <v>1.8073599999999999</v>
      </c>
      <c r="AD1902" s="55">
        <v>3.61922772</v>
      </c>
      <c r="AE1902" s="55">
        <v>0</v>
      </c>
      <c r="AF1902" s="55">
        <v>0</v>
      </c>
      <c r="AG1902" s="55">
        <v>0</v>
      </c>
      <c r="AH1902" s="55">
        <v>0</v>
      </c>
      <c r="AI1902" s="55">
        <v>0</v>
      </c>
      <c r="AJ1902" s="55" t="s">
        <v>2595</v>
      </c>
      <c r="AK1902" s="55">
        <v>0</v>
      </c>
      <c r="AL1902" s="55" t="s">
        <v>2595</v>
      </c>
      <c r="AM1902" s="55">
        <v>1.8073599999999999</v>
      </c>
      <c r="AN1902" s="55">
        <v>3.61922772</v>
      </c>
      <c r="AO1902" s="53" t="s">
        <v>3681</v>
      </c>
    </row>
    <row r="1903" spans="1:41" ht="94.5" x14ac:dyDescent="0.2">
      <c r="A1903" s="53" t="s">
        <v>3673</v>
      </c>
      <c r="B1903" s="53" t="s">
        <v>3688</v>
      </c>
      <c r="C1903" s="54" t="s">
        <v>3689</v>
      </c>
      <c r="D1903" s="53" t="s">
        <v>131</v>
      </c>
      <c r="E1903" s="54">
        <v>2022</v>
      </c>
      <c r="F1903" s="54">
        <v>2023</v>
      </c>
      <c r="G1903" s="54">
        <v>2023</v>
      </c>
      <c r="H1903" s="55" t="s">
        <v>2595</v>
      </c>
      <c r="I1903" s="55" t="s">
        <v>2595</v>
      </c>
      <c r="J1903" s="55">
        <v>0</v>
      </c>
      <c r="K1903" s="55">
        <v>0.35166000000000003</v>
      </c>
      <c r="L1903" s="55">
        <v>1.9780000000000002E-2</v>
      </c>
      <c r="M1903" s="55">
        <v>0.26152999999999998</v>
      </c>
      <c r="N1903" s="55">
        <v>0</v>
      </c>
      <c r="O1903" s="55">
        <v>7.0349999999999996E-2</v>
      </c>
      <c r="P1903" s="55">
        <v>0.70511135999999996</v>
      </c>
      <c r="Q1903" s="55">
        <v>4.0643770000000003E-2</v>
      </c>
      <c r="R1903" s="55">
        <v>0.58062530000000001</v>
      </c>
      <c r="S1903" s="55">
        <v>0</v>
      </c>
      <c r="T1903" s="55">
        <v>8.384229E-2</v>
      </c>
      <c r="U1903" s="55">
        <v>0</v>
      </c>
      <c r="V1903" s="55">
        <f t="shared" si="88"/>
        <v>0.35166000000000003</v>
      </c>
      <c r="W1903" s="55">
        <f t="shared" si="89"/>
        <v>0</v>
      </c>
      <c r="X1903" s="55">
        <f t="shared" si="90"/>
        <v>0.35166000000000003</v>
      </c>
      <c r="Y1903" s="55">
        <v>0</v>
      </c>
      <c r="Z1903" s="55">
        <v>0.70511135999999996</v>
      </c>
      <c r="AA1903" s="55">
        <v>1.9780000000000002E-2</v>
      </c>
      <c r="AB1903" s="55">
        <v>4.0643770000000003E-2</v>
      </c>
      <c r="AC1903" s="55">
        <v>0.33188000000000001</v>
      </c>
      <c r="AD1903" s="55">
        <v>0.66446759</v>
      </c>
      <c r="AE1903" s="55">
        <v>0</v>
      </c>
      <c r="AF1903" s="55">
        <v>0</v>
      </c>
      <c r="AG1903" s="55">
        <v>0</v>
      </c>
      <c r="AH1903" s="55">
        <v>0</v>
      </c>
      <c r="AI1903" s="55">
        <v>0</v>
      </c>
      <c r="AJ1903" s="55" t="s">
        <v>2595</v>
      </c>
      <c r="AK1903" s="55">
        <v>0</v>
      </c>
      <c r="AL1903" s="55" t="s">
        <v>2595</v>
      </c>
      <c r="AM1903" s="55">
        <v>0.33188000000000001</v>
      </c>
      <c r="AN1903" s="55">
        <v>0.66446759</v>
      </c>
      <c r="AO1903" s="53" t="s">
        <v>3681</v>
      </c>
    </row>
    <row r="1904" spans="1:41" ht="94.5" x14ac:dyDescent="0.2">
      <c r="A1904" s="53" t="s">
        <v>3673</v>
      </c>
      <c r="B1904" s="53" t="s">
        <v>3690</v>
      </c>
      <c r="C1904" s="54" t="s">
        <v>3691</v>
      </c>
      <c r="D1904" s="53" t="s">
        <v>131</v>
      </c>
      <c r="E1904" s="54">
        <v>2022</v>
      </c>
      <c r="F1904" s="54">
        <v>2023</v>
      </c>
      <c r="G1904" s="54">
        <v>2023</v>
      </c>
      <c r="H1904" s="55" t="s">
        <v>2595</v>
      </c>
      <c r="I1904" s="55" t="s">
        <v>2595</v>
      </c>
      <c r="J1904" s="55">
        <v>0</v>
      </c>
      <c r="K1904" s="55">
        <v>0.86485999999999996</v>
      </c>
      <c r="L1904" s="55">
        <v>4.8640000000000003E-2</v>
      </c>
      <c r="M1904" s="55">
        <v>0.64337999999999995</v>
      </c>
      <c r="N1904" s="55">
        <v>0</v>
      </c>
      <c r="O1904" s="55">
        <v>0.17283999999999999</v>
      </c>
      <c r="P1904" s="55">
        <v>1.7342738999999998</v>
      </c>
      <c r="Q1904" s="55">
        <v>9.9966380000000007E-2</v>
      </c>
      <c r="R1904" s="55">
        <v>1.4280911599999999</v>
      </c>
      <c r="S1904" s="55">
        <v>0</v>
      </c>
      <c r="T1904" s="55">
        <v>0.20621636000000002</v>
      </c>
      <c r="U1904" s="55">
        <v>0</v>
      </c>
      <c r="V1904" s="55">
        <f t="shared" si="88"/>
        <v>0.86485999999999996</v>
      </c>
      <c r="W1904" s="55">
        <f t="shared" si="89"/>
        <v>0</v>
      </c>
      <c r="X1904" s="55">
        <f t="shared" si="90"/>
        <v>0.86485999999999996</v>
      </c>
      <c r="Y1904" s="55">
        <v>0</v>
      </c>
      <c r="Z1904" s="55">
        <v>1.7342738999999998</v>
      </c>
      <c r="AA1904" s="55">
        <v>4.8640000000000003E-2</v>
      </c>
      <c r="AB1904" s="55">
        <v>9.9966380000000007E-2</v>
      </c>
      <c r="AC1904" s="55">
        <v>0.81622000000000006</v>
      </c>
      <c r="AD1904" s="55">
        <v>1.6343075200000001</v>
      </c>
      <c r="AE1904" s="55">
        <v>0</v>
      </c>
      <c r="AF1904" s="55">
        <v>0</v>
      </c>
      <c r="AG1904" s="55">
        <v>0</v>
      </c>
      <c r="AH1904" s="55">
        <v>0</v>
      </c>
      <c r="AI1904" s="55">
        <v>0</v>
      </c>
      <c r="AJ1904" s="55" t="s">
        <v>2595</v>
      </c>
      <c r="AK1904" s="55">
        <v>0</v>
      </c>
      <c r="AL1904" s="55" t="s">
        <v>2595</v>
      </c>
      <c r="AM1904" s="55">
        <v>0.81622000000000006</v>
      </c>
      <c r="AN1904" s="55">
        <v>1.6343075200000001</v>
      </c>
      <c r="AO1904" s="53" t="s">
        <v>3681</v>
      </c>
    </row>
    <row r="1905" spans="1:41" ht="94.5" x14ac:dyDescent="0.2">
      <c r="A1905" s="53" t="s">
        <v>3673</v>
      </c>
      <c r="B1905" s="53" t="s">
        <v>3692</v>
      </c>
      <c r="C1905" s="54" t="s">
        <v>3693</v>
      </c>
      <c r="D1905" s="53" t="s">
        <v>128</v>
      </c>
      <c r="E1905" s="54">
        <v>2021</v>
      </c>
      <c r="F1905" s="54">
        <v>2022</v>
      </c>
      <c r="G1905" s="54">
        <v>2022</v>
      </c>
      <c r="H1905" s="55" t="s">
        <v>2595</v>
      </c>
      <c r="I1905" s="55" t="s">
        <v>2595</v>
      </c>
      <c r="J1905" s="55">
        <v>3.2088679999999994E-2</v>
      </c>
      <c r="K1905" s="55">
        <v>0.34400999999999998</v>
      </c>
      <c r="L1905" s="55">
        <v>1.933E-2</v>
      </c>
      <c r="M1905" s="55">
        <v>0.25592999999999999</v>
      </c>
      <c r="N1905" s="55">
        <v>0</v>
      </c>
      <c r="O1905" s="55">
        <v>6.8750000000000006E-2</v>
      </c>
      <c r="P1905" s="55">
        <v>0.34400999999999998</v>
      </c>
      <c r="Q1905" s="55">
        <v>1.933E-2</v>
      </c>
      <c r="R1905" s="55">
        <v>0.25592999999999999</v>
      </c>
      <c r="S1905" s="55">
        <v>0</v>
      </c>
      <c r="T1905" s="55">
        <v>6.8750000000000006E-2</v>
      </c>
      <c r="U1905" s="55">
        <v>0</v>
      </c>
      <c r="V1905" s="55">
        <f t="shared" si="88"/>
        <v>0.31192132</v>
      </c>
      <c r="W1905" s="55">
        <f t="shared" si="89"/>
        <v>0</v>
      </c>
      <c r="X1905" s="55">
        <f t="shared" si="90"/>
        <v>0.31192132</v>
      </c>
      <c r="Y1905" s="55">
        <v>0</v>
      </c>
      <c r="Z1905" s="55">
        <v>0.31192132</v>
      </c>
      <c r="AA1905" s="55">
        <v>0.32468000000000002</v>
      </c>
      <c r="AB1905" s="55">
        <v>0.31192132</v>
      </c>
      <c r="AC1905" s="55">
        <v>0</v>
      </c>
      <c r="AD1905" s="55">
        <v>0</v>
      </c>
      <c r="AE1905" s="55">
        <v>0</v>
      </c>
      <c r="AF1905" s="55">
        <v>0</v>
      </c>
      <c r="AG1905" s="55">
        <v>0</v>
      </c>
      <c r="AH1905" s="55">
        <v>0</v>
      </c>
      <c r="AI1905" s="55">
        <v>0</v>
      </c>
      <c r="AJ1905" s="55" t="s">
        <v>2595</v>
      </c>
      <c r="AK1905" s="55">
        <v>0</v>
      </c>
      <c r="AL1905" s="55" t="s">
        <v>2595</v>
      </c>
      <c r="AM1905" s="55">
        <v>0</v>
      </c>
      <c r="AN1905" s="55">
        <v>0</v>
      </c>
      <c r="AO1905" s="53" t="s">
        <v>3676</v>
      </c>
    </row>
    <row r="1906" spans="1:41" ht="94.5" x14ac:dyDescent="0.2">
      <c r="A1906" s="53" t="s">
        <v>3673</v>
      </c>
      <c r="B1906" s="53" t="s">
        <v>3694</v>
      </c>
      <c r="C1906" s="54" t="s">
        <v>3695</v>
      </c>
      <c r="D1906" s="53" t="s">
        <v>128</v>
      </c>
      <c r="E1906" s="54">
        <v>2021</v>
      </c>
      <c r="F1906" s="54">
        <v>2022</v>
      </c>
      <c r="G1906" s="54">
        <v>2022</v>
      </c>
      <c r="H1906" s="55" t="s">
        <v>2595</v>
      </c>
      <c r="I1906" s="55" t="s">
        <v>2595</v>
      </c>
      <c r="J1906" s="55">
        <v>0.46305000000000002</v>
      </c>
      <c r="K1906" s="55">
        <v>2.7713200000000002</v>
      </c>
      <c r="L1906" s="55">
        <v>0.15577000000000002</v>
      </c>
      <c r="M1906" s="55">
        <v>2.0616699999999999</v>
      </c>
      <c r="N1906" s="55">
        <v>0</v>
      </c>
      <c r="O1906" s="55">
        <v>0.55388000000000004</v>
      </c>
      <c r="P1906" s="55">
        <v>2.7713200000000002</v>
      </c>
      <c r="Q1906" s="55">
        <v>0.15577000000000002</v>
      </c>
      <c r="R1906" s="55">
        <v>2.0616699999999999</v>
      </c>
      <c r="S1906" s="55">
        <v>0</v>
      </c>
      <c r="T1906" s="55">
        <v>0.55388000000000004</v>
      </c>
      <c r="U1906" s="55">
        <v>0</v>
      </c>
      <c r="V1906" s="55">
        <f t="shared" si="88"/>
        <v>2.3082700000000003</v>
      </c>
      <c r="W1906" s="55">
        <f t="shared" si="89"/>
        <v>0</v>
      </c>
      <c r="X1906" s="55">
        <f t="shared" si="90"/>
        <v>2.3082700000000003</v>
      </c>
      <c r="Y1906" s="55">
        <v>0</v>
      </c>
      <c r="Z1906" s="55">
        <v>2.3082699999999998</v>
      </c>
      <c r="AA1906" s="55">
        <v>2.6155500000000003</v>
      </c>
      <c r="AB1906" s="55">
        <v>2.3082699999999998</v>
      </c>
      <c r="AC1906" s="55">
        <v>0</v>
      </c>
      <c r="AD1906" s="55">
        <v>0</v>
      </c>
      <c r="AE1906" s="55">
        <v>0</v>
      </c>
      <c r="AF1906" s="55">
        <v>0</v>
      </c>
      <c r="AG1906" s="55">
        <v>0</v>
      </c>
      <c r="AH1906" s="55">
        <v>0</v>
      </c>
      <c r="AI1906" s="55">
        <v>0</v>
      </c>
      <c r="AJ1906" s="55" t="s">
        <v>2595</v>
      </c>
      <c r="AK1906" s="55">
        <v>0</v>
      </c>
      <c r="AL1906" s="55" t="s">
        <v>2595</v>
      </c>
      <c r="AM1906" s="55">
        <v>0</v>
      </c>
      <c r="AN1906" s="55">
        <v>0</v>
      </c>
      <c r="AO1906" s="53" t="s">
        <v>3676</v>
      </c>
    </row>
    <row r="1907" spans="1:41" ht="94.5" x14ac:dyDescent="0.2">
      <c r="A1907" s="53" t="s">
        <v>3673</v>
      </c>
      <c r="B1907" s="53" t="s">
        <v>3696</v>
      </c>
      <c r="C1907" s="54" t="s">
        <v>3697</v>
      </c>
      <c r="D1907" s="53" t="s">
        <v>131</v>
      </c>
      <c r="E1907" s="54">
        <v>2022</v>
      </c>
      <c r="F1907" s="54">
        <v>2023</v>
      </c>
      <c r="G1907" s="54">
        <v>2023</v>
      </c>
      <c r="H1907" s="55" t="s">
        <v>2595</v>
      </c>
      <c r="I1907" s="55" t="s">
        <v>2595</v>
      </c>
      <c r="J1907" s="55">
        <v>0</v>
      </c>
      <c r="K1907" s="55">
        <v>0.40555000000000002</v>
      </c>
      <c r="L1907" s="55">
        <v>2.282E-2</v>
      </c>
      <c r="M1907" s="55">
        <v>0.30166999999999999</v>
      </c>
      <c r="N1907" s="55">
        <v>0</v>
      </c>
      <c r="O1907" s="55">
        <v>8.1060000000000007E-2</v>
      </c>
      <c r="P1907" s="55">
        <v>1.0649167399999999</v>
      </c>
      <c r="Q1907" s="55">
        <v>6.138354E-2</v>
      </c>
      <c r="R1907" s="55">
        <v>0.87690772000000006</v>
      </c>
      <c r="S1907" s="55">
        <v>0</v>
      </c>
      <c r="T1907" s="55">
        <v>0.12662547999999998</v>
      </c>
      <c r="U1907" s="55">
        <v>0</v>
      </c>
      <c r="V1907" s="55">
        <f t="shared" si="88"/>
        <v>0.40555000000000002</v>
      </c>
      <c r="W1907" s="55">
        <f t="shared" si="89"/>
        <v>0</v>
      </c>
      <c r="X1907" s="55">
        <f t="shared" si="90"/>
        <v>0.40555000000000002</v>
      </c>
      <c r="Y1907" s="55">
        <v>0</v>
      </c>
      <c r="Z1907" s="55">
        <v>1.0649167399999999</v>
      </c>
      <c r="AA1907" s="55">
        <v>2.282E-2</v>
      </c>
      <c r="AB1907" s="55">
        <v>6.138354E-2</v>
      </c>
      <c r="AC1907" s="55">
        <v>0.38273000000000001</v>
      </c>
      <c r="AD1907" s="55">
        <v>1.0035331999999999</v>
      </c>
      <c r="AE1907" s="55">
        <v>0</v>
      </c>
      <c r="AF1907" s="55">
        <v>0</v>
      </c>
      <c r="AG1907" s="55">
        <v>0</v>
      </c>
      <c r="AH1907" s="55">
        <v>0</v>
      </c>
      <c r="AI1907" s="55">
        <v>0</v>
      </c>
      <c r="AJ1907" s="55" t="s">
        <v>2595</v>
      </c>
      <c r="AK1907" s="55">
        <v>0</v>
      </c>
      <c r="AL1907" s="55" t="s">
        <v>2595</v>
      </c>
      <c r="AM1907" s="55">
        <v>0.38273000000000001</v>
      </c>
      <c r="AN1907" s="55">
        <v>1.0035331999999999</v>
      </c>
      <c r="AO1907" s="53" t="s">
        <v>3681</v>
      </c>
    </row>
    <row r="1908" spans="1:41" ht="94.5" x14ac:dyDescent="0.2">
      <c r="A1908" s="53" t="s">
        <v>3673</v>
      </c>
      <c r="B1908" s="53" t="s">
        <v>3698</v>
      </c>
      <c r="C1908" s="54" t="s">
        <v>3699</v>
      </c>
      <c r="D1908" s="53" t="s">
        <v>131</v>
      </c>
      <c r="E1908" s="54">
        <v>2022</v>
      </c>
      <c r="F1908" s="54">
        <v>2023</v>
      </c>
      <c r="G1908" s="54">
        <v>2023</v>
      </c>
      <c r="H1908" s="55" t="s">
        <v>2595</v>
      </c>
      <c r="I1908" s="55" t="s">
        <v>2595</v>
      </c>
      <c r="J1908" s="55">
        <v>0</v>
      </c>
      <c r="K1908" s="55">
        <v>1.2208599999999998</v>
      </c>
      <c r="L1908" s="55">
        <v>6.8610000000000004E-2</v>
      </c>
      <c r="M1908" s="55">
        <v>0.90828999999999993</v>
      </c>
      <c r="N1908" s="55">
        <v>0</v>
      </c>
      <c r="O1908" s="55">
        <v>0.24396000000000001</v>
      </c>
      <c r="P1908" s="55">
        <v>2.44838668</v>
      </c>
      <c r="Q1908" s="55">
        <v>0.14112901</v>
      </c>
      <c r="R1908" s="55">
        <v>2.0161286899999999</v>
      </c>
      <c r="S1908" s="55">
        <v>0</v>
      </c>
      <c r="T1908" s="55">
        <v>0.29112898000000004</v>
      </c>
      <c r="U1908" s="55">
        <v>0</v>
      </c>
      <c r="V1908" s="55">
        <f t="shared" si="88"/>
        <v>1.2208599999999998</v>
      </c>
      <c r="W1908" s="55">
        <f t="shared" si="89"/>
        <v>0</v>
      </c>
      <c r="X1908" s="55">
        <f t="shared" si="90"/>
        <v>1.2208599999999998</v>
      </c>
      <c r="Y1908" s="55">
        <v>0</v>
      </c>
      <c r="Z1908" s="55">
        <v>2.44838668</v>
      </c>
      <c r="AA1908" s="55">
        <v>6.8610000000000004E-2</v>
      </c>
      <c r="AB1908" s="55">
        <v>0.14112901</v>
      </c>
      <c r="AC1908" s="55">
        <v>1.15225</v>
      </c>
      <c r="AD1908" s="55">
        <v>2.3072576699999998</v>
      </c>
      <c r="AE1908" s="55">
        <v>0</v>
      </c>
      <c r="AF1908" s="55">
        <v>0</v>
      </c>
      <c r="AG1908" s="55">
        <v>0</v>
      </c>
      <c r="AH1908" s="55">
        <v>0</v>
      </c>
      <c r="AI1908" s="55">
        <v>0</v>
      </c>
      <c r="AJ1908" s="55" t="s">
        <v>2595</v>
      </c>
      <c r="AK1908" s="55">
        <v>0</v>
      </c>
      <c r="AL1908" s="55" t="s">
        <v>2595</v>
      </c>
      <c r="AM1908" s="55">
        <v>1.15225</v>
      </c>
      <c r="AN1908" s="55">
        <v>2.3072576699999998</v>
      </c>
      <c r="AO1908" s="53" t="s">
        <v>3681</v>
      </c>
    </row>
    <row r="1909" spans="1:41" ht="94.5" x14ac:dyDescent="0.2">
      <c r="A1909" s="53" t="s">
        <v>3673</v>
      </c>
      <c r="B1909" s="53" t="s">
        <v>3700</v>
      </c>
      <c r="C1909" s="54" t="s">
        <v>3701</v>
      </c>
      <c r="D1909" s="53" t="s">
        <v>131</v>
      </c>
      <c r="E1909" s="54">
        <v>2022</v>
      </c>
      <c r="F1909" s="54">
        <v>2023</v>
      </c>
      <c r="G1909" s="54">
        <v>2023</v>
      </c>
      <c r="H1909" s="55" t="s">
        <v>2595</v>
      </c>
      <c r="I1909" s="55" t="s">
        <v>2595</v>
      </c>
      <c r="J1909" s="55">
        <v>0</v>
      </c>
      <c r="K1909" s="55">
        <v>1.6431099999999998</v>
      </c>
      <c r="L1909" s="55">
        <v>9.2340000000000005E-2</v>
      </c>
      <c r="M1909" s="55">
        <v>1.22238</v>
      </c>
      <c r="N1909" s="55">
        <v>0</v>
      </c>
      <c r="O1909" s="55">
        <v>0.32838999999999996</v>
      </c>
      <c r="P1909" s="55">
        <v>3.29512041</v>
      </c>
      <c r="Q1909" s="55">
        <v>0.18993611999999999</v>
      </c>
      <c r="R1909" s="55">
        <v>2.7133731999999999</v>
      </c>
      <c r="S1909" s="55">
        <v>0</v>
      </c>
      <c r="T1909" s="55">
        <v>0.39181108999999997</v>
      </c>
      <c r="U1909" s="55">
        <v>0</v>
      </c>
      <c r="V1909" s="55">
        <f t="shared" si="88"/>
        <v>1.6431099999999998</v>
      </c>
      <c r="W1909" s="55">
        <f t="shared" si="89"/>
        <v>0</v>
      </c>
      <c r="X1909" s="55">
        <f t="shared" si="90"/>
        <v>1.6431099999999998</v>
      </c>
      <c r="Y1909" s="55">
        <v>0</v>
      </c>
      <c r="Z1909" s="55">
        <v>3.29512041</v>
      </c>
      <c r="AA1909" s="55">
        <v>9.2340000000000005E-2</v>
      </c>
      <c r="AB1909" s="55">
        <v>0.18993611999999999</v>
      </c>
      <c r="AC1909" s="55">
        <v>1.55077</v>
      </c>
      <c r="AD1909" s="55">
        <v>3.10518429</v>
      </c>
      <c r="AE1909" s="55">
        <v>0</v>
      </c>
      <c r="AF1909" s="55">
        <v>0</v>
      </c>
      <c r="AG1909" s="55">
        <v>0</v>
      </c>
      <c r="AH1909" s="55">
        <v>0</v>
      </c>
      <c r="AI1909" s="55">
        <v>0</v>
      </c>
      <c r="AJ1909" s="55" t="s">
        <v>2595</v>
      </c>
      <c r="AK1909" s="55">
        <v>0</v>
      </c>
      <c r="AL1909" s="55" t="s">
        <v>2595</v>
      </c>
      <c r="AM1909" s="55">
        <v>1.55077</v>
      </c>
      <c r="AN1909" s="55">
        <v>3.10518429</v>
      </c>
      <c r="AO1909" s="53" t="s">
        <v>3681</v>
      </c>
    </row>
    <row r="1910" spans="1:41" ht="94.5" x14ac:dyDescent="0.2">
      <c r="A1910" s="53" t="s">
        <v>3673</v>
      </c>
      <c r="B1910" s="53" t="s">
        <v>3702</v>
      </c>
      <c r="C1910" s="54" t="s">
        <v>3703</v>
      </c>
      <c r="D1910" s="53" t="s">
        <v>128</v>
      </c>
      <c r="E1910" s="54">
        <v>2021</v>
      </c>
      <c r="F1910" s="54">
        <v>2022</v>
      </c>
      <c r="G1910" s="54">
        <v>2022</v>
      </c>
      <c r="H1910" s="55" t="s">
        <v>2595</v>
      </c>
      <c r="I1910" s="55" t="s">
        <v>2595</v>
      </c>
      <c r="J1910" s="55">
        <v>0.14457777999999999</v>
      </c>
      <c r="K1910" s="55">
        <v>1.53163</v>
      </c>
      <c r="L1910" s="55">
        <v>8.6129999999999998E-2</v>
      </c>
      <c r="M1910" s="55">
        <v>1.1394500000000001</v>
      </c>
      <c r="N1910" s="55">
        <v>0</v>
      </c>
      <c r="O1910" s="55">
        <v>0.30604999999999999</v>
      </c>
      <c r="P1910" s="55">
        <v>1.53163</v>
      </c>
      <c r="Q1910" s="55">
        <v>8.6129999999999998E-2</v>
      </c>
      <c r="R1910" s="55">
        <v>1.1394500000000001</v>
      </c>
      <c r="S1910" s="55">
        <v>0</v>
      </c>
      <c r="T1910" s="55">
        <v>0.30604999999999999</v>
      </c>
      <c r="U1910" s="55">
        <v>0</v>
      </c>
      <c r="V1910" s="55">
        <f t="shared" si="88"/>
        <v>1.3870522200000002</v>
      </c>
      <c r="W1910" s="55">
        <f t="shared" si="89"/>
        <v>0</v>
      </c>
      <c r="X1910" s="55">
        <f t="shared" si="90"/>
        <v>1.3870522200000002</v>
      </c>
      <c r="Y1910" s="55">
        <v>0</v>
      </c>
      <c r="Z1910" s="55">
        <v>1.3870522199999999</v>
      </c>
      <c r="AA1910" s="55">
        <v>1.4455</v>
      </c>
      <c r="AB1910" s="55">
        <v>1.3870522199999999</v>
      </c>
      <c r="AC1910" s="55">
        <v>0</v>
      </c>
      <c r="AD1910" s="55">
        <v>0</v>
      </c>
      <c r="AE1910" s="55">
        <v>0</v>
      </c>
      <c r="AF1910" s="55">
        <v>0</v>
      </c>
      <c r="AG1910" s="55">
        <v>0</v>
      </c>
      <c r="AH1910" s="55">
        <v>0</v>
      </c>
      <c r="AI1910" s="55">
        <v>0</v>
      </c>
      <c r="AJ1910" s="55" t="s">
        <v>2595</v>
      </c>
      <c r="AK1910" s="55">
        <v>0</v>
      </c>
      <c r="AL1910" s="55" t="s">
        <v>2595</v>
      </c>
      <c r="AM1910" s="55">
        <v>0</v>
      </c>
      <c r="AN1910" s="55">
        <v>0</v>
      </c>
      <c r="AO1910" s="53" t="s">
        <v>3676</v>
      </c>
    </row>
    <row r="1911" spans="1:41" ht="94.5" x14ac:dyDescent="0.2">
      <c r="A1911" s="53" t="s">
        <v>3673</v>
      </c>
      <c r="B1911" s="53" t="s">
        <v>3704</v>
      </c>
      <c r="C1911" s="54" t="s">
        <v>3705</v>
      </c>
      <c r="D1911" s="53" t="s">
        <v>128</v>
      </c>
      <c r="E1911" s="54">
        <v>2021</v>
      </c>
      <c r="F1911" s="54">
        <v>2022</v>
      </c>
      <c r="G1911" s="54">
        <v>2022</v>
      </c>
      <c r="H1911" s="55" t="s">
        <v>2595</v>
      </c>
      <c r="I1911" s="55" t="s">
        <v>2595</v>
      </c>
      <c r="J1911" s="55">
        <v>4.62365E-3</v>
      </c>
      <c r="K1911" s="55">
        <v>6.6025239999999999E-2</v>
      </c>
      <c r="L1911" s="55">
        <v>4.8206300000000002E-3</v>
      </c>
      <c r="M1911" s="55">
        <v>5.0203040000000004E-2</v>
      </c>
      <c r="N1911" s="55">
        <v>0</v>
      </c>
      <c r="O1911" s="55">
        <v>1.1001569999999999E-2</v>
      </c>
      <c r="P1911" s="55">
        <v>6.6025239999999999E-2</v>
      </c>
      <c r="Q1911" s="55">
        <v>4.8206300000000002E-3</v>
      </c>
      <c r="R1911" s="55">
        <v>5.0203040000000004E-2</v>
      </c>
      <c r="S1911" s="55">
        <v>0</v>
      </c>
      <c r="T1911" s="55">
        <v>1.1001569999999999E-2</v>
      </c>
      <c r="U1911" s="55">
        <v>0</v>
      </c>
      <c r="V1911" s="55">
        <f t="shared" si="88"/>
        <v>6.1401589999999999E-2</v>
      </c>
      <c r="W1911" s="55">
        <f t="shared" si="89"/>
        <v>0</v>
      </c>
      <c r="X1911" s="55">
        <f t="shared" si="90"/>
        <v>6.1401589999999999E-2</v>
      </c>
      <c r="Y1911" s="55">
        <v>0</v>
      </c>
      <c r="Z1911" s="55">
        <v>6.1401589999999999E-2</v>
      </c>
      <c r="AA1911" s="55">
        <v>6.120461E-2</v>
      </c>
      <c r="AB1911" s="55">
        <v>6.1401589999999999E-2</v>
      </c>
      <c r="AC1911" s="55">
        <v>0</v>
      </c>
      <c r="AD1911" s="55">
        <v>0</v>
      </c>
      <c r="AE1911" s="55">
        <v>0</v>
      </c>
      <c r="AF1911" s="55">
        <v>0</v>
      </c>
      <c r="AG1911" s="55">
        <v>0</v>
      </c>
      <c r="AH1911" s="55">
        <v>0</v>
      </c>
      <c r="AI1911" s="55">
        <v>0</v>
      </c>
      <c r="AJ1911" s="55" t="s">
        <v>2595</v>
      </c>
      <c r="AK1911" s="55">
        <v>0</v>
      </c>
      <c r="AL1911" s="55" t="s">
        <v>2595</v>
      </c>
      <c r="AM1911" s="55">
        <v>0</v>
      </c>
      <c r="AN1911" s="55">
        <v>0</v>
      </c>
      <c r="AO1911" s="53" t="s">
        <v>3676</v>
      </c>
    </row>
    <row r="1912" spans="1:41" ht="94.5" x14ac:dyDescent="0.2">
      <c r="A1912" s="53" t="s">
        <v>3673</v>
      </c>
      <c r="B1912" s="53" t="s">
        <v>3706</v>
      </c>
      <c r="C1912" s="54" t="s">
        <v>3707</v>
      </c>
      <c r="D1912" s="53" t="s">
        <v>128</v>
      </c>
      <c r="E1912" s="54">
        <v>2021</v>
      </c>
      <c r="F1912" s="54">
        <v>2022</v>
      </c>
      <c r="G1912" s="54">
        <v>2022</v>
      </c>
      <c r="H1912" s="55" t="s">
        <v>2595</v>
      </c>
      <c r="I1912" s="55" t="s">
        <v>2595</v>
      </c>
      <c r="J1912" s="55">
        <v>5.096519E-2</v>
      </c>
      <c r="K1912" s="55">
        <v>0.64141285000000003</v>
      </c>
      <c r="L1912" s="55">
        <v>4.6834760000000003E-2</v>
      </c>
      <c r="M1912" s="55">
        <v>0.48781142999999999</v>
      </c>
      <c r="N1912" s="55">
        <v>0</v>
      </c>
      <c r="O1912" s="55">
        <v>0.10676666</v>
      </c>
      <c r="P1912" s="55">
        <v>0.64141285000000003</v>
      </c>
      <c r="Q1912" s="55">
        <v>4.6834760000000003E-2</v>
      </c>
      <c r="R1912" s="55">
        <v>0.48781142999999999</v>
      </c>
      <c r="S1912" s="55">
        <v>0</v>
      </c>
      <c r="T1912" s="55">
        <v>0.10676666</v>
      </c>
      <c r="U1912" s="55">
        <v>0</v>
      </c>
      <c r="V1912" s="55">
        <f t="shared" si="88"/>
        <v>0.59044766000000004</v>
      </c>
      <c r="W1912" s="55">
        <f t="shared" si="89"/>
        <v>0</v>
      </c>
      <c r="X1912" s="55">
        <f t="shared" si="90"/>
        <v>0.59044766000000004</v>
      </c>
      <c r="Y1912" s="55">
        <v>0</v>
      </c>
      <c r="Z1912" s="55">
        <v>0.59044766000000004</v>
      </c>
      <c r="AA1912" s="55">
        <v>0.59457808999999995</v>
      </c>
      <c r="AB1912" s="55">
        <v>0.59044766000000004</v>
      </c>
      <c r="AC1912" s="55">
        <v>0</v>
      </c>
      <c r="AD1912" s="55">
        <v>0</v>
      </c>
      <c r="AE1912" s="55">
        <v>0</v>
      </c>
      <c r="AF1912" s="55">
        <v>0</v>
      </c>
      <c r="AG1912" s="55">
        <v>0</v>
      </c>
      <c r="AH1912" s="55">
        <v>0</v>
      </c>
      <c r="AI1912" s="55">
        <v>0</v>
      </c>
      <c r="AJ1912" s="55" t="s">
        <v>2595</v>
      </c>
      <c r="AK1912" s="55">
        <v>0</v>
      </c>
      <c r="AL1912" s="55" t="s">
        <v>2595</v>
      </c>
      <c r="AM1912" s="55">
        <v>0</v>
      </c>
      <c r="AN1912" s="55">
        <v>0</v>
      </c>
      <c r="AO1912" s="53" t="s">
        <v>3676</v>
      </c>
    </row>
    <row r="1913" spans="1:41" ht="94.5" x14ac:dyDescent="0.2">
      <c r="A1913" s="53" t="s">
        <v>3673</v>
      </c>
      <c r="B1913" s="53" t="s">
        <v>3708</v>
      </c>
      <c r="C1913" s="54" t="s">
        <v>3709</v>
      </c>
      <c r="D1913" s="53" t="s">
        <v>128</v>
      </c>
      <c r="E1913" s="54">
        <v>2021</v>
      </c>
      <c r="F1913" s="54">
        <v>2022</v>
      </c>
      <c r="G1913" s="54">
        <v>2022</v>
      </c>
      <c r="H1913" s="55" t="s">
        <v>2595</v>
      </c>
      <c r="I1913" s="55" t="s">
        <v>2595</v>
      </c>
      <c r="J1913" s="55">
        <v>8.3988629999999995E-2</v>
      </c>
      <c r="K1913" s="55">
        <v>1.0570443600000001</v>
      </c>
      <c r="L1913" s="55">
        <v>7.7181830000000007E-2</v>
      </c>
      <c r="M1913" s="55">
        <v>0.80386590000000002</v>
      </c>
      <c r="N1913" s="55">
        <v>0</v>
      </c>
      <c r="O1913" s="55">
        <v>0.17599663000000002</v>
      </c>
      <c r="P1913" s="55">
        <v>1.0570443600000001</v>
      </c>
      <c r="Q1913" s="55">
        <v>7.7181830000000007E-2</v>
      </c>
      <c r="R1913" s="55">
        <v>0.80386590000000002</v>
      </c>
      <c r="S1913" s="55">
        <v>0</v>
      </c>
      <c r="T1913" s="55">
        <v>0.17599663000000002</v>
      </c>
      <c r="U1913" s="55">
        <v>0</v>
      </c>
      <c r="V1913" s="55">
        <f t="shared" si="88"/>
        <v>0.97305573000000012</v>
      </c>
      <c r="W1913" s="55">
        <f t="shared" si="89"/>
        <v>0</v>
      </c>
      <c r="X1913" s="55">
        <f t="shared" si="90"/>
        <v>0.97305573000000012</v>
      </c>
      <c r="Y1913" s="55">
        <v>0</v>
      </c>
      <c r="Z1913" s="55">
        <v>0.97305573000000001</v>
      </c>
      <c r="AA1913" s="55">
        <v>0.97986253000000001</v>
      </c>
      <c r="AB1913" s="55">
        <v>0.97305573000000001</v>
      </c>
      <c r="AC1913" s="55">
        <v>0</v>
      </c>
      <c r="AD1913" s="55">
        <v>0</v>
      </c>
      <c r="AE1913" s="55">
        <v>0</v>
      </c>
      <c r="AF1913" s="55">
        <v>0</v>
      </c>
      <c r="AG1913" s="55">
        <v>0</v>
      </c>
      <c r="AH1913" s="55">
        <v>0</v>
      </c>
      <c r="AI1913" s="55">
        <v>0</v>
      </c>
      <c r="AJ1913" s="55" t="s">
        <v>2595</v>
      </c>
      <c r="AK1913" s="55">
        <v>0</v>
      </c>
      <c r="AL1913" s="55" t="s">
        <v>2595</v>
      </c>
      <c r="AM1913" s="55">
        <v>0</v>
      </c>
      <c r="AN1913" s="55">
        <v>0</v>
      </c>
      <c r="AO1913" s="53" t="s">
        <v>3676</v>
      </c>
    </row>
    <row r="1914" spans="1:41" ht="94.5" x14ac:dyDescent="0.2">
      <c r="A1914" s="53" t="s">
        <v>3673</v>
      </c>
      <c r="B1914" s="53" t="s">
        <v>3710</v>
      </c>
      <c r="C1914" s="54" t="s">
        <v>3711</v>
      </c>
      <c r="D1914" s="53" t="s">
        <v>131</v>
      </c>
      <c r="E1914" s="54">
        <v>2022</v>
      </c>
      <c r="F1914" s="54">
        <v>2023</v>
      </c>
      <c r="G1914" s="54">
        <v>2023</v>
      </c>
      <c r="H1914" s="55" t="s">
        <v>2595</v>
      </c>
      <c r="I1914" s="55" t="s">
        <v>2595</v>
      </c>
      <c r="J1914" s="55">
        <v>0</v>
      </c>
      <c r="K1914" s="55">
        <v>1.5179139700000002</v>
      </c>
      <c r="L1914" s="55">
        <v>0.11083305</v>
      </c>
      <c r="M1914" s="55">
        <v>1.15435011</v>
      </c>
      <c r="N1914" s="55">
        <v>0</v>
      </c>
      <c r="O1914" s="55">
        <v>0.25273080999999997</v>
      </c>
      <c r="P1914" s="55">
        <v>2.5990104700000001</v>
      </c>
      <c r="Q1914" s="55">
        <v>0.14981121</v>
      </c>
      <c r="R1914" s="55">
        <v>2.1401601399999999</v>
      </c>
      <c r="S1914" s="55">
        <v>0</v>
      </c>
      <c r="T1914" s="55">
        <v>0.30903912</v>
      </c>
      <c r="U1914" s="55">
        <v>0</v>
      </c>
      <c r="V1914" s="55">
        <f t="shared" si="88"/>
        <v>1.5179139700000002</v>
      </c>
      <c r="W1914" s="55">
        <f t="shared" si="89"/>
        <v>0</v>
      </c>
      <c r="X1914" s="55">
        <f t="shared" si="90"/>
        <v>1.5179139700000002</v>
      </c>
      <c r="Y1914" s="55">
        <v>0</v>
      </c>
      <c r="Z1914" s="55">
        <v>2.5990104700000001</v>
      </c>
      <c r="AA1914" s="55">
        <v>0.11083305</v>
      </c>
      <c r="AB1914" s="55">
        <v>0.14981121</v>
      </c>
      <c r="AC1914" s="55">
        <v>1.4070809200000001</v>
      </c>
      <c r="AD1914" s="55">
        <v>2.4491992599999999</v>
      </c>
      <c r="AE1914" s="55">
        <v>0</v>
      </c>
      <c r="AF1914" s="55">
        <v>0</v>
      </c>
      <c r="AG1914" s="55">
        <v>0</v>
      </c>
      <c r="AH1914" s="55">
        <v>0</v>
      </c>
      <c r="AI1914" s="55">
        <v>0</v>
      </c>
      <c r="AJ1914" s="55" t="s">
        <v>2595</v>
      </c>
      <c r="AK1914" s="55">
        <v>0</v>
      </c>
      <c r="AL1914" s="55" t="s">
        <v>2595</v>
      </c>
      <c r="AM1914" s="55">
        <v>1.4070809200000001</v>
      </c>
      <c r="AN1914" s="55">
        <v>2.4491992599999999</v>
      </c>
      <c r="AO1914" s="53" t="s">
        <v>3681</v>
      </c>
    </row>
    <row r="1915" spans="1:41" ht="94.5" x14ac:dyDescent="0.2">
      <c r="A1915" s="53" t="s">
        <v>3673</v>
      </c>
      <c r="B1915" s="53" t="s">
        <v>3712</v>
      </c>
      <c r="C1915" s="54" t="s">
        <v>3713</v>
      </c>
      <c r="D1915" s="53" t="s">
        <v>131</v>
      </c>
      <c r="E1915" s="54">
        <v>2022</v>
      </c>
      <c r="F1915" s="54">
        <v>2023</v>
      </c>
      <c r="G1915" s="54">
        <v>2023</v>
      </c>
      <c r="H1915" s="55" t="s">
        <v>2595</v>
      </c>
      <c r="I1915" s="55" t="s">
        <v>2595</v>
      </c>
      <c r="J1915" s="55">
        <v>0</v>
      </c>
      <c r="K1915" s="55">
        <v>1.78819587</v>
      </c>
      <c r="L1915" s="55">
        <v>0.13056809999999999</v>
      </c>
      <c r="M1915" s="55">
        <v>1.3598952899999999</v>
      </c>
      <c r="N1915" s="55">
        <v>0</v>
      </c>
      <c r="O1915" s="55">
        <v>0.29773248000000002</v>
      </c>
      <c r="P1915" s="55">
        <v>3.0556825999999999</v>
      </c>
      <c r="Q1915" s="55">
        <v>0.17613453999999998</v>
      </c>
      <c r="R1915" s="55">
        <v>2.5162076699999996</v>
      </c>
      <c r="S1915" s="55">
        <v>0</v>
      </c>
      <c r="T1915" s="55">
        <v>0.36334039000000001</v>
      </c>
      <c r="U1915" s="55">
        <v>0</v>
      </c>
      <c r="V1915" s="55">
        <f t="shared" si="88"/>
        <v>1.78819587</v>
      </c>
      <c r="W1915" s="55">
        <f t="shared" si="89"/>
        <v>0</v>
      </c>
      <c r="X1915" s="55">
        <f t="shared" si="90"/>
        <v>1.78819587</v>
      </c>
      <c r="Y1915" s="55">
        <v>0</v>
      </c>
      <c r="Z1915" s="55">
        <v>3.0556825999999999</v>
      </c>
      <c r="AA1915" s="55">
        <v>0.13056809999999999</v>
      </c>
      <c r="AB1915" s="55">
        <v>0.17613453999999998</v>
      </c>
      <c r="AC1915" s="55">
        <v>1.6576277699999999</v>
      </c>
      <c r="AD1915" s="55">
        <v>2.8795480600000003</v>
      </c>
      <c r="AE1915" s="55">
        <v>0</v>
      </c>
      <c r="AF1915" s="55">
        <v>0</v>
      </c>
      <c r="AG1915" s="55">
        <v>0</v>
      </c>
      <c r="AH1915" s="55">
        <v>0</v>
      </c>
      <c r="AI1915" s="55">
        <v>0</v>
      </c>
      <c r="AJ1915" s="55" t="s">
        <v>2595</v>
      </c>
      <c r="AK1915" s="55">
        <v>0</v>
      </c>
      <c r="AL1915" s="55" t="s">
        <v>2595</v>
      </c>
      <c r="AM1915" s="55">
        <v>1.6576277699999999</v>
      </c>
      <c r="AN1915" s="55">
        <v>2.8795480600000003</v>
      </c>
      <c r="AO1915" s="53" t="s">
        <v>3681</v>
      </c>
    </row>
    <row r="1916" spans="1:41" ht="18.75" customHeight="1" x14ac:dyDescent="0.2">
      <c r="A1916" s="53" t="s">
        <v>3673</v>
      </c>
      <c r="B1916" s="53" t="s">
        <v>3714</v>
      </c>
      <c r="C1916" s="54" t="s">
        <v>3715</v>
      </c>
      <c r="D1916" s="53" t="s">
        <v>128</v>
      </c>
      <c r="E1916" s="54">
        <v>2021</v>
      </c>
      <c r="F1916" s="54">
        <v>2022</v>
      </c>
      <c r="G1916" s="54">
        <v>2022</v>
      </c>
      <c r="H1916" s="55" t="s">
        <v>2595</v>
      </c>
      <c r="I1916" s="55" t="s">
        <v>2595</v>
      </c>
      <c r="J1916" s="55">
        <v>0.21449081</v>
      </c>
      <c r="K1916" s="55">
        <v>3.0256643600000004</v>
      </c>
      <c r="L1916" s="55">
        <v>0.22092391</v>
      </c>
      <c r="M1916" s="55">
        <v>2.3009706999999997</v>
      </c>
      <c r="N1916" s="55">
        <v>0</v>
      </c>
      <c r="O1916" s="55">
        <v>0.50376975000000002</v>
      </c>
      <c r="P1916" s="55">
        <v>3.0256643600000004</v>
      </c>
      <c r="Q1916" s="55">
        <v>0.22092391</v>
      </c>
      <c r="R1916" s="55">
        <v>2.3009706999999997</v>
      </c>
      <c r="S1916" s="55">
        <v>0</v>
      </c>
      <c r="T1916" s="55">
        <v>0.50376975000000002</v>
      </c>
      <c r="U1916" s="55">
        <v>0</v>
      </c>
      <c r="V1916" s="55">
        <f t="shared" si="88"/>
        <v>2.8111735500000004</v>
      </c>
      <c r="W1916" s="55">
        <f t="shared" si="89"/>
        <v>0</v>
      </c>
      <c r="X1916" s="55">
        <f t="shared" si="90"/>
        <v>2.8111735500000004</v>
      </c>
      <c r="Y1916" s="55">
        <v>0</v>
      </c>
      <c r="Z1916" s="55">
        <v>2.8111735499999999</v>
      </c>
      <c r="AA1916" s="55">
        <v>2.8047404499999997</v>
      </c>
      <c r="AB1916" s="55">
        <v>2.8111735499999999</v>
      </c>
      <c r="AC1916" s="55">
        <v>0</v>
      </c>
      <c r="AD1916" s="55">
        <v>0</v>
      </c>
      <c r="AE1916" s="55">
        <v>0</v>
      </c>
      <c r="AF1916" s="55">
        <v>0</v>
      </c>
      <c r="AG1916" s="55">
        <v>0</v>
      </c>
      <c r="AH1916" s="55">
        <v>0</v>
      </c>
      <c r="AI1916" s="55">
        <v>0</v>
      </c>
      <c r="AJ1916" s="55" t="s">
        <v>2595</v>
      </c>
      <c r="AK1916" s="55">
        <v>0</v>
      </c>
      <c r="AL1916" s="55" t="s">
        <v>2595</v>
      </c>
      <c r="AM1916" s="55">
        <v>0</v>
      </c>
      <c r="AN1916" s="55">
        <v>0</v>
      </c>
      <c r="AO1916" s="53" t="s">
        <v>3676</v>
      </c>
    </row>
    <row r="1917" spans="1:41" ht="37.5" customHeight="1" x14ac:dyDescent="0.2">
      <c r="A1917" s="53" t="s">
        <v>3673</v>
      </c>
      <c r="B1917" s="53" t="s">
        <v>3716</v>
      </c>
      <c r="C1917" s="54" t="s">
        <v>3717</v>
      </c>
      <c r="D1917" s="53" t="s">
        <v>131</v>
      </c>
      <c r="E1917" s="54">
        <v>2022</v>
      </c>
      <c r="F1917" s="54">
        <v>2023</v>
      </c>
      <c r="G1917" s="54">
        <v>2023</v>
      </c>
      <c r="H1917" s="55" t="s">
        <v>2595</v>
      </c>
      <c r="I1917" s="55" t="s">
        <v>2595</v>
      </c>
      <c r="J1917" s="55">
        <v>0</v>
      </c>
      <c r="K1917" s="55">
        <v>1.14782381</v>
      </c>
      <c r="L1917" s="55">
        <v>8.3810220000000005E-2</v>
      </c>
      <c r="M1917" s="55">
        <v>0.87290213000000005</v>
      </c>
      <c r="N1917" s="55">
        <v>0</v>
      </c>
      <c r="O1917" s="55">
        <v>0.19111145999999998</v>
      </c>
      <c r="P1917" s="55">
        <v>1.9614097699999999</v>
      </c>
      <c r="Q1917" s="55">
        <v>0.11305886</v>
      </c>
      <c r="R1917" s="55">
        <v>1.61512663</v>
      </c>
      <c r="S1917" s="55">
        <v>0</v>
      </c>
      <c r="T1917" s="55">
        <v>0.23322428000000001</v>
      </c>
      <c r="U1917" s="55">
        <v>0</v>
      </c>
      <c r="V1917" s="55">
        <f t="shared" si="88"/>
        <v>1.14782381</v>
      </c>
      <c r="W1917" s="55">
        <f t="shared" si="89"/>
        <v>0</v>
      </c>
      <c r="X1917" s="55">
        <f t="shared" si="90"/>
        <v>1.14782381</v>
      </c>
      <c r="Y1917" s="55">
        <v>0</v>
      </c>
      <c r="Z1917" s="55">
        <v>1.9614097699999999</v>
      </c>
      <c r="AA1917" s="55">
        <v>8.3810220000000005E-2</v>
      </c>
      <c r="AB1917" s="55">
        <v>0.11305886</v>
      </c>
      <c r="AC1917" s="55">
        <v>1.0640135900000001</v>
      </c>
      <c r="AD1917" s="55">
        <v>1.8483509100000002</v>
      </c>
      <c r="AE1917" s="55">
        <v>0</v>
      </c>
      <c r="AF1917" s="55">
        <v>0</v>
      </c>
      <c r="AG1917" s="55">
        <v>0</v>
      </c>
      <c r="AH1917" s="55">
        <v>0</v>
      </c>
      <c r="AI1917" s="55">
        <v>0</v>
      </c>
      <c r="AJ1917" s="55" t="s">
        <v>2595</v>
      </c>
      <c r="AK1917" s="55">
        <v>0</v>
      </c>
      <c r="AL1917" s="55" t="s">
        <v>2595</v>
      </c>
      <c r="AM1917" s="55">
        <v>1.0640135900000001</v>
      </c>
      <c r="AN1917" s="55">
        <v>1.8483509100000002</v>
      </c>
      <c r="AO1917" s="53" t="s">
        <v>3681</v>
      </c>
    </row>
    <row r="1918" spans="1:41" ht="42.75" customHeight="1" x14ac:dyDescent="0.2">
      <c r="A1918" s="53" t="s">
        <v>3673</v>
      </c>
      <c r="B1918" s="53" t="s">
        <v>3718</v>
      </c>
      <c r="C1918" s="54" t="s">
        <v>3719</v>
      </c>
      <c r="D1918" s="53" t="s">
        <v>131</v>
      </c>
      <c r="E1918" s="54">
        <v>2022</v>
      </c>
      <c r="F1918" s="54">
        <v>2023</v>
      </c>
      <c r="G1918" s="54">
        <v>2023</v>
      </c>
      <c r="H1918" s="55" t="s">
        <v>2595</v>
      </c>
      <c r="I1918" s="55" t="s">
        <v>2595</v>
      </c>
      <c r="J1918" s="55">
        <v>0</v>
      </c>
      <c r="K1918" s="55">
        <v>1.2833783000000001</v>
      </c>
      <c r="L1918" s="55">
        <v>9.3707960000000007E-2</v>
      </c>
      <c r="M1918" s="55">
        <v>0.97598931</v>
      </c>
      <c r="N1918" s="55">
        <v>0</v>
      </c>
      <c r="O1918" s="55">
        <v>0.21368102999999999</v>
      </c>
      <c r="P1918" s="55">
        <v>2.1930463599999999</v>
      </c>
      <c r="Q1918" s="55">
        <v>0.12641077000000001</v>
      </c>
      <c r="R1918" s="55">
        <v>1.8058682100000001</v>
      </c>
      <c r="S1918" s="55">
        <v>0</v>
      </c>
      <c r="T1918" s="55">
        <v>0.26076737999999999</v>
      </c>
      <c r="U1918" s="55">
        <v>0</v>
      </c>
      <c r="V1918" s="55">
        <f t="shared" si="88"/>
        <v>1.2833783000000001</v>
      </c>
      <c r="W1918" s="55">
        <f t="shared" si="89"/>
        <v>0</v>
      </c>
      <c r="X1918" s="55">
        <f t="shared" si="90"/>
        <v>1.2833783000000001</v>
      </c>
      <c r="Y1918" s="55">
        <v>0</v>
      </c>
      <c r="Z1918" s="55">
        <v>2.1930463599999999</v>
      </c>
      <c r="AA1918" s="55">
        <v>9.3707960000000007E-2</v>
      </c>
      <c r="AB1918" s="55">
        <v>0.12641077000000001</v>
      </c>
      <c r="AC1918" s="55">
        <v>1.1896703399999999</v>
      </c>
      <c r="AD1918" s="55">
        <v>2.0666355899999997</v>
      </c>
      <c r="AE1918" s="55">
        <v>0</v>
      </c>
      <c r="AF1918" s="55">
        <v>0</v>
      </c>
      <c r="AG1918" s="55">
        <v>0</v>
      </c>
      <c r="AH1918" s="55">
        <v>0</v>
      </c>
      <c r="AI1918" s="55">
        <v>0</v>
      </c>
      <c r="AJ1918" s="55" t="s">
        <v>2595</v>
      </c>
      <c r="AK1918" s="55">
        <v>0</v>
      </c>
      <c r="AL1918" s="55" t="s">
        <v>2595</v>
      </c>
      <c r="AM1918" s="55">
        <v>1.1896703399999999</v>
      </c>
      <c r="AN1918" s="55">
        <v>2.0666355899999997</v>
      </c>
      <c r="AO1918" s="53" t="s">
        <v>3681</v>
      </c>
    </row>
    <row r="1919" spans="1:41" ht="94.5" x14ac:dyDescent="0.2">
      <c r="A1919" s="53" t="s">
        <v>3673</v>
      </c>
      <c r="B1919" s="53" t="s">
        <v>3720</v>
      </c>
      <c r="C1919" s="54" t="s">
        <v>3721</v>
      </c>
      <c r="D1919" s="53" t="s">
        <v>128</v>
      </c>
      <c r="E1919" s="54">
        <v>2021</v>
      </c>
      <c r="F1919" s="54">
        <v>2022</v>
      </c>
      <c r="G1919" s="54">
        <v>2022</v>
      </c>
      <c r="H1919" s="55" t="s">
        <v>2595</v>
      </c>
      <c r="I1919" s="55" t="s">
        <v>2595</v>
      </c>
      <c r="J1919" s="55">
        <v>9.2890979999999998E-2</v>
      </c>
      <c r="K1919" s="55">
        <v>1.78795707</v>
      </c>
      <c r="L1919" s="55">
        <v>9.567697E-2</v>
      </c>
      <c r="M1919" s="55">
        <v>1.3286620499999999</v>
      </c>
      <c r="N1919" s="55">
        <v>0</v>
      </c>
      <c r="O1919" s="55">
        <v>0.36361804999999997</v>
      </c>
      <c r="P1919" s="55">
        <v>1.78795707</v>
      </c>
      <c r="Q1919" s="55">
        <v>9.567697E-2</v>
      </c>
      <c r="R1919" s="55">
        <v>1.3286620499999999</v>
      </c>
      <c r="S1919" s="55">
        <v>0</v>
      </c>
      <c r="T1919" s="55">
        <v>0.36361804999999997</v>
      </c>
      <c r="U1919" s="55">
        <v>0</v>
      </c>
      <c r="V1919" s="55">
        <f t="shared" si="88"/>
        <v>1.6950660900000001</v>
      </c>
      <c r="W1919" s="55">
        <f t="shared" si="89"/>
        <v>0</v>
      </c>
      <c r="X1919" s="55">
        <f t="shared" si="90"/>
        <v>1.6950660900000001</v>
      </c>
      <c r="Y1919" s="55">
        <v>0</v>
      </c>
      <c r="Z1919" s="55">
        <v>1.6950660900000001</v>
      </c>
      <c r="AA1919" s="55">
        <v>1.6922800999999998</v>
      </c>
      <c r="AB1919" s="55">
        <v>1.6950660900000001</v>
      </c>
      <c r="AC1919" s="55">
        <v>0</v>
      </c>
      <c r="AD1919" s="55">
        <v>0</v>
      </c>
      <c r="AE1919" s="55">
        <v>0</v>
      </c>
      <c r="AF1919" s="55">
        <v>0</v>
      </c>
      <c r="AG1919" s="55">
        <v>0</v>
      </c>
      <c r="AH1919" s="55">
        <v>0</v>
      </c>
      <c r="AI1919" s="55">
        <v>0</v>
      </c>
      <c r="AJ1919" s="55" t="s">
        <v>2595</v>
      </c>
      <c r="AK1919" s="55">
        <v>0</v>
      </c>
      <c r="AL1919" s="55" t="s">
        <v>2595</v>
      </c>
      <c r="AM1919" s="55">
        <v>0</v>
      </c>
      <c r="AN1919" s="55">
        <v>0</v>
      </c>
      <c r="AO1919" s="53" t="s">
        <v>3676</v>
      </c>
    </row>
    <row r="1920" spans="1:41" ht="94.5" x14ac:dyDescent="0.2">
      <c r="A1920" s="53" t="s">
        <v>3673</v>
      </c>
      <c r="B1920" s="53" t="s">
        <v>3722</v>
      </c>
      <c r="C1920" s="54" t="s">
        <v>3723</v>
      </c>
      <c r="D1920" s="53" t="s">
        <v>131</v>
      </c>
      <c r="E1920" s="54">
        <v>2022</v>
      </c>
      <c r="F1920" s="54">
        <v>2023</v>
      </c>
      <c r="G1920" s="54">
        <v>2023</v>
      </c>
      <c r="H1920" s="55" t="s">
        <v>2595</v>
      </c>
      <c r="I1920" s="55" t="s">
        <v>2595</v>
      </c>
      <c r="J1920" s="55">
        <v>0</v>
      </c>
      <c r="K1920" s="55">
        <v>1.3690654999999998</v>
      </c>
      <c r="L1920" s="55">
        <v>9.9964600000000001E-2</v>
      </c>
      <c r="M1920" s="55">
        <v>1.0411530499999999</v>
      </c>
      <c r="N1920" s="55">
        <v>0</v>
      </c>
      <c r="O1920" s="55">
        <v>0.22794784999999998</v>
      </c>
      <c r="P1920" s="55">
        <v>2.92480764</v>
      </c>
      <c r="Q1920" s="55">
        <v>0.16859068999999999</v>
      </c>
      <c r="R1920" s="55">
        <v>2.4084384399999998</v>
      </c>
      <c r="S1920" s="55">
        <v>0</v>
      </c>
      <c r="T1920" s="55">
        <v>0.34777850999999999</v>
      </c>
      <c r="U1920" s="55">
        <v>0</v>
      </c>
      <c r="V1920" s="55">
        <f t="shared" si="88"/>
        <v>1.3690654999999998</v>
      </c>
      <c r="W1920" s="55">
        <f t="shared" si="89"/>
        <v>0</v>
      </c>
      <c r="X1920" s="55">
        <f t="shared" si="90"/>
        <v>1.3690654999999998</v>
      </c>
      <c r="Y1920" s="55">
        <v>0</v>
      </c>
      <c r="Z1920" s="55">
        <v>2.92480764</v>
      </c>
      <c r="AA1920" s="55">
        <v>9.9964600000000001E-2</v>
      </c>
      <c r="AB1920" s="55">
        <v>0.16859068999999999</v>
      </c>
      <c r="AC1920" s="55">
        <v>1.2691009</v>
      </c>
      <c r="AD1920" s="55">
        <v>2.7562169499999998</v>
      </c>
      <c r="AE1920" s="55">
        <v>0</v>
      </c>
      <c r="AF1920" s="55">
        <v>0</v>
      </c>
      <c r="AG1920" s="55">
        <v>0</v>
      </c>
      <c r="AH1920" s="55">
        <v>0</v>
      </c>
      <c r="AI1920" s="55">
        <v>0</v>
      </c>
      <c r="AJ1920" s="55" t="s">
        <v>2595</v>
      </c>
      <c r="AK1920" s="55">
        <v>0</v>
      </c>
      <c r="AL1920" s="55" t="s">
        <v>2595</v>
      </c>
      <c r="AM1920" s="55">
        <v>1.2691009</v>
      </c>
      <c r="AN1920" s="55">
        <v>2.7562169499999998</v>
      </c>
      <c r="AO1920" s="53" t="s">
        <v>3681</v>
      </c>
    </row>
    <row r="1921" spans="1:41" ht="94.5" x14ac:dyDescent="0.2">
      <c r="A1921" s="53" t="s">
        <v>3673</v>
      </c>
      <c r="B1921" s="53" t="s">
        <v>3724</v>
      </c>
      <c r="C1921" s="54" t="s">
        <v>3725</v>
      </c>
      <c r="D1921" s="53" t="s">
        <v>128</v>
      </c>
      <c r="E1921" s="54">
        <v>2021</v>
      </c>
      <c r="F1921" s="54">
        <v>2022</v>
      </c>
      <c r="G1921" s="54">
        <v>2022</v>
      </c>
      <c r="H1921" s="55" t="s">
        <v>2595</v>
      </c>
      <c r="I1921" s="55" t="s">
        <v>2595</v>
      </c>
      <c r="J1921" s="55">
        <v>7.0985740000000006E-2</v>
      </c>
      <c r="K1921" s="55">
        <v>0.89339586999999998</v>
      </c>
      <c r="L1921" s="55">
        <v>6.5232760000000001E-2</v>
      </c>
      <c r="M1921" s="55">
        <v>0.67941357000000002</v>
      </c>
      <c r="N1921" s="55">
        <v>0</v>
      </c>
      <c r="O1921" s="55">
        <v>0.14874953999999999</v>
      </c>
      <c r="P1921" s="55">
        <v>0.89339586999999998</v>
      </c>
      <c r="Q1921" s="55">
        <v>6.5232760000000001E-2</v>
      </c>
      <c r="R1921" s="55">
        <v>0.67941357000000002</v>
      </c>
      <c r="S1921" s="55">
        <v>0</v>
      </c>
      <c r="T1921" s="55">
        <v>0.14874953999999999</v>
      </c>
      <c r="U1921" s="55">
        <v>0</v>
      </c>
      <c r="V1921" s="55">
        <f t="shared" si="88"/>
        <v>0.82241012999999996</v>
      </c>
      <c r="W1921" s="55">
        <f t="shared" si="89"/>
        <v>0</v>
      </c>
      <c r="X1921" s="55">
        <f t="shared" si="90"/>
        <v>0.82241012999999996</v>
      </c>
      <c r="Y1921" s="55">
        <v>0</v>
      </c>
      <c r="Z1921" s="55">
        <v>0.82241012999999996</v>
      </c>
      <c r="AA1921" s="55">
        <v>0.82816310999999998</v>
      </c>
      <c r="AB1921" s="55">
        <v>0.82241012999999996</v>
      </c>
      <c r="AC1921" s="55">
        <v>0</v>
      </c>
      <c r="AD1921" s="55">
        <v>0</v>
      </c>
      <c r="AE1921" s="55">
        <v>0</v>
      </c>
      <c r="AF1921" s="55">
        <v>0</v>
      </c>
      <c r="AG1921" s="55">
        <v>0</v>
      </c>
      <c r="AH1921" s="55">
        <v>0</v>
      </c>
      <c r="AI1921" s="55">
        <v>0</v>
      </c>
      <c r="AJ1921" s="55" t="s">
        <v>2595</v>
      </c>
      <c r="AK1921" s="55">
        <v>0</v>
      </c>
      <c r="AL1921" s="55" t="s">
        <v>2595</v>
      </c>
      <c r="AM1921" s="55">
        <v>0</v>
      </c>
      <c r="AN1921" s="55">
        <v>0</v>
      </c>
      <c r="AO1921" s="53" t="s">
        <v>3676</v>
      </c>
    </row>
    <row r="1922" spans="1:41" ht="94.5" x14ac:dyDescent="0.2">
      <c r="A1922" s="53" t="s">
        <v>3673</v>
      </c>
      <c r="B1922" s="53" t="s">
        <v>3726</v>
      </c>
      <c r="C1922" s="54" t="s">
        <v>3727</v>
      </c>
      <c r="D1922" s="53" t="s">
        <v>128</v>
      </c>
      <c r="E1922" s="54">
        <v>2021</v>
      </c>
      <c r="F1922" s="54">
        <v>2022</v>
      </c>
      <c r="G1922" s="54">
        <v>2022</v>
      </c>
      <c r="H1922" s="55" t="s">
        <v>2595</v>
      </c>
      <c r="I1922" s="55" t="s">
        <v>2595</v>
      </c>
      <c r="J1922" s="55">
        <v>9.1396930000000001E-2</v>
      </c>
      <c r="K1922" s="55">
        <v>1.14798606</v>
      </c>
      <c r="L1922" s="55">
        <v>8.382212E-2</v>
      </c>
      <c r="M1922" s="55">
        <v>0.87302554999999993</v>
      </c>
      <c r="N1922" s="55">
        <v>0</v>
      </c>
      <c r="O1922" s="55">
        <v>0.19113838999999999</v>
      </c>
      <c r="P1922" s="55">
        <v>1.14798606</v>
      </c>
      <c r="Q1922" s="55">
        <v>8.382212E-2</v>
      </c>
      <c r="R1922" s="55">
        <v>0.87302554999999993</v>
      </c>
      <c r="S1922" s="55">
        <v>0</v>
      </c>
      <c r="T1922" s="55">
        <v>0.19113838999999999</v>
      </c>
      <c r="U1922" s="55">
        <v>0</v>
      </c>
      <c r="V1922" s="55">
        <f t="shared" si="88"/>
        <v>1.0565891300000001</v>
      </c>
      <c r="W1922" s="55">
        <f t="shared" si="89"/>
        <v>0</v>
      </c>
      <c r="X1922" s="55">
        <f t="shared" si="90"/>
        <v>1.0565891300000001</v>
      </c>
      <c r="Y1922" s="55">
        <v>0</v>
      </c>
      <c r="Z1922" s="55">
        <v>1.0565891300000001</v>
      </c>
      <c r="AA1922" s="55">
        <v>1.0641639399999998</v>
      </c>
      <c r="AB1922" s="55">
        <v>1.0565891300000001</v>
      </c>
      <c r="AC1922" s="55">
        <v>0</v>
      </c>
      <c r="AD1922" s="55">
        <v>0</v>
      </c>
      <c r="AE1922" s="55">
        <v>0</v>
      </c>
      <c r="AF1922" s="55">
        <v>0</v>
      </c>
      <c r="AG1922" s="55">
        <v>0</v>
      </c>
      <c r="AH1922" s="55">
        <v>0</v>
      </c>
      <c r="AI1922" s="55">
        <v>0</v>
      </c>
      <c r="AJ1922" s="55" t="s">
        <v>2595</v>
      </c>
      <c r="AK1922" s="55">
        <v>0</v>
      </c>
      <c r="AL1922" s="55" t="s">
        <v>2595</v>
      </c>
      <c r="AM1922" s="55">
        <v>0</v>
      </c>
      <c r="AN1922" s="55">
        <v>0</v>
      </c>
      <c r="AO1922" s="53" t="s">
        <v>3676</v>
      </c>
    </row>
    <row r="1923" spans="1:41" ht="94.5" x14ac:dyDescent="0.2">
      <c r="A1923" s="53" t="s">
        <v>3673</v>
      </c>
      <c r="B1923" s="53" t="s">
        <v>3728</v>
      </c>
      <c r="C1923" s="54" t="s">
        <v>3729</v>
      </c>
      <c r="D1923" s="53" t="s">
        <v>131</v>
      </c>
      <c r="E1923" s="54">
        <v>2022</v>
      </c>
      <c r="F1923" s="54">
        <v>2023</v>
      </c>
      <c r="G1923" s="54">
        <v>2023</v>
      </c>
      <c r="H1923" s="55" t="s">
        <v>2595</v>
      </c>
      <c r="I1923" s="55" t="s">
        <v>2595</v>
      </c>
      <c r="J1923" s="55">
        <v>0</v>
      </c>
      <c r="K1923" s="55">
        <v>1.8642259699999999</v>
      </c>
      <c r="L1923" s="55">
        <v>0.13611955000000001</v>
      </c>
      <c r="M1923" s="55">
        <v>1.4177149500000001</v>
      </c>
      <c r="N1923" s="55">
        <v>0</v>
      </c>
      <c r="O1923" s="55">
        <v>0.31039147</v>
      </c>
      <c r="P1923" s="55">
        <v>3.1856031200000001</v>
      </c>
      <c r="Q1923" s="55">
        <v>0.18362337000000001</v>
      </c>
      <c r="R1923" s="55">
        <v>2.62319097</v>
      </c>
      <c r="S1923" s="55">
        <v>0</v>
      </c>
      <c r="T1923" s="55">
        <v>0.37878877999999999</v>
      </c>
      <c r="U1923" s="55">
        <v>0</v>
      </c>
      <c r="V1923" s="55">
        <f t="shared" si="88"/>
        <v>1.8642259699999999</v>
      </c>
      <c r="W1923" s="55">
        <f t="shared" si="89"/>
        <v>0</v>
      </c>
      <c r="X1923" s="55">
        <f t="shared" si="90"/>
        <v>1.8642259699999999</v>
      </c>
      <c r="Y1923" s="55">
        <v>0</v>
      </c>
      <c r="Z1923" s="55">
        <v>3.1856031200000001</v>
      </c>
      <c r="AA1923" s="55">
        <v>0.13611955000000001</v>
      </c>
      <c r="AB1923" s="55">
        <v>0.18362337000000001</v>
      </c>
      <c r="AC1923" s="55">
        <v>1.72810642</v>
      </c>
      <c r="AD1923" s="55">
        <v>3.0019797499999998</v>
      </c>
      <c r="AE1923" s="55">
        <v>0</v>
      </c>
      <c r="AF1923" s="55">
        <v>0</v>
      </c>
      <c r="AG1923" s="55">
        <v>0</v>
      </c>
      <c r="AH1923" s="55">
        <v>0</v>
      </c>
      <c r="AI1923" s="55">
        <v>0</v>
      </c>
      <c r="AJ1923" s="55" t="s">
        <v>2595</v>
      </c>
      <c r="AK1923" s="55">
        <v>0</v>
      </c>
      <c r="AL1923" s="55" t="s">
        <v>2595</v>
      </c>
      <c r="AM1923" s="55">
        <v>1.72810642</v>
      </c>
      <c r="AN1923" s="55">
        <v>3.0019797499999998</v>
      </c>
      <c r="AO1923" s="53" t="s">
        <v>3681</v>
      </c>
    </row>
    <row r="1924" spans="1:41" ht="94.5" x14ac:dyDescent="0.2">
      <c r="A1924" s="53" t="s">
        <v>3673</v>
      </c>
      <c r="B1924" s="53" t="s">
        <v>3730</v>
      </c>
      <c r="C1924" s="54" t="s">
        <v>3731</v>
      </c>
      <c r="D1924" s="53" t="s">
        <v>128</v>
      </c>
      <c r="E1924" s="54">
        <v>2021</v>
      </c>
      <c r="F1924" s="54">
        <v>2022</v>
      </c>
      <c r="G1924" s="54">
        <v>2022</v>
      </c>
      <c r="H1924" s="55" t="s">
        <v>2595</v>
      </c>
      <c r="I1924" s="55" t="s">
        <v>2595</v>
      </c>
      <c r="J1924" s="55">
        <v>7.272969E-2</v>
      </c>
      <c r="K1924" s="55">
        <v>0.91534411999999998</v>
      </c>
      <c r="L1924" s="55">
        <v>6.683538E-2</v>
      </c>
      <c r="M1924" s="55">
        <v>0.69610508999999998</v>
      </c>
      <c r="N1924" s="55">
        <v>0</v>
      </c>
      <c r="O1924" s="55">
        <v>0.15240365</v>
      </c>
      <c r="P1924" s="55">
        <v>0.91534411999999998</v>
      </c>
      <c r="Q1924" s="55">
        <v>6.683538E-2</v>
      </c>
      <c r="R1924" s="55">
        <v>0.69610508999999998</v>
      </c>
      <c r="S1924" s="55">
        <v>0</v>
      </c>
      <c r="T1924" s="55">
        <v>0.15240365</v>
      </c>
      <c r="U1924" s="55">
        <v>0</v>
      </c>
      <c r="V1924" s="55">
        <f t="shared" si="88"/>
        <v>0.84261443000000003</v>
      </c>
      <c r="W1924" s="55">
        <f t="shared" si="89"/>
        <v>0</v>
      </c>
      <c r="X1924" s="55">
        <f t="shared" si="90"/>
        <v>0.84261443000000003</v>
      </c>
      <c r="Y1924" s="55">
        <v>0</v>
      </c>
      <c r="Z1924" s="55">
        <v>0.84261443000000003</v>
      </c>
      <c r="AA1924" s="55">
        <v>0.84850873999999998</v>
      </c>
      <c r="AB1924" s="55">
        <v>0.84261443000000003</v>
      </c>
      <c r="AC1924" s="55">
        <v>0</v>
      </c>
      <c r="AD1924" s="55">
        <v>0</v>
      </c>
      <c r="AE1924" s="55">
        <v>0</v>
      </c>
      <c r="AF1924" s="55">
        <v>0</v>
      </c>
      <c r="AG1924" s="55">
        <v>0</v>
      </c>
      <c r="AH1924" s="55">
        <v>0</v>
      </c>
      <c r="AI1924" s="55">
        <v>0</v>
      </c>
      <c r="AJ1924" s="55" t="s">
        <v>2595</v>
      </c>
      <c r="AK1924" s="55">
        <v>0</v>
      </c>
      <c r="AL1924" s="55" t="s">
        <v>2595</v>
      </c>
      <c r="AM1924" s="55">
        <v>0</v>
      </c>
      <c r="AN1924" s="55">
        <v>0</v>
      </c>
      <c r="AO1924" s="53" t="s">
        <v>3676</v>
      </c>
    </row>
    <row r="1925" spans="1:41" ht="94.5" x14ac:dyDescent="0.2">
      <c r="A1925" s="53" t="s">
        <v>3673</v>
      </c>
      <c r="B1925" s="53" t="s">
        <v>3732</v>
      </c>
      <c r="C1925" s="54" t="s">
        <v>3733</v>
      </c>
      <c r="D1925" s="53" t="s">
        <v>131</v>
      </c>
      <c r="E1925" s="54">
        <v>2022</v>
      </c>
      <c r="F1925" s="54">
        <v>2023</v>
      </c>
      <c r="G1925" s="54">
        <v>2023</v>
      </c>
      <c r="H1925" s="55" t="s">
        <v>2595</v>
      </c>
      <c r="I1925" s="55" t="s">
        <v>2595</v>
      </c>
      <c r="J1925" s="55">
        <v>0</v>
      </c>
      <c r="K1925" s="55">
        <v>1.5971470000000001E-2</v>
      </c>
      <c r="L1925" s="55">
        <v>1.16672E-3</v>
      </c>
      <c r="M1925" s="55">
        <v>1.216098E-2</v>
      </c>
      <c r="N1925" s="55">
        <v>0</v>
      </c>
      <c r="O1925" s="55">
        <v>2.6437700000000001E-3</v>
      </c>
      <c r="P1925" s="55">
        <v>3.5759199999999998E-2</v>
      </c>
      <c r="Q1925" s="55">
        <v>2.0612199999999999E-3</v>
      </c>
      <c r="R1925" s="55">
        <v>2.944598E-2</v>
      </c>
      <c r="S1925" s="55">
        <v>0</v>
      </c>
      <c r="T1925" s="55">
        <v>4.2519999999999997E-3</v>
      </c>
      <c r="U1925" s="55">
        <v>0</v>
      </c>
      <c r="V1925" s="55">
        <f t="shared" si="88"/>
        <v>1.5971470000000001E-2</v>
      </c>
      <c r="W1925" s="55">
        <f t="shared" si="89"/>
        <v>0</v>
      </c>
      <c r="X1925" s="55">
        <f t="shared" si="90"/>
        <v>1.5971470000000001E-2</v>
      </c>
      <c r="Y1925" s="55">
        <v>0</v>
      </c>
      <c r="Z1925" s="55">
        <v>3.5759199999999998E-2</v>
      </c>
      <c r="AA1925" s="55">
        <v>1.16672E-3</v>
      </c>
      <c r="AB1925" s="55">
        <v>2.0612199999999999E-3</v>
      </c>
      <c r="AC1925" s="55">
        <v>1.480475E-2</v>
      </c>
      <c r="AD1925" s="55">
        <v>3.3697980000000002E-2</v>
      </c>
      <c r="AE1925" s="55">
        <v>0</v>
      </c>
      <c r="AF1925" s="55">
        <v>0</v>
      </c>
      <c r="AG1925" s="55">
        <v>0</v>
      </c>
      <c r="AH1925" s="55">
        <v>0</v>
      </c>
      <c r="AI1925" s="55">
        <v>0</v>
      </c>
      <c r="AJ1925" s="55" t="s">
        <v>2595</v>
      </c>
      <c r="AK1925" s="55">
        <v>0</v>
      </c>
      <c r="AL1925" s="55" t="s">
        <v>2595</v>
      </c>
      <c r="AM1925" s="55">
        <v>1.480475E-2</v>
      </c>
      <c r="AN1925" s="55">
        <v>3.3697980000000002E-2</v>
      </c>
      <c r="AO1925" s="53" t="s">
        <v>3681</v>
      </c>
    </row>
    <row r="1926" spans="1:41" ht="94.5" x14ac:dyDescent="0.2">
      <c r="A1926" s="53" t="s">
        <v>3673</v>
      </c>
      <c r="B1926" s="53" t="s">
        <v>3734</v>
      </c>
      <c r="C1926" s="54" t="s">
        <v>3735</v>
      </c>
      <c r="D1926" s="53" t="s">
        <v>131</v>
      </c>
      <c r="E1926" s="54">
        <v>2022</v>
      </c>
      <c r="F1926" s="54">
        <v>2023</v>
      </c>
      <c r="G1926" s="54">
        <v>2023</v>
      </c>
      <c r="H1926" s="55" t="s">
        <v>2595</v>
      </c>
      <c r="I1926" s="55" t="s">
        <v>2595</v>
      </c>
      <c r="J1926" s="55">
        <v>0</v>
      </c>
      <c r="K1926" s="55">
        <v>0.41157646999999997</v>
      </c>
      <c r="L1926" s="55">
        <v>3.0052199999999998E-2</v>
      </c>
      <c r="M1926" s="55">
        <v>0.31300506</v>
      </c>
      <c r="N1926" s="55">
        <v>0</v>
      </c>
      <c r="O1926" s="55">
        <v>6.8519209999999997E-2</v>
      </c>
      <c r="P1926" s="55">
        <v>0.92109403000000001</v>
      </c>
      <c r="Q1926" s="55">
        <v>5.3093359999999999E-2</v>
      </c>
      <c r="R1926" s="55">
        <v>0.75847663999999992</v>
      </c>
      <c r="S1926" s="55">
        <v>0</v>
      </c>
      <c r="T1926" s="55">
        <v>0.10952402999999999</v>
      </c>
      <c r="U1926" s="55">
        <v>0</v>
      </c>
      <c r="V1926" s="55">
        <f t="shared" si="88"/>
        <v>0.41157646999999997</v>
      </c>
      <c r="W1926" s="55">
        <f t="shared" si="89"/>
        <v>0</v>
      </c>
      <c r="X1926" s="55">
        <f t="shared" si="90"/>
        <v>0.41157646999999997</v>
      </c>
      <c r="Y1926" s="55">
        <v>0</v>
      </c>
      <c r="Z1926" s="55">
        <v>0.92109403000000001</v>
      </c>
      <c r="AA1926" s="55">
        <v>3.0052199999999998E-2</v>
      </c>
      <c r="AB1926" s="55">
        <v>5.3093359999999999E-2</v>
      </c>
      <c r="AC1926" s="55">
        <v>0.38152427</v>
      </c>
      <c r="AD1926" s="55">
        <v>0.86800067000000003</v>
      </c>
      <c r="AE1926" s="55">
        <v>0</v>
      </c>
      <c r="AF1926" s="55">
        <v>0</v>
      </c>
      <c r="AG1926" s="55">
        <v>0</v>
      </c>
      <c r="AH1926" s="55">
        <v>0</v>
      </c>
      <c r="AI1926" s="55">
        <v>0</v>
      </c>
      <c r="AJ1926" s="55" t="s">
        <v>2595</v>
      </c>
      <c r="AK1926" s="55">
        <v>0</v>
      </c>
      <c r="AL1926" s="55" t="s">
        <v>2595</v>
      </c>
      <c r="AM1926" s="55">
        <v>0.38152427</v>
      </c>
      <c r="AN1926" s="55">
        <v>0.86800067000000003</v>
      </c>
      <c r="AO1926" s="53" t="s">
        <v>3681</v>
      </c>
    </row>
    <row r="1927" spans="1:41" ht="94.5" x14ac:dyDescent="0.2">
      <c r="A1927" s="53" t="s">
        <v>3673</v>
      </c>
      <c r="B1927" s="53" t="s">
        <v>3736</v>
      </c>
      <c r="C1927" s="54" t="s">
        <v>3737</v>
      </c>
      <c r="D1927" s="53" t="s">
        <v>131</v>
      </c>
      <c r="E1927" s="54">
        <v>2022</v>
      </c>
      <c r="F1927" s="54">
        <v>2023</v>
      </c>
      <c r="G1927" s="54">
        <v>2023</v>
      </c>
      <c r="H1927" s="55" t="s">
        <v>2595</v>
      </c>
      <c r="I1927" s="55" t="s">
        <v>2595</v>
      </c>
      <c r="J1927" s="55">
        <v>0</v>
      </c>
      <c r="K1927" s="55">
        <v>0.21398382000000002</v>
      </c>
      <c r="L1927" s="55">
        <v>1.5623060000000001E-2</v>
      </c>
      <c r="M1927" s="55">
        <v>0.16269417999999999</v>
      </c>
      <c r="N1927" s="55">
        <v>0</v>
      </c>
      <c r="O1927" s="55">
        <v>3.5666580000000003E-2</v>
      </c>
      <c r="P1927" s="55">
        <v>0.47980196999999997</v>
      </c>
      <c r="Q1927" s="55">
        <v>2.7656569999999998E-2</v>
      </c>
      <c r="R1927" s="55">
        <v>0.39509384999999997</v>
      </c>
      <c r="S1927" s="55">
        <v>0</v>
      </c>
      <c r="T1927" s="55">
        <v>5.7051549999999999E-2</v>
      </c>
      <c r="U1927" s="55">
        <v>0</v>
      </c>
      <c r="V1927" s="55">
        <f t="shared" si="88"/>
        <v>0.21398382000000002</v>
      </c>
      <c r="W1927" s="55">
        <f t="shared" si="89"/>
        <v>0</v>
      </c>
      <c r="X1927" s="55">
        <f t="shared" si="90"/>
        <v>0.21398382000000002</v>
      </c>
      <c r="Y1927" s="55">
        <v>0</v>
      </c>
      <c r="Z1927" s="55">
        <v>0.47980196999999997</v>
      </c>
      <c r="AA1927" s="55">
        <v>1.5623060000000001E-2</v>
      </c>
      <c r="AB1927" s="55">
        <v>2.7656569999999998E-2</v>
      </c>
      <c r="AC1927" s="55">
        <v>0.19836076</v>
      </c>
      <c r="AD1927" s="55">
        <v>0.45214539999999998</v>
      </c>
      <c r="AE1927" s="55">
        <v>0</v>
      </c>
      <c r="AF1927" s="55">
        <v>0</v>
      </c>
      <c r="AG1927" s="55">
        <v>0</v>
      </c>
      <c r="AH1927" s="55">
        <v>0</v>
      </c>
      <c r="AI1927" s="55">
        <v>0</v>
      </c>
      <c r="AJ1927" s="55" t="s">
        <v>2595</v>
      </c>
      <c r="AK1927" s="55">
        <v>0</v>
      </c>
      <c r="AL1927" s="55" t="s">
        <v>2595</v>
      </c>
      <c r="AM1927" s="55">
        <v>0.19836076</v>
      </c>
      <c r="AN1927" s="55">
        <v>0.45214539999999998</v>
      </c>
      <c r="AO1927" s="53" t="s">
        <v>3681</v>
      </c>
    </row>
    <row r="1928" spans="1:41" ht="94.5" x14ac:dyDescent="0.2">
      <c r="A1928" s="53" t="s">
        <v>3673</v>
      </c>
      <c r="B1928" s="53" t="s">
        <v>3738</v>
      </c>
      <c r="C1928" s="54" t="s">
        <v>3739</v>
      </c>
      <c r="D1928" s="53" t="s">
        <v>131</v>
      </c>
      <c r="E1928" s="54">
        <v>2022</v>
      </c>
      <c r="F1928" s="54">
        <v>2023</v>
      </c>
      <c r="G1928" s="54">
        <v>2023</v>
      </c>
      <c r="H1928" s="55" t="s">
        <v>2595</v>
      </c>
      <c r="I1928" s="55" t="s">
        <v>2595</v>
      </c>
      <c r="J1928" s="55">
        <v>0</v>
      </c>
      <c r="K1928" s="55">
        <v>3.4942050000000002E-2</v>
      </c>
      <c r="L1928" s="55">
        <v>2.5513900000000002E-3</v>
      </c>
      <c r="M1928" s="55">
        <v>2.6572870000000002E-2</v>
      </c>
      <c r="N1928" s="55">
        <v>0</v>
      </c>
      <c r="O1928" s="55">
        <v>5.8177899999999998E-3</v>
      </c>
      <c r="P1928" s="55">
        <v>7.8198679999999993E-2</v>
      </c>
      <c r="Q1928" s="55">
        <v>4.5075000000000002E-3</v>
      </c>
      <c r="R1928" s="55">
        <v>6.4392850000000001E-2</v>
      </c>
      <c r="S1928" s="55">
        <v>0</v>
      </c>
      <c r="T1928" s="55">
        <v>9.2983300000000005E-3</v>
      </c>
      <c r="U1928" s="55">
        <v>0</v>
      </c>
      <c r="V1928" s="55">
        <f t="shared" si="88"/>
        <v>3.4942050000000002E-2</v>
      </c>
      <c r="W1928" s="55">
        <f t="shared" si="89"/>
        <v>0</v>
      </c>
      <c r="X1928" s="55">
        <f t="shared" si="90"/>
        <v>3.4942050000000002E-2</v>
      </c>
      <c r="Y1928" s="55">
        <v>0</v>
      </c>
      <c r="Z1928" s="55">
        <v>7.8198679999999993E-2</v>
      </c>
      <c r="AA1928" s="55">
        <v>2.5513900000000002E-3</v>
      </c>
      <c r="AB1928" s="55">
        <v>4.5075000000000002E-3</v>
      </c>
      <c r="AC1928" s="55">
        <v>3.2390659999999995E-2</v>
      </c>
      <c r="AD1928" s="55">
        <v>7.3691180000000009E-2</v>
      </c>
      <c r="AE1928" s="55">
        <v>0</v>
      </c>
      <c r="AF1928" s="55">
        <v>0</v>
      </c>
      <c r="AG1928" s="55">
        <v>0</v>
      </c>
      <c r="AH1928" s="55">
        <v>0</v>
      </c>
      <c r="AI1928" s="55">
        <v>0</v>
      </c>
      <c r="AJ1928" s="55" t="s">
        <v>2595</v>
      </c>
      <c r="AK1928" s="55">
        <v>0</v>
      </c>
      <c r="AL1928" s="55" t="s">
        <v>2595</v>
      </c>
      <c r="AM1928" s="55">
        <v>3.2390659999999995E-2</v>
      </c>
      <c r="AN1928" s="55">
        <v>7.3691180000000009E-2</v>
      </c>
      <c r="AO1928" s="53" t="s">
        <v>3681</v>
      </c>
    </row>
    <row r="1929" spans="1:41" ht="94.5" x14ac:dyDescent="0.2">
      <c r="A1929" s="53" t="s">
        <v>3673</v>
      </c>
      <c r="B1929" s="53" t="s">
        <v>3740</v>
      </c>
      <c r="C1929" s="54" t="s">
        <v>3741</v>
      </c>
      <c r="D1929" s="53" t="s">
        <v>128</v>
      </c>
      <c r="E1929" s="54">
        <v>2021</v>
      </c>
      <c r="F1929" s="54">
        <v>2022</v>
      </c>
      <c r="G1929" s="54">
        <v>2022</v>
      </c>
      <c r="H1929" s="55" t="s">
        <v>2595</v>
      </c>
      <c r="I1929" s="55" t="s">
        <v>2595</v>
      </c>
      <c r="J1929" s="55">
        <v>4.22873E-2</v>
      </c>
      <c r="K1929" s="55">
        <v>0.53220946000000002</v>
      </c>
      <c r="L1929" s="55">
        <v>3.8860180000000001E-2</v>
      </c>
      <c r="M1929" s="55">
        <v>0.40473718000000003</v>
      </c>
      <c r="N1929" s="55">
        <v>0</v>
      </c>
      <c r="O1929" s="55">
        <v>8.8612099999999999E-2</v>
      </c>
      <c r="P1929" s="55">
        <v>0.53220946000000002</v>
      </c>
      <c r="Q1929" s="55">
        <v>3.8860180000000001E-2</v>
      </c>
      <c r="R1929" s="55">
        <v>0.40473718000000003</v>
      </c>
      <c r="S1929" s="55">
        <v>0</v>
      </c>
      <c r="T1929" s="55">
        <v>8.8612099999999999E-2</v>
      </c>
      <c r="U1929" s="55">
        <v>0</v>
      </c>
      <c r="V1929" s="55">
        <f t="shared" si="88"/>
        <v>0.48992216</v>
      </c>
      <c r="W1929" s="55">
        <f t="shared" si="89"/>
        <v>0</v>
      </c>
      <c r="X1929" s="55">
        <f t="shared" si="90"/>
        <v>0.48992216</v>
      </c>
      <c r="Y1929" s="55">
        <v>0</v>
      </c>
      <c r="Z1929" s="55">
        <v>0.48992216</v>
      </c>
      <c r="AA1929" s="55">
        <v>0.49334928</v>
      </c>
      <c r="AB1929" s="55">
        <v>0.48992216</v>
      </c>
      <c r="AC1929" s="55">
        <v>0</v>
      </c>
      <c r="AD1929" s="55">
        <v>0</v>
      </c>
      <c r="AE1929" s="55">
        <v>0</v>
      </c>
      <c r="AF1929" s="55">
        <v>0</v>
      </c>
      <c r="AG1929" s="55">
        <v>0</v>
      </c>
      <c r="AH1929" s="55">
        <v>0</v>
      </c>
      <c r="AI1929" s="55">
        <v>0</v>
      </c>
      <c r="AJ1929" s="55" t="s">
        <v>2595</v>
      </c>
      <c r="AK1929" s="55">
        <v>0</v>
      </c>
      <c r="AL1929" s="55" t="s">
        <v>2595</v>
      </c>
      <c r="AM1929" s="55">
        <v>0</v>
      </c>
      <c r="AN1929" s="55">
        <v>0</v>
      </c>
      <c r="AO1929" s="53" t="s">
        <v>3676</v>
      </c>
    </row>
    <row r="1930" spans="1:41" ht="94.5" x14ac:dyDescent="0.2">
      <c r="A1930" s="53" t="s">
        <v>3673</v>
      </c>
      <c r="B1930" s="53" t="s">
        <v>3742</v>
      </c>
      <c r="C1930" s="54" t="s">
        <v>3743</v>
      </c>
      <c r="D1930" s="53" t="s">
        <v>131</v>
      </c>
      <c r="E1930" s="54">
        <v>2022</v>
      </c>
      <c r="F1930" s="54">
        <v>2023</v>
      </c>
      <c r="G1930" s="54">
        <v>2023</v>
      </c>
      <c r="H1930" s="55" t="s">
        <v>2595</v>
      </c>
      <c r="I1930" s="55" t="s">
        <v>2595</v>
      </c>
      <c r="J1930" s="55">
        <v>0</v>
      </c>
      <c r="K1930" s="55">
        <v>0.33291635000000003</v>
      </c>
      <c r="L1930" s="55">
        <v>2.4308420000000001E-2</v>
      </c>
      <c r="M1930" s="55">
        <v>0.25317766000000003</v>
      </c>
      <c r="N1930" s="55">
        <v>0</v>
      </c>
      <c r="O1930" s="55">
        <v>5.5430269999999997E-2</v>
      </c>
      <c r="P1930" s="55">
        <v>0.57818093000000004</v>
      </c>
      <c r="Q1930" s="55">
        <v>3.3327289999999996E-2</v>
      </c>
      <c r="R1930" s="55">
        <v>0.47610419000000004</v>
      </c>
      <c r="S1930" s="55">
        <v>0</v>
      </c>
      <c r="T1930" s="55">
        <v>6.874944999999999E-2</v>
      </c>
      <c r="U1930" s="55">
        <v>0</v>
      </c>
      <c r="V1930" s="55">
        <f t="shared" si="88"/>
        <v>0.33291635000000003</v>
      </c>
      <c r="W1930" s="55">
        <f t="shared" si="89"/>
        <v>0</v>
      </c>
      <c r="X1930" s="55">
        <f t="shared" si="90"/>
        <v>0.33291635000000003</v>
      </c>
      <c r="Y1930" s="55">
        <v>0</v>
      </c>
      <c r="Z1930" s="55">
        <v>0.57818093000000004</v>
      </c>
      <c r="AA1930" s="55">
        <v>2.4308420000000001E-2</v>
      </c>
      <c r="AB1930" s="55">
        <v>3.3327289999999996E-2</v>
      </c>
      <c r="AC1930" s="55">
        <v>0.30860793000000003</v>
      </c>
      <c r="AD1930" s="55">
        <v>0.54485364000000003</v>
      </c>
      <c r="AE1930" s="55">
        <v>0</v>
      </c>
      <c r="AF1930" s="55">
        <v>0</v>
      </c>
      <c r="AG1930" s="55">
        <v>0</v>
      </c>
      <c r="AH1930" s="55">
        <v>0</v>
      </c>
      <c r="AI1930" s="55">
        <v>0</v>
      </c>
      <c r="AJ1930" s="55" t="s">
        <v>2595</v>
      </c>
      <c r="AK1930" s="55">
        <v>0</v>
      </c>
      <c r="AL1930" s="55" t="s">
        <v>2595</v>
      </c>
      <c r="AM1930" s="55">
        <v>0.30860793000000003</v>
      </c>
      <c r="AN1930" s="55">
        <v>0.54485364000000003</v>
      </c>
      <c r="AO1930" s="53" t="s">
        <v>3681</v>
      </c>
    </row>
    <row r="1931" spans="1:41" ht="94.5" x14ac:dyDescent="0.2">
      <c r="A1931" s="53" t="s">
        <v>3673</v>
      </c>
      <c r="B1931" s="53" t="s">
        <v>3744</v>
      </c>
      <c r="C1931" s="54" t="s">
        <v>3745</v>
      </c>
      <c r="D1931" s="53" t="s">
        <v>131</v>
      </c>
      <c r="E1931" s="54">
        <v>2022</v>
      </c>
      <c r="F1931" s="54">
        <v>2023</v>
      </c>
      <c r="G1931" s="54">
        <v>2023</v>
      </c>
      <c r="H1931" s="55" t="s">
        <v>2595</v>
      </c>
      <c r="I1931" s="55" t="s">
        <v>2595</v>
      </c>
      <c r="J1931" s="55">
        <v>0</v>
      </c>
      <c r="K1931" s="55">
        <v>0.28517183000000002</v>
      </c>
      <c r="L1931" s="55">
        <v>1.5260070000000001E-2</v>
      </c>
      <c r="M1931" s="55">
        <v>0.21191620999999999</v>
      </c>
      <c r="N1931" s="55">
        <v>0</v>
      </c>
      <c r="O1931" s="55">
        <v>5.799555E-2</v>
      </c>
      <c r="P1931" s="55">
        <v>0.48576632999999997</v>
      </c>
      <c r="Q1931" s="55">
        <v>2.800037E-2</v>
      </c>
      <c r="R1931" s="55">
        <v>0.40000521999999999</v>
      </c>
      <c r="S1931" s="55">
        <v>0</v>
      </c>
      <c r="T1931" s="55">
        <v>5.7760739999999998E-2</v>
      </c>
      <c r="U1931" s="55">
        <v>0</v>
      </c>
      <c r="V1931" s="55">
        <f t="shared" si="88"/>
        <v>0.28517183000000002</v>
      </c>
      <c r="W1931" s="55">
        <f t="shared" si="89"/>
        <v>0</v>
      </c>
      <c r="X1931" s="55">
        <f t="shared" si="90"/>
        <v>0.28517183000000002</v>
      </c>
      <c r="Y1931" s="55">
        <v>0</v>
      </c>
      <c r="Z1931" s="55">
        <v>0.48576632999999997</v>
      </c>
      <c r="AA1931" s="55">
        <v>1.5260070000000001E-2</v>
      </c>
      <c r="AB1931" s="55">
        <v>2.800037E-2</v>
      </c>
      <c r="AC1931" s="55">
        <v>0.26991176</v>
      </c>
      <c r="AD1931" s="55">
        <v>0.45776596000000003</v>
      </c>
      <c r="AE1931" s="55">
        <v>0</v>
      </c>
      <c r="AF1931" s="55">
        <v>0</v>
      </c>
      <c r="AG1931" s="55">
        <v>0</v>
      </c>
      <c r="AH1931" s="55">
        <v>0</v>
      </c>
      <c r="AI1931" s="55">
        <v>0</v>
      </c>
      <c r="AJ1931" s="55" t="s">
        <v>2595</v>
      </c>
      <c r="AK1931" s="55">
        <v>0</v>
      </c>
      <c r="AL1931" s="55" t="s">
        <v>2595</v>
      </c>
      <c r="AM1931" s="55">
        <v>0.26991176</v>
      </c>
      <c r="AN1931" s="55">
        <v>0.45776596000000003</v>
      </c>
      <c r="AO1931" s="53" t="s">
        <v>3681</v>
      </c>
    </row>
    <row r="1932" spans="1:41" ht="94.5" x14ac:dyDescent="0.2">
      <c r="A1932" s="53" t="s">
        <v>3673</v>
      </c>
      <c r="B1932" s="53" t="s">
        <v>3746</v>
      </c>
      <c r="C1932" s="54" t="s">
        <v>3747</v>
      </c>
      <c r="D1932" s="53" t="s">
        <v>131</v>
      </c>
      <c r="E1932" s="54">
        <v>2022</v>
      </c>
      <c r="F1932" s="54">
        <v>2023</v>
      </c>
      <c r="G1932" s="54">
        <v>2023</v>
      </c>
      <c r="H1932" s="55" t="s">
        <v>2595</v>
      </c>
      <c r="I1932" s="55" t="s">
        <v>2595</v>
      </c>
      <c r="J1932" s="55">
        <v>0</v>
      </c>
      <c r="K1932" s="55">
        <v>0.27374299000000002</v>
      </c>
      <c r="L1932" s="55">
        <v>1.99878E-2</v>
      </c>
      <c r="M1932" s="55">
        <v>0.20817727999999999</v>
      </c>
      <c r="N1932" s="55">
        <v>0</v>
      </c>
      <c r="O1932" s="55">
        <v>4.5577910000000006E-2</v>
      </c>
      <c r="P1932" s="55">
        <v>0.47706495999999998</v>
      </c>
      <c r="Q1932" s="55">
        <v>2.74988E-2</v>
      </c>
      <c r="R1932" s="55">
        <v>0.39284005</v>
      </c>
      <c r="S1932" s="55">
        <v>0</v>
      </c>
      <c r="T1932" s="55">
        <v>5.6726109999999996E-2</v>
      </c>
      <c r="U1932" s="55">
        <v>0</v>
      </c>
      <c r="V1932" s="55">
        <f t="shared" si="88"/>
        <v>0.27374299000000002</v>
      </c>
      <c r="W1932" s="55">
        <f t="shared" si="89"/>
        <v>0</v>
      </c>
      <c r="X1932" s="55">
        <f t="shared" si="90"/>
        <v>0.27374299000000002</v>
      </c>
      <c r="Y1932" s="55">
        <v>0</v>
      </c>
      <c r="Z1932" s="55">
        <v>0.47706495999999998</v>
      </c>
      <c r="AA1932" s="55">
        <v>1.99878E-2</v>
      </c>
      <c r="AB1932" s="55">
        <v>2.74988E-2</v>
      </c>
      <c r="AC1932" s="55">
        <v>0.25375519000000002</v>
      </c>
      <c r="AD1932" s="55">
        <v>0.44956616000000005</v>
      </c>
      <c r="AE1932" s="55">
        <v>0</v>
      </c>
      <c r="AF1932" s="55">
        <v>0</v>
      </c>
      <c r="AG1932" s="55">
        <v>0</v>
      </c>
      <c r="AH1932" s="55">
        <v>0</v>
      </c>
      <c r="AI1932" s="55">
        <v>0</v>
      </c>
      <c r="AJ1932" s="55" t="s">
        <v>2595</v>
      </c>
      <c r="AK1932" s="55">
        <v>0</v>
      </c>
      <c r="AL1932" s="55" t="s">
        <v>2595</v>
      </c>
      <c r="AM1932" s="55">
        <v>0.25375519000000002</v>
      </c>
      <c r="AN1932" s="55">
        <v>0.44956616000000005</v>
      </c>
      <c r="AO1932" s="53" t="s">
        <v>3681</v>
      </c>
    </row>
    <row r="1933" spans="1:41" ht="94.5" x14ac:dyDescent="0.2">
      <c r="A1933" s="53" t="s">
        <v>3673</v>
      </c>
      <c r="B1933" s="53" t="s">
        <v>3748</v>
      </c>
      <c r="C1933" s="54" t="s">
        <v>3749</v>
      </c>
      <c r="D1933" s="53" t="s">
        <v>131</v>
      </c>
      <c r="E1933" s="54">
        <v>2022</v>
      </c>
      <c r="F1933" s="54">
        <v>2023</v>
      </c>
      <c r="G1933" s="54">
        <v>2023</v>
      </c>
      <c r="H1933" s="55" t="s">
        <v>2595</v>
      </c>
      <c r="I1933" s="55" t="s">
        <v>2595</v>
      </c>
      <c r="J1933" s="55">
        <v>0</v>
      </c>
      <c r="K1933" s="55">
        <v>0.59594829000000005</v>
      </c>
      <c r="L1933" s="55">
        <v>4.3514209999999998E-2</v>
      </c>
      <c r="M1933" s="55">
        <v>0.45320947</v>
      </c>
      <c r="N1933" s="55">
        <v>0</v>
      </c>
      <c r="O1933" s="55">
        <v>9.9224610000000005E-2</v>
      </c>
      <c r="P1933" s="55">
        <v>1.01836083</v>
      </c>
      <c r="Q1933" s="55">
        <v>5.8699979999999999E-2</v>
      </c>
      <c r="R1933" s="55">
        <v>0.83857117000000003</v>
      </c>
      <c r="S1933" s="55">
        <v>0</v>
      </c>
      <c r="T1933" s="55">
        <v>0.12108968000000001</v>
      </c>
      <c r="U1933" s="55">
        <v>0</v>
      </c>
      <c r="V1933" s="55">
        <f t="shared" si="88"/>
        <v>0.59594829000000005</v>
      </c>
      <c r="W1933" s="55">
        <f t="shared" si="89"/>
        <v>0</v>
      </c>
      <c r="X1933" s="55">
        <f t="shared" si="90"/>
        <v>0.59594829000000005</v>
      </c>
      <c r="Y1933" s="55">
        <v>0</v>
      </c>
      <c r="Z1933" s="55">
        <v>1.01836083</v>
      </c>
      <c r="AA1933" s="55">
        <v>4.3514209999999998E-2</v>
      </c>
      <c r="AB1933" s="55">
        <v>5.8699979999999999E-2</v>
      </c>
      <c r="AC1933" s="55">
        <v>0.55243408000000005</v>
      </c>
      <c r="AD1933" s="55">
        <v>0.95966085000000001</v>
      </c>
      <c r="AE1933" s="55">
        <v>0</v>
      </c>
      <c r="AF1933" s="55">
        <v>0</v>
      </c>
      <c r="AG1933" s="55">
        <v>0</v>
      </c>
      <c r="AH1933" s="55">
        <v>0</v>
      </c>
      <c r="AI1933" s="55">
        <v>0</v>
      </c>
      <c r="AJ1933" s="55" t="s">
        <v>2595</v>
      </c>
      <c r="AK1933" s="55">
        <v>0</v>
      </c>
      <c r="AL1933" s="55" t="s">
        <v>2595</v>
      </c>
      <c r="AM1933" s="55">
        <v>0.55243408000000005</v>
      </c>
      <c r="AN1933" s="55">
        <v>0.95966085000000001</v>
      </c>
      <c r="AO1933" s="53" t="s">
        <v>3681</v>
      </c>
    </row>
    <row r="1934" spans="1:41" ht="94.5" x14ac:dyDescent="0.2">
      <c r="A1934" s="53" t="s">
        <v>3673</v>
      </c>
      <c r="B1934" s="53" t="s">
        <v>3750</v>
      </c>
      <c r="C1934" s="54" t="s">
        <v>3751</v>
      </c>
      <c r="D1934" s="53" t="s">
        <v>131</v>
      </c>
      <c r="E1934" s="54">
        <v>2022</v>
      </c>
      <c r="F1934" s="54">
        <v>2023</v>
      </c>
      <c r="G1934" s="54">
        <v>2023</v>
      </c>
      <c r="H1934" s="55" t="s">
        <v>2595</v>
      </c>
      <c r="I1934" s="55" t="s">
        <v>2595</v>
      </c>
      <c r="J1934" s="55">
        <v>0</v>
      </c>
      <c r="K1934" s="55">
        <v>0.30218824999999999</v>
      </c>
      <c r="L1934" s="55">
        <v>2.2064770000000001E-2</v>
      </c>
      <c r="M1934" s="55">
        <v>0.22980951999999999</v>
      </c>
      <c r="N1934" s="55">
        <v>0</v>
      </c>
      <c r="O1934" s="55">
        <v>5.0313960000000005E-2</v>
      </c>
      <c r="P1934" s="55">
        <v>0.51638154999999997</v>
      </c>
      <c r="Q1934" s="55">
        <v>2.9765080000000003E-2</v>
      </c>
      <c r="R1934" s="55">
        <v>0.42521537999999998</v>
      </c>
      <c r="S1934" s="55">
        <v>0</v>
      </c>
      <c r="T1934" s="55">
        <v>6.1401090000000005E-2</v>
      </c>
      <c r="U1934" s="55">
        <v>0</v>
      </c>
      <c r="V1934" s="55">
        <f t="shared" si="88"/>
        <v>0.30218824999999999</v>
      </c>
      <c r="W1934" s="55">
        <f t="shared" si="89"/>
        <v>0</v>
      </c>
      <c r="X1934" s="55">
        <f t="shared" si="90"/>
        <v>0.30218824999999999</v>
      </c>
      <c r="Y1934" s="55">
        <v>0</v>
      </c>
      <c r="Z1934" s="55">
        <v>0.51638154999999997</v>
      </c>
      <c r="AA1934" s="55">
        <v>2.2064770000000001E-2</v>
      </c>
      <c r="AB1934" s="55">
        <v>2.9765080000000003E-2</v>
      </c>
      <c r="AC1934" s="55">
        <v>0.28012347999999998</v>
      </c>
      <c r="AD1934" s="55">
        <v>0.48661646999999997</v>
      </c>
      <c r="AE1934" s="55">
        <v>0</v>
      </c>
      <c r="AF1934" s="55">
        <v>0</v>
      </c>
      <c r="AG1934" s="55">
        <v>0</v>
      </c>
      <c r="AH1934" s="55">
        <v>0</v>
      </c>
      <c r="AI1934" s="55">
        <v>0</v>
      </c>
      <c r="AJ1934" s="55" t="s">
        <v>2595</v>
      </c>
      <c r="AK1934" s="55">
        <v>0</v>
      </c>
      <c r="AL1934" s="55" t="s">
        <v>2595</v>
      </c>
      <c r="AM1934" s="55">
        <v>0.28012347999999998</v>
      </c>
      <c r="AN1934" s="55">
        <v>0.48661646999999997</v>
      </c>
      <c r="AO1934" s="53" t="s">
        <v>3681</v>
      </c>
    </row>
    <row r="1935" spans="1:41" ht="94.5" x14ac:dyDescent="0.2">
      <c r="A1935" s="53" t="s">
        <v>3673</v>
      </c>
      <c r="B1935" s="53" t="s">
        <v>3752</v>
      </c>
      <c r="C1935" s="54" t="s">
        <v>3753</v>
      </c>
      <c r="D1935" s="53" t="s">
        <v>128</v>
      </c>
      <c r="E1935" s="54">
        <v>2021</v>
      </c>
      <c r="F1935" s="54">
        <v>2022</v>
      </c>
      <c r="G1935" s="54">
        <v>2022</v>
      </c>
      <c r="H1935" s="55" t="s">
        <v>2595</v>
      </c>
      <c r="I1935" s="55" t="s">
        <v>2595</v>
      </c>
      <c r="J1935" s="55">
        <v>4.8105120000000001E-2</v>
      </c>
      <c r="K1935" s="55">
        <v>0.60543016000000005</v>
      </c>
      <c r="L1935" s="55">
        <v>4.4206539999999996E-2</v>
      </c>
      <c r="M1935" s="55">
        <v>0.46042029000000001</v>
      </c>
      <c r="N1935" s="55">
        <v>0</v>
      </c>
      <c r="O1935" s="55">
        <v>0.10080333</v>
      </c>
      <c r="P1935" s="55">
        <v>0.60543016000000005</v>
      </c>
      <c r="Q1935" s="55">
        <v>4.4206539999999996E-2</v>
      </c>
      <c r="R1935" s="55">
        <v>0.46042029000000001</v>
      </c>
      <c r="S1935" s="55">
        <v>0</v>
      </c>
      <c r="T1935" s="55">
        <v>0.10080333</v>
      </c>
      <c r="U1935" s="55">
        <v>0</v>
      </c>
      <c r="V1935" s="55">
        <f t="shared" si="88"/>
        <v>0.55732504000000005</v>
      </c>
      <c r="W1935" s="55">
        <f t="shared" si="89"/>
        <v>0</v>
      </c>
      <c r="X1935" s="55">
        <f t="shared" si="90"/>
        <v>0.55732504000000005</v>
      </c>
      <c r="Y1935" s="55">
        <v>0</v>
      </c>
      <c r="Z1935" s="55">
        <v>0.55732503999999994</v>
      </c>
      <c r="AA1935" s="55">
        <v>0.56122362000000003</v>
      </c>
      <c r="AB1935" s="55">
        <v>0.55732503999999994</v>
      </c>
      <c r="AC1935" s="55">
        <v>0</v>
      </c>
      <c r="AD1935" s="55">
        <v>0</v>
      </c>
      <c r="AE1935" s="55">
        <v>0</v>
      </c>
      <c r="AF1935" s="55">
        <v>0</v>
      </c>
      <c r="AG1935" s="55">
        <v>0</v>
      </c>
      <c r="AH1935" s="55">
        <v>0</v>
      </c>
      <c r="AI1935" s="55">
        <v>0</v>
      </c>
      <c r="AJ1935" s="55" t="s">
        <v>2595</v>
      </c>
      <c r="AK1935" s="55">
        <v>0</v>
      </c>
      <c r="AL1935" s="55" t="s">
        <v>2595</v>
      </c>
      <c r="AM1935" s="55">
        <v>0</v>
      </c>
      <c r="AN1935" s="55">
        <v>0</v>
      </c>
      <c r="AO1935" s="53" t="s">
        <v>3676</v>
      </c>
    </row>
    <row r="1936" spans="1:41" ht="94.5" x14ac:dyDescent="0.2">
      <c r="A1936" s="53" t="s">
        <v>3673</v>
      </c>
      <c r="B1936" s="53" t="s">
        <v>3754</v>
      </c>
      <c r="C1936" s="54" t="s">
        <v>3755</v>
      </c>
      <c r="D1936" s="53" t="s">
        <v>131</v>
      </c>
      <c r="E1936" s="54">
        <v>2022</v>
      </c>
      <c r="F1936" s="54">
        <v>2023</v>
      </c>
      <c r="G1936" s="54">
        <v>2023</v>
      </c>
      <c r="H1936" s="55" t="s">
        <v>2595</v>
      </c>
      <c r="I1936" s="55" t="s">
        <v>2595</v>
      </c>
      <c r="J1936" s="55">
        <v>0</v>
      </c>
      <c r="K1936" s="55">
        <v>0.2951647</v>
      </c>
      <c r="L1936" s="55">
        <v>2.155199E-2</v>
      </c>
      <c r="M1936" s="55">
        <v>0.22446824000000001</v>
      </c>
      <c r="N1936" s="55">
        <v>0</v>
      </c>
      <c r="O1936" s="55">
        <v>4.9144469999999996E-2</v>
      </c>
      <c r="P1936" s="55">
        <v>0.62516371999999998</v>
      </c>
      <c r="Q1936" s="55">
        <v>3.6035459999999998E-2</v>
      </c>
      <c r="R1936" s="55">
        <v>0.51479226</v>
      </c>
      <c r="S1936" s="55">
        <v>0</v>
      </c>
      <c r="T1936" s="55">
        <v>7.4335999999999999E-2</v>
      </c>
      <c r="U1936" s="55">
        <v>0</v>
      </c>
      <c r="V1936" s="55">
        <f t="shared" si="88"/>
        <v>0.2951647</v>
      </c>
      <c r="W1936" s="55">
        <f t="shared" si="89"/>
        <v>0</v>
      </c>
      <c r="X1936" s="55">
        <f t="shared" si="90"/>
        <v>0.2951647</v>
      </c>
      <c r="Y1936" s="55">
        <v>0</v>
      </c>
      <c r="Z1936" s="55">
        <v>0.62516371999999998</v>
      </c>
      <c r="AA1936" s="55">
        <v>2.155199E-2</v>
      </c>
      <c r="AB1936" s="55">
        <v>3.6035459999999998E-2</v>
      </c>
      <c r="AC1936" s="55">
        <v>0.27361270999999998</v>
      </c>
      <c r="AD1936" s="55">
        <v>0.58912825999999996</v>
      </c>
      <c r="AE1936" s="55">
        <v>0</v>
      </c>
      <c r="AF1936" s="55">
        <v>0</v>
      </c>
      <c r="AG1936" s="55">
        <v>0</v>
      </c>
      <c r="AH1936" s="55">
        <v>0</v>
      </c>
      <c r="AI1936" s="55">
        <v>0</v>
      </c>
      <c r="AJ1936" s="55" t="s">
        <v>2595</v>
      </c>
      <c r="AK1936" s="55">
        <v>0</v>
      </c>
      <c r="AL1936" s="55" t="s">
        <v>2595</v>
      </c>
      <c r="AM1936" s="55">
        <v>0.27361270999999998</v>
      </c>
      <c r="AN1936" s="55">
        <v>0.58912825999999996</v>
      </c>
      <c r="AO1936" s="53" t="s">
        <v>3681</v>
      </c>
    </row>
    <row r="1937" spans="1:41" ht="94.5" x14ac:dyDescent="0.2">
      <c r="A1937" s="53" t="s">
        <v>3673</v>
      </c>
      <c r="B1937" s="53" t="s">
        <v>3756</v>
      </c>
      <c r="C1937" s="54" t="s">
        <v>3757</v>
      </c>
      <c r="D1937" s="53" t="s">
        <v>131</v>
      </c>
      <c r="E1937" s="54">
        <v>2022</v>
      </c>
      <c r="F1937" s="54">
        <v>2023</v>
      </c>
      <c r="G1937" s="54">
        <v>2023</v>
      </c>
      <c r="H1937" s="55" t="s">
        <v>2595</v>
      </c>
      <c r="I1937" s="55" t="s">
        <v>2595</v>
      </c>
      <c r="J1937" s="55">
        <v>0</v>
      </c>
      <c r="K1937" s="55">
        <v>6.0402589999999999E-2</v>
      </c>
      <c r="L1937" s="55">
        <v>4.4103899999999993E-3</v>
      </c>
      <c r="M1937" s="55">
        <v>4.5935219999999999E-2</v>
      </c>
      <c r="N1937" s="55">
        <v>0</v>
      </c>
      <c r="O1937" s="55">
        <v>1.005698E-2</v>
      </c>
      <c r="P1937" s="55">
        <v>0.13517762</v>
      </c>
      <c r="Q1937" s="55">
        <v>7.7918599999999994E-3</v>
      </c>
      <c r="R1937" s="55">
        <v>0.11131227</v>
      </c>
      <c r="S1937" s="55">
        <v>0</v>
      </c>
      <c r="T1937" s="55">
        <v>1.6073489999999999E-2</v>
      </c>
      <c r="U1937" s="55">
        <v>0</v>
      </c>
      <c r="V1937" s="55">
        <f t="shared" si="88"/>
        <v>6.0402589999999999E-2</v>
      </c>
      <c r="W1937" s="55">
        <f t="shared" si="89"/>
        <v>0</v>
      </c>
      <c r="X1937" s="55">
        <f t="shared" si="90"/>
        <v>6.0402589999999999E-2</v>
      </c>
      <c r="Y1937" s="55">
        <v>0</v>
      </c>
      <c r="Z1937" s="55">
        <v>0.13517762</v>
      </c>
      <c r="AA1937" s="55">
        <v>4.4103899999999993E-3</v>
      </c>
      <c r="AB1937" s="55">
        <v>7.7918599999999994E-3</v>
      </c>
      <c r="AC1937" s="55">
        <v>5.5992199999999999E-2</v>
      </c>
      <c r="AD1937" s="55">
        <v>0.12738576000000001</v>
      </c>
      <c r="AE1937" s="55">
        <v>0</v>
      </c>
      <c r="AF1937" s="55">
        <v>0</v>
      </c>
      <c r="AG1937" s="55">
        <v>0</v>
      </c>
      <c r="AH1937" s="55">
        <v>0</v>
      </c>
      <c r="AI1937" s="55">
        <v>0</v>
      </c>
      <c r="AJ1937" s="55" t="s">
        <v>2595</v>
      </c>
      <c r="AK1937" s="55">
        <v>0</v>
      </c>
      <c r="AL1937" s="55" t="s">
        <v>2595</v>
      </c>
      <c r="AM1937" s="55">
        <v>5.5992199999999999E-2</v>
      </c>
      <c r="AN1937" s="55">
        <v>0.12738576000000001</v>
      </c>
      <c r="AO1937" s="53" t="s">
        <v>3681</v>
      </c>
    </row>
    <row r="1938" spans="1:41" ht="94.5" x14ac:dyDescent="0.2">
      <c r="A1938" s="53" t="s">
        <v>3673</v>
      </c>
      <c r="B1938" s="53" t="s">
        <v>3758</v>
      </c>
      <c r="C1938" s="54" t="s">
        <v>3759</v>
      </c>
      <c r="D1938" s="53" t="s">
        <v>131</v>
      </c>
      <c r="E1938" s="54">
        <v>2022</v>
      </c>
      <c r="F1938" s="54">
        <v>2023</v>
      </c>
      <c r="G1938" s="54">
        <v>2023</v>
      </c>
      <c r="H1938" s="55" t="s">
        <v>2595</v>
      </c>
      <c r="I1938" s="55" t="s">
        <v>2595</v>
      </c>
      <c r="J1938" s="55">
        <v>0</v>
      </c>
      <c r="K1938" s="55">
        <v>0.23880066999999999</v>
      </c>
      <c r="L1938" s="55">
        <v>1.7436419999999998E-2</v>
      </c>
      <c r="M1938" s="55">
        <v>0.18160424</v>
      </c>
      <c r="N1938" s="55">
        <v>0</v>
      </c>
      <c r="O1938" s="55">
        <v>3.9760009999999998E-2</v>
      </c>
      <c r="P1938" s="55">
        <v>0.46845648000000001</v>
      </c>
      <c r="Q1938" s="55">
        <v>2.7002600000000002E-2</v>
      </c>
      <c r="R1938" s="55">
        <v>0.38575137999999998</v>
      </c>
      <c r="S1938" s="55">
        <v>0</v>
      </c>
      <c r="T1938" s="55">
        <v>5.5702500000000002E-2</v>
      </c>
      <c r="U1938" s="55">
        <v>0</v>
      </c>
      <c r="V1938" s="55">
        <f t="shared" si="88"/>
        <v>0.23880066999999999</v>
      </c>
      <c r="W1938" s="55">
        <f t="shared" si="89"/>
        <v>0</v>
      </c>
      <c r="X1938" s="55">
        <f t="shared" si="90"/>
        <v>0.23880066999999999</v>
      </c>
      <c r="Y1938" s="55">
        <v>0</v>
      </c>
      <c r="Z1938" s="55">
        <v>0.46845648000000001</v>
      </c>
      <c r="AA1938" s="55">
        <v>1.7436419999999998E-2</v>
      </c>
      <c r="AB1938" s="55">
        <v>2.7002600000000002E-2</v>
      </c>
      <c r="AC1938" s="55">
        <v>0.22136424999999998</v>
      </c>
      <c r="AD1938" s="55">
        <v>0.44145388000000002</v>
      </c>
      <c r="AE1938" s="55">
        <v>0</v>
      </c>
      <c r="AF1938" s="55">
        <v>0</v>
      </c>
      <c r="AG1938" s="55">
        <v>0</v>
      </c>
      <c r="AH1938" s="55">
        <v>0</v>
      </c>
      <c r="AI1938" s="55">
        <v>0</v>
      </c>
      <c r="AJ1938" s="55" t="s">
        <v>2595</v>
      </c>
      <c r="AK1938" s="55">
        <v>0</v>
      </c>
      <c r="AL1938" s="55" t="s">
        <v>2595</v>
      </c>
      <c r="AM1938" s="55">
        <v>0.22136424999999998</v>
      </c>
      <c r="AN1938" s="55">
        <v>0.44145388000000002</v>
      </c>
      <c r="AO1938" s="53" t="s">
        <v>3681</v>
      </c>
    </row>
    <row r="1939" spans="1:41" ht="37.5" customHeight="1" x14ac:dyDescent="0.2">
      <c r="A1939" s="53" t="s">
        <v>3673</v>
      </c>
      <c r="B1939" s="53" t="s">
        <v>3760</v>
      </c>
      <c r="C1939" s="54" t="s">
        <v>3761</v>
      </c>
      <c r="D1939" s="53" t="s">
        <v>128</v>
      </c>
      <c r="E1939" s="54">
        <v>2021</v>
      </c>
      <c r="F1939" s="54">
        <v>2022</v>
      </c>
      <c r="G1939" s="54">
        <v>2022</v>
      </c>
      <c r="H1939" s="55" t="s">
        <v>2595</v>
      </c>
      <c r="I1939" s="55" t="s">
        <v>2595</v>
      </c>
      <c r="J1939" s="55">
        <v>0.28530254999999999</v>
      </c>
      <c r="K1939" s="55">
        <v>1.94885968</v>
      </c>
      <c r="L1939" s="55">
        <v>0.14229922</v>
      </c>
      <c r="M1939" s="55">
        <v>1.48207756</v>
      </c>
      <c r="N1939" s="55">
        <v>0</v>
      </c>
      <c r="O1939" s="55">
        <v>0.32448289999999996</v>
      </c>
      <c r="P1939" s="55">
        <v>1.94885968</v>
      </c>
      <c r="Q1939" s="55">
        <v>0.14229922</v>
      </c>
      <c r="R1939" s="55">
        <v>1.48207756</v>
      </c>
      <c r="S1939" s="55">
        <v>0</v>
      </c>
      <c r="T1939" s="55">
        <v>0.32448289999999996</v>
      </c>
      <c r="U1939" s="55">
        <v>0</v>
      </c>
      <c r="V1939" s="55">
        <f t="shared" si="88"/>
        <v>1.6635571300000001</v>
      </c>
      <c r="W1939" s="55">
        <f t="shared" si="89"/>
        <v>0</v>
      </c>
      <c r="X1939" s="55">
        <f t="shared" si="90"/>
        <v>1.6635571300000001</v>
      </c>
      <c r="Y1939" s="55">
        <v>0</v>
      </c>
      <c r="Z1939" s="55">
        <v>1.6635571299999998</v>
      </c>
      <c r="AA1939" s="55">
        <v>1.8065604599999998</v>
      </c>
      <c r="AB1939" s="55">
        <v>1.6635571299999998</v>
      </c>
      <c r="AC1939" s="55">
        <v>0</v>
      </c>
      <c r="AD1939" s="55">
        <v>0</v>
      </c>
      <c r="AE1939" s="55">
        <v>0</v>
      </c>
      <c r="AF1939" s="55">
        <v>0</v>
      </c>
      <c r="AG1939" s="55">
        <v>0</v>
      </c>
      <c r="AH1939" s="55">
        <v>0</v>
      </c>
      <c r="AI1939" s="55">
        <v>0</v>
      </c>
      <c r="AJ1939" s="55" t="s">
        <v>2595</v>
      </c>
      <c r="AK1939" s="55">
        <v>0</v>
      </c>
      <c r="AL1939" s="55" t="s">
        <v>2595</v>
      </c>
      <c r="AM1939" s="55">
        <v>0</v>
      </c>
      <c r="AN1939" s="55">
        <v>0</v>
      </c>
      <c r="AO1939" s="53" t="s">
        <v>3676</v>
      </c>
    </row>
    <row r="1940" spans="1:41" ht="94.5" x14ac:dyDescent="0.2">
      <c r="A1940" s="53" t="s">
        <v>3673</v>
      </c>
      <c r="B1940" s="53" t="s">
        <v>3762</v>
      </c>
      <c r="C1940" s="54" t="s">
        <v>3763</v>
      </c>
      <c r="D1940" s="53" t="s">
        <v>128</v>
      </c>
      <c r="E1940" s="54">
        <v>2021</v>
      </c>
      <c r="F1940" s="54">
        <v>2022</v>
      </c>
      <c r="G1940" s="54">
        <v>2022</v>
      </c>
      <c r="H1940" s="55" t="s">
        <v>2595</v>
      </c>
      <c r="I1940" s="55" t="s">
        <v>2595</v>
      </c>
      <c r="J1940" s="55">
        <v>0.1218301</v>
      </c>
      <c r="K1940" s="55">
        <v>1.7184871499999999</v>
      </c>
      <c r="L1940" s="55">
        <v>0.12547823</v>
      </c>
      <c r="M1940" s="55">
        <v>1.30688282</v>
      </c>
      <c r="N1940" s="55">
        <v>0</v>
      </c>
      <c r="O1940" s="55">
        <v>0.28612609999999999</v>
      </c>
      <c r="P1940" s="55">
        <v>1.7184871499999999</v>
      </c>
      <c r="Q1940" s="55">
        <v>0.12547823</v>
      </c>
      <c r="R1940" s="55">
        <v>1.30688282</v>
      </c>
      <c r="S1940" s="55">
        <v>0</v>
      </c>
      <c r="T1940" s="55">
        <v>0.28612609999999999</v>
      </c>
      <c r="U1940" s="55">
        <v>0</v>
      </c>
      <c r="V1940" s="55">
        <f t="shared" si="88"/>
        <v>1.5966570499999999</v>
      </c>
      <c r="W1940" s="55">
        <f t="shared" si="89"/>
        <v>0</v>
      </c>
      <c r="X1940" s="55">
        <f t="shared" si="90"/>
        <v>1.5966570499999999</v>
      </c>
      <c r="Y1940" s="55">
        <v>0</v>
      </c>
      <c r="Z1940" s="55">
        <v>1.5966570500000001</v>
      </c>
      <c r="AA1940" s="55">
        <v>1.5930089199999999</v>
      </c>
      <c r="AB1940" s="55">
        <v>1.5966570500000001</v>
      </c>
      <c r="AC1940" s="55">
        <v>0</v>
      </c>
      <c r="AD1940" s="55">
        <v>0</v>
      </c>
      <c r="AE1940" s="55">
        <v>0</v>
      </c>
      <c r="AF1940" s="55">
        <v>0</v>
      </c>
      <c r="AG1940" s="55">
        <v>0</v>
      </c>
      <c r="AH1940" s="55">
        <v>0</v>
      </c>
      <c r="AI1940" s="55">
        <v>0</v>
      </c>
      <c r="AJ1940" s="55" t="s">
        <v>2595</v>
      </c>
      <c r="AK1940" s="55">
        <v>0</v>
      </c>
      <c r="AL1940" s="55" t="s">
        <v>2595</v>
      </c>
      <c r="AM1940" s="55">
        <v>0</v>
      </c>
      <c r="AN1940" s="55">
        <v>0</v>
      </c>
      <c r="AO1940" s="53" t="s">
        <v>3676</v>
      </c>
    </row>
    <row r="1941" spans="1:41" ht="94.5" x14ac:dyDescent="0.2">
      <c r="A1941" s="53" t="s">
        <v>3673</v>
      </c>
      <c r="B1941" s="53" t="s">
        <v>3764</v>
      </c>
      <c r="C1941" s="54" t="s">
        <v>3765</v>
      </c>
      <c r="D1941" s="53" t="s">
        <v>131</v>
      </c>
      <c r="E1941" s="54">
        <v>2022</v>
      </c>
      <c r="F1941" s="54">
        <v>2023</v>
      </c>
      <c r="G1941" s="54">
        <v>2023</v>
      </c>
      <c r="H1941" s="55" t="s">
        <v>2595</v>
      </c>
      <c r="I1941" s="55" t="s">
        <v>2595</v>
      </c>
      <c r="J1941" s="55">
        <v>0</v>
      </c>
      <c r="K1941" s="55">
        <v>0.18224771000000001</v>
      </c>
      <c r="L1941" s="55">
        <v>1.330711E-2</v>
      </c>
      <c r="M1941" s="55">
        <v>0.13859658</v>
      </c>
      <c r="N1941" s="55">
        <v>0</v>
      </c>
      <c r="O1941" s="55">
        <v>3.0344019999999999E-2</v>
      </c>
      <c r="P1941" s="55">
        <v>0.31204927999999998</v>
      </c>
      <c r="Q1941" s="55">
        <v>1.7987030000000001E-2</v>
      </c>
      <c r="R1941" s="55">
        <v>0.25695758000000002</v>
      </c>
      <c r="S1941" s="55">
        <v>0</v>
      </c>
      <c r="T1941" s="55">
        <v>3.7104669999999999E-2</v>
      </c>
      <c r="U1941" s="55">
        <v>0</v>
      </c>
      <c r="V1941" s="55">
        <f t="shared" si="88"/>
        <v>0.18224771000000001</v>
      </c>
      <c r="W1941" s="55">
        <f t="shared" si="89"/>
        <v>0</v>
      </c>
      <c r="X1941" s="55">
        <f t="shared" si="90"/>
        <v>0.18224771000000001</v>
      </c>
      <c r="Y1941" s="55">
        <v>0</v>
      </c>
      <c r="Z1941" s="55">
        <v>0.31204927999999998</v>
      </c>
      <c r="AA1941" s="55">
        <v>1.330711E-2</v>
      </c>
      <c r="AB1941" s="55">
        <v>1.7987030000000001E-2</v>
      </c>
      <c r="AC1941" s="55">
        <v>0.1689406</v>
      </c>
      <c r="AD1941" s="55">
        <v>0.29406225000000003</v>
      </c>
      <c r="AE1941" s="55">
        <v>0</v>
      </c>
      <c r="AF1941" s="55">
        <v>0</v>
      </c>
      <c r="AG1941" s="55">
        <v>0</v>
      </c>
      <c r="AH1941" s="55">
        <v>0</v>
      </c>
      <c r="AI1941" s="55">
        <v>0</v>
      </c>
      <c r="AJ1941" s="55" t="s">
        <v>2595</v>
      </c>
      <c r="AK1941" s="55">
        <v>0</v>
      </c>
      <c r="AL1941" s="55" t="s">
        <v>2595</v>
      </c>
      <c r="AM1941" s="55">
        <v>0.1689406</v>
      </c>
      <c r="AN1941" s="55">
        <v>0.29406225000000003</v>
      </c>
      <c r="AO1941" s="53" t="s">
        <v>3681</v>
      </c>
    </row>
    <row r="1942" spans="1:41" ht="94.5" x14ac:dyDescent="0.2">
      <c r="A1942" s="53" t="s">
        <v>3673</v>
      </c>
      <c r="B1942" s="53" t="s">
        <v>3766</v>
      </c>
      <c r="C1942" s="54" t="s">
        <v>3767</v>
      </c>
      <c r="D1942" s="53" t="s">
        <v>131</v>
      </c>
      <c r="E1942" s="54">
        <v>2022</v>
      </c>
      <c r="F1942" s="54">
        <v>2023</v>
      </c>
      <c r="G1942" s="54">
        <v>2023</v>
      </c>
      <c r="H1942" s="55" t="s">
        <v>2595</v>
      </c>
      <c r="I1942" s="55" t="s">
        <v>2595</v>
      </c>
      <c r="J1942" s="55">
        <v>0</v>
      </c>
      <c r="K1942" s="55">
        <v>3.6557595000000003</v>
      </c>
      <c r="L1942" s="55">
        <v>0.28751074999999998</v>
      </c>
      <c r="M1942" s="55">
        <v>2.7632385699999999</v>
      </c>
      <c r="N1942" s="55">
        <v>0</v>
      </c>
      <c r="O1942" s="55">
        <v>0.60501017999999995</v>
      </c>
      <c r="P1942" s="55">
        <v>6.7420648000000005</v>
      </c>
      <c r="Q1942" s="55">
        <v>0.38862363</v>
      </c>
      <c r="R1942" s="55">
        <v>5.5517661399999998</v>
      </c>
      <c r="S1942" s="55">
        <v>0</v>
      </c>
      <c r="T1942" s="55">
        <v>0.80167502999999996</v>
      </c>
      <c r="U1942" s="55">
        <v>0</v>
      </c>
      <c r="V1942" s="55">
        <f t="shared" si="88"/>
        <v>3.6557595000000003</v>
      </c>
      <c r="W1942" s="55">
        <f t="shared" si="89"/>
        <v>0</v>
      </c>
      <c r="X1942" s="55">
        <f t="shared" si="90"/>
        <v>3.6557595000000003</v>
      </c>
      <c r="Y1942" s="55">
        <v>0</v>
      </c>
      <c r="Z1942" s="55">
        <v>6.7420648000000005</v>
      </c>
      <c r="AA1942" s="55">
        <v>0.28751074999999998</v>
      </c>
      <c r="AB1942" s="55">
        <v>0.38862363</v>
      </c>
      <c r="AC1942" s="55">
        <v>3.3682487500000002</v>
      </c>
      <c r="AD1942" s="55">
        <v>6.35344117</v>
      </c>
      <c r="AE1942" s="55">
        <v>0</v>
      </c>
      <c r="AF1942" s="55">
        <v>0</v>
      </c>
      <c r="AG1942" s="55">
        <v>0</v>
      </c>
      <c r="AH1942" s="55">
        <v>0</v>
      </c>
      <c r="AI1942" s="55">
        <v>0</v>
      </c>
      <c r="AJ1942" s="55" t="s">
        <v>2595</v>
      </c>
      <c r="AK1942" s="55">
        <v>0</v>
      </c>
      <c r="AL1942" s="55" t="s">
        <v>2595</v>
      </c>
      <c r="AM1942" s="55">
        <v>3.3682487500000002</v>
      </c>
      <c r="AN1942" s="55">
        <v>6.35344117</v>
      </c>
      <c r="AO1942" s="53" t="s">
        <v>3681</v>
      </c>
    </row>
    <row r="1943" spans="1:41" ht="94.5" x14ac:dyDescent="0.2">
      <c r="A1943" s="53" t="s">
        <v>3673</v>
      </c>
      <c r="B1943" s="53" t="s">
        <v>3768</v>
      </c>
      <c r="C1943" s="54" t="s">
        <v>3769</v>
      </c>
      <c r="D1943" s="53" t="s">
        <v>131</v>
      </c>
      <c r="E1943" s="54">
        <v>2022</v>
      </c>
      <c r="F1943" s="54">
        <v>2023</v>
      </c>
      <c r="G1943" s="54">
        <v>2023</v>
      </c>
      <c r="H1943" s="55" t="s">
        <v>2595</v>
      </c>
      <c r="I1943" s="55" t="s">
        <v>2595</v>
      </c>
      <c r="J1943" s="55">
        <v>0</v>
      </c>
      <c r="K1943" s="55">
        <v>2.0888404</v>
      </c>
      <c r="L1943" s="55">
        <v>0.15252014</v>
      </c>
      <c r="M1943" s="55">
        <v>1.58853077</v>
      </c>
      <c r="N1943" s="55">
        <v>0</v>
      </c>
      <c r="O1943" s="55">
        <v>0.34778948999999998</v>
      </c>
      <c r="P1943" s="55">
        <v>3.57656486</v>
      </c>
      <c r="Q1943" s="55">
        <v>0.20615904000000002</v>
      </c>
      <c r="R1943" s="55">
        <v>2.94512917</v>
      </c>
      <c r="S1943" s="55">
        <v>0</v>
      </c>
      <c r="T1943" s="55">
        <v>0.42527665000000003</v>
      </c>
      <c r="U1943" s="55">
        <v>0</v>
      </c>
      <c r="V1943" s="55">
        <f t="shared" si="88"/>
        <v>2.0888404</v>
      </c>
      <c r="W1943" s="55">
        <f t="shared" si="89"/>
        <v>0</v>
      </c>
      <c r="X1943" s="55">
        <f t="shared" si="90"/>
        <v>2.0888404</v>
      </c>
      <c r="Y1943" s="55">
        <v>0</v>
      </c>
      <c r="Z1943" s="55">
        <v>3.57656486</v>
      </c>
      <c r="AA1943" s="55">
        <v>0.15252014</v>
      </c>
      <c r="AB1943" s="55">
        <v>0.20615904000000002</v>
      </c>
      <c r="AC1943" s="55">
        <v>1.93632026</v>
      </c>
      <c r="AD1943" s="55">
        <v>3.3704058199999998</v>
      </c>
      <c r="AE1943" s="55">
        <v>0</v>
      </c>
      <c r="AF1943" s="55">
        <v>0</v>
      </c>
      <c r="AG1943" s="55">
        <v>0</v>
      </c>
      <c r="AH1943" s="55">
        <v>0</v>
      </c>
      <c r="AI1943" s="55">
        <v>0</v>
      </c>
      <c r="AJ1943" s="55" t="s">
        <v>2595</v>
      </c>
      <c r="AK1943" s="55">
        <v>0</v>
      </c>
      <c r="AL1943" s="55" t="s">
        <v>2595</v>
      </c>
      <c r="AM1943" s="55">
        <v>1.93632026</v>
      </c>
      <c r="AN1943" s="55">
        <v>3.3704058199999998</v>
      </c>
      <c r="AO1943" s="53" t="s">
        <v>3681</v>
      </c>
    </row>
    <row r="1944" spans="1:41" ht="94.5" x14ac:dyDescent="0.2">
      <c r="A1944" s="53" t="s">
        <v>3673</v>
      </c>
      <c r="B1944" s="53" t="s">
        <v>3770</v>
      </c>
      <c r="C1944" s="54" t="s">
        <v>3771</v>
      </c>
      <c r="D1944" s="53" t="s">
        <v>128</v>
      </c>
      <c r="E1944" s="54">
        <v>2021</v>
      </c>
      <c r="F1944" s="54">
        <v>2022</v>
      </c>
      <c r="G1944" s="54">
        <v>2022</v>
      </c>
      <c r="H1944" s="55" t="s">
        <v>2595</v>
      </c>
      <c r="I1944" s="55" t="s">
        <v>2595</v>
      </c>
      <c r="J1944" s="55">
        <v>0.96294924999999998</v>
      </c>
      <c r="K1944" s="55">
        <v>6.5398929699999995</v>
      </c>
      <c r="L1944" s="55">
        <v>0.47752112000000002</v>
      </c>
      <c r="M1944" s="55">
        <v>4.9734870400000002</v>
      </c>
      <c r="N1944" s="55">
        <v>0</v>
      </c>
      <c r="O1944" s="55">
        <v>1.0888848099999999</v>
      </c>
      <c r="P1944" s="55">
        <v>6.5398929699999995</v>
      </c>
      <c r="Q1944" s="55">
        <v>0.47752112000000002</v>
      </c>
      <c r="R1944" s="55">
        <v>4.9734870400000002</v>
      </c>
      <c r="S1944" s="55">
        <v>0</v>
      </c>
      <c r="T1944" s="55">
        <v>1.0888848099999999</v>
      </c>
      <c r="U1944" s="55">
        <v>0</v>
      </c>
      <c r="V1944" s="55">
        <f t="shared" si="88"/>
        <v>5.5769437199999992</v>
      </c>
      <c r="W1944" s="55">
        <f t="shared" si="89"/>
        <v>0</v>
      </c>
      <c r="X1944" s="55">
        <f t="shared" si="90"/>
        <v>5.5769437199999992</v>
      </c>
      <c r="Y1944" s="55">
        <v>0</v>
      </c>
      <c r="Z1944" s="55">
        <v>5.57694372</v>
      </c>
      <c r="AA1944" s="55">
        <v>6.0623718500000008</v>
      </c>
      <c r="AB1944" s="55">
        <v>5.57694372</v>
      </c>
      <c r="AC1944" s="55">
        <v>0</v>
      </c>
      <c r="AD1944" s="55">
        <v>0</v>
      </c>
      <c r="AE1944" s="55">
        <v>0</v>
      </c>
      <c r="AF1944" s="55">
        <v>0</v>
      </c>
      <c r="AG1944" s="55">
        <v>0</v>
      </c>
      <c r="AH1944" s="55">
        <v>0</v>
      </c>
      <c r="AI1944" s="55">
        <v>0</v>
      </c>
      <c r="AJ1944" s="55" t="s">
        <v>2595</v>
      </c>
      <c r="AK1944" s="55">
        <v>0</v>
      </c>
      <c r="AL1944" s="55" t="s">
        <v>2595</v>
      </c>
      <c r="AM1944" s="55">
        <v>0</v>
      </c>
      <c r="AN1944" s="55">
        <v>0</v>
      </c>
      <c r="AO1944" s="53" t="s">
        <v>3676</v>
      </c>
    </row>
    <row r="1945" spans="1:41" ht="94.5" x14ac:dyDescent="0.2">
      <c r="A1945" s="53" t="s">
        <v>3673</v>
      </c>
      <c r="B1945" s="53" t="s">
        <v>3772</v>
      </c>
      <c r="C1945" s="54" t="s">
        <v>3773</v>
      </c>
      <c r="D1945" s="53" t="s">
        <v>128</v>
      </c>
      <c r="E1945" s="54">
        <v>2021</v>
      </c>
      <c r="F1945" s="54">
        <v>2022</v>
      </c>
      <c r="G1945" s="54">
        <v>2022</v>
      </c>
      <c r="H1945" s="55" t="s">
        <v>2595</v>
      </c>
      <c r="I1945" s="55" t="s">
        <v>2595</v>
      </c>
      <c r="J1945" s="55">
        <v>0.38526470999999995</v>
      </c>
      <c r="K1945" s="55">
        <v>4.5474144399999998</v>
      </c>
      <c r="L1945" s="55">
        <v>0.33203845999999998</v>
      </c>
      <c r="M1945" s="55">
        <v>3.4582782499999998</v>
      </c>
      <c r="N1945" s="55">
        <v>0</v>
      </c>
      <c r="O1945" s="55">
        <v>0.75709772999999991</v>
      </c>
      <c r="P1945" s="55">
        <v>4.5474144399999998</v>
      </c>
      <c r="Q1945" s="55">
        <v>0.33203845999999998</v>
      </c>
      <c r="R1945" s="55">
        <v>3.4582782499999998</v>
      </c>
      <c r="S1945" s="55">
        <v>0</v>
      </c>
      <c r="T1945" s="55">
        <v>0.75709772999999991</v>
      </c>
      <c r="U1945" s="55">
        <v>0</v>
      </c>
      <c r="V1945" s="55">
        <f t="shared" si="88"/>
        <v>4.1621497299999994</v>
      </c>
      <c r="W1945" s="55">
        <f t="shared" si="89"/>
        <v>0</v>
      </c>
      <c r="X1945" s="55">
        <f t="shared" si="90"/>
        <v>4.1621497299999994</v>
      </c>
      <c r="Y1945" s="55">
        <v>0</v>
      </c>
      <c r="Z1945" s="55">
        <v>4.1621497300000003</v>
      </c>
      <c r="AA1945" s="55">
        <v>4.2153759800000001</v>
      </c>
      <c r="AB1945" s="55">
        <v>4.1621497300000003</v>
      </c>
      <c r="AC1945" s="55">
        <v>0</v>
      </c>
      <c r="AD1945" s="55">
        <v>0</v>
      </c>
      <c r="AE1945" s="55">
        <v>0</v>
      </c>
      <c r="AF1945" s="55">
        <v>0</v>
      </c>
      <c r="AG1945" s="55">
        <v>0</v>
      </c>
      <c r="AH1945" s="55">
        <v>0</v>
      </c>
      <c r="AI1945" s="55">
        <v>0</v>
      </c>
      <c r="AJ1945" s="55" t="s">
        <v>2595</v>
      </c>
      <c r="AK1945" s="55">
        <v>0</v>
      </c>
      <c r="AL1945" s="55" t="s">
        <v>2595</v>
      </c>
      <c r="AM1945" s="55">
        <v>0</v>
      </c>
      <c r="AN1945" s="55">
        <v>0</v>
      </c>
      <c r="AO1945" s="53" t="s">
        <v>3676</v>
      </c>
    </row>
    <row r="1946" spans="1:41" ht="94.5" x14ac:dyDescent="0.2">
      <c r="A1946" s="53" t="s">
        <v>3673</v>
      </c>
      <c r="B1946" s="53" t="s">
        <v>3774</v>
      </c>
      <c r="C1946" s="54" t="s">
        <v>3775</v>
      </c>
      <c r="D1946" s="53" t="s">
        <v>131</v>
      </c>
      <c r="E1946" s="54">
        <v>2022</v>
      </c>
      <c r="F1946" s="54">
        <v>2023</v>
      </c>
      <c r="G1946" s="54">
        <v>2023</v>
      </c>
      <c r="H1946" s="55" t="s">
        <v>2595</v>
      </c>
      <c r="I1946" s="55" t="s">
        <v>2595</v>
      </c>
      <c r="J1946" s="55">
        <v>0</v>
      </c>
      <c r="K1946" s="55">
        <v>2.1203956100000001</v>
      </c>
      <c r="L1946" s="55">
        <v>0.15482331999999999</v>
      </c>
      <c r="M1946" s="55">
        <v>1.6125022100000002</v>
      </c>
      <c r="N1946" s="55">
        <v>0</v>
      </c>
      <c r="O1946" s="55">
        <v>0.35307008000000001</v>
      </c>
      <c r="P1946" s="55">
        <v>3.6305733899999999</v>
      </c>
      <c r="Q1946" s="55">
        <v>0.20927218</v>
      </c>
      <c r="R1946" s="55">
        <v>2.9896026</v>
      </c>
      <c r="S1946" s="55">
        <v>0</v>
      </c>
      <c r="T1946" s="55">
        <v>0.43169860999999998</v>
      </c>
      <c r="U1946" s="55">
        <v>0</v>
      </c>
      <c r="V1946" s="55">
        <f t="shared" si="88"/>
        <v>2.1203956100000001</v>
      </c>
      <c r="W1946" s="55">
        <f t="shared" si="89"/>
        <v>0</v>
      </c>
      <c r="X1946" s="55">
        <f t="shared" si="90"/>
        <v>2.1203956100000001</v>
      </c>
      <c r="Y1946" s="55">
        <v>0</v>
      </c>
      <c r="Z1946" s="55">
        <v>3.6305733899999999</v>
      </c>
      <c r="AA1946" s="55">
        <v>0.15482331999999999</v>
      </c>
      <c r="AB1946" s="55">
        <v>0.20927218</v>
      </c>
      <c r="AC1946" s="55">
        <v>1.9655722900000001</v>
      </c>
      <c r="AD1946" s="55">
        <v>3.4213012100000002</v>
      </c>
      <c r="AE1946" s="55">
        <v>0</v>
      </c>
      <c r="AF1946" s="55">
        <v>0</v>
      </c>
      <c r="AG1946" s="55">
        <v>0</v>
      </c>
      <c r="AH1946" s="55">
        <v>0</v>
      </c>
      <c r="AI1946" s="55">
        <v>0</v>
      </c>
      <c r="AJ1946" s="55" t="s">
        <v>2595</v>
      </c>
      <c r="AK1946" s="55">
        <v>0</v>
      </c>
      <c r="AL1946" s="55" t="s">
        <v>2595</v>
      </c>
      <c r="AM1946" s="55">
        <v>1.9655722900000001</v>
      </c>
      <c r="AN1946" s="55">
        <v>3.4213012100000002</v>
      </c>
      <c r="AO1946" s="53" t="s">
        <v>3681</v>
      </c>
    </row>
    <row r="1947" spans="1:41" ht="78.75" x14ac:dyDescent="0.2">
      <c r="A1947" s="53" t="s">
        <v>3673</v>
      </c>
      <c r="B1947" s="53" t="s">
        <v>3776</v>
      </c>
      <c r="C1947" s="54" t="s">
        <v>3777</v>
      </c>
      <c r="D1947" s="53" t="s">
        <v>131</v>
      </c>
      <c r="E1947" s="54">
        <v>2023</v>
      </c>
      <c r="F1947" s="54" t="s">
        <v>2595</v>
      </c>
      <c r="G1947" s="54">
        <v>2024</v>
      </c>
      <c r="H1947" s="55" t="s">
        <v>2595</v>
      </c>
      <c r="I1947" s="55" t="s">
        <v>2595</v>
      </c>
      <c r="J1947" s="55">
        <v>0</v>
      </c>
      <c r="K1947" s="55" t="s">
        <v>2595</v>
      </c>
      <c r="L1947" s="55" t="s">
        <v>2595</v>
      </c>
      <c r="M1947" s="55" t="s">
        <v>2595</v>
      </c>
      <c r="N1947" s="55" t="s">
        <v>2595</v>
      </c>
      <c r="O1947" s="55" t="s">
        <v>2595</v>
      </c>
      <c r="P1947" s="55">
        <v>0.72317240999999999</v>
      </c>
      <c r="Q1947" s="55">
        <v>4.1684840000000001E-2</v>
      </c>
      <c r="R1947" s="55">
        <v>0.59549770999999996</v>
      </c>
      <c r="S1947" s="55">
        <v>0</v>
      </c>
      <c r="T1947" s="55">
        <v>8.5989859999999987E-2</v>
      </c>
      <c r="U1947" s="55">
        <v>0</v>
      </c>
      <c r="V1947" s="55" t="e">
        <f t="shared" si="88"/>
        <v>#VALUE!</v>
      </c>
      <c r="W1947" s="55">
        <f t="shared" si="89"/>
        <v>0</v>
      </c>
      <c r="X1947" s="55" t="e">
        <f t="shared" si="90"/>
        <v>#VALUE!</v>
      </c>
      <c r="Y1947" s="55">
        <v>0</v>
      </c>
      <c r="Z1947" s="55">
        <v>0.72317240999999999</v>
      </c>
      <c r="AA1947" s="55" t="s">
        <v>2595</v>
      </c>
      <c r="AB1947" s="55">
        <v>0</v>
      </c>
      <c r="AC1947" s="55" t="s">
        <v>2595</v>
      </c>
      <c r="AD1947" s="55">
        <v>4.1684840000000001E-2</v>
      </c>
      <c r="AE1947" s="55" t="s">
        <v>2595</v>
      </c>
      <c r="AF1947" s="55">
        <v>0.68148757000000004</v>
      </c>
      <c r="AG1947" s="55" t="s">
        <v>2595</v>
      </c>
      <c r="AH1947" s="55">
        <v>0</v>
      </c>
      <c r="AI1947" s="55">
        <v>0</v>
      </c>
      <c r="AJ1947" s="55" t="s">
        <v>2595</v>
      </c>
      <c r="AK1947" s="55">
        <v>0</v>
      </c>
      <c r="AL1947" s="55" t="s">
        <v>2595</v>
      </c>
      <c r="AM1947" s="55">
        <v>0</v>
      </c>
      <c r="AN1947" s="55">
        <v>0.72317240999999999</v>
      </c>
      <c r="AO1947" s="53" t="s">
        <v>3778</v>
      </c>
    </row>
    <row r="1948" spans="1:41" ht="78.75" x14ac:dyDescent="0.2">
      <c r="A1948" s="53" t="s">
        <v>3673</v>
      </c>
      <c r="B1948" s="53" t="s">
        <v>3779</v>
      </c>
      <c r="C1948" s="54" t="s">
        <v>3780</v>
      </c>
      <c r="D1948" s="53" t="s">
        <v>131</v>
      </c>
      <c r="E1948" s="54">
        <v>2023</v>
      </c>
      <c r="F1948" s="54" t="s">
        <v>2595</v>
      </c>
      <c r="G1948" s="54">
        <v>2024</v>
      </c>
      <c r="H1948" s="55" t="s">
        <v>2595</v>
      </c>
      <c r="I1948" s="55" t="s">
        <v>2595</v>
      </c>
      <c r="J1948" s="55">
        <v>0</v>
      </c>
      <c r="K1948" s="55" t="s">
        <v>2595</v>
      </c>
      <c r="L1948" s="55" t="s">
        <v>2595</v>
      </c>
      <c r="M1948" s="55" t="s">
        <v>2595</v>
      </c>
      <c r="N1948" s="55" t="s">
        <v>2595</v>
      </c>
      <c r="O1948" s="55" t="s">
        <v>2595</v>
      </c>
      <c r="P1948" s="55">
        <v>4.6456445100000003</v>
      </c>
      <c r="Q1948" s="55">
        <v>0.26778253999999996</v>
      </c>
      <c r="R1948" s="55">
        <v>3.82546484</v>
      </c>
      <c r="S1948" s="55">
        <v>0</v>
      </c>
      <c r="T1948" s="55">
        <v>0.5523971299999999</v>
      </c>
      <c r="U1948" s="55">
        <v>0</v>
      </c>
      <c r="V1948" s="55" t="e">
        <f t="shared" si="88"/>
        <v>#VALUE!</v>
      </c>
      <c r="W1948" s="55">
        <f t="shared" si="89"/>
        <v>0</v>
      </c>
      <c r="X1948" s="55" t="e">
        <f t="shared" si="90"/>
        <v>#VALUE!</v>
      </c>
      <c r="Y1948" s="55">
        <v>0</v>
      </c>
      <c r="Z1948" s="55">
        <v>4.6456445100000003</v>
      </c>
      <c r="AA1948" s="55" t="s">
        <v>2595</v>
      </c>
      <c r="AB1948" s="55">
        <v>0</v>
      </c>
      <c r="AC1948" s="55" t="s">
        <v>2595</v>
      </c>
      <c r="AD1948" s="55">
        <v>0.26778253999999996</v>
      </c>
      <c r="AE1948" s="55" t="s">
        <v>2595</v>
      </c>
      <c r="AF1948" s="55">
        <v>4.3778619699999997</v>
      </c>
      <c r="AG1948" s="55" t="s">
        <v>2595</v>
      </c>
      <c r="AH1948" s="55">
        <v>0</v>
      </c>
      <c r="AI1948" s="55">
        <v>0</v>
      </c>
      <c r="AJ1948" s="55" t="s">
        <v>2595</v>
      </c>
      <c r="AK1948" s="55">
        <v>0</v>
      </c>
      <c r="AL1948" s="55" t="s">
        <v>2595</v>
      </c>
      <c r="AM1948" s="55">
        <v>0</v>
      </c>
      <c r="AN1948" s="55">
        <v>4.6456445100000003</v>
      </c>
      <c r="AO1948" s="53" t="s">
        <v>3778</v>
      </c>
    </row>
    <row r="1949" spans="1:41" ht="78.75" x14ac:dyDescent="0.2">
      <c r="A1949" s="53" t="s">
        <v>3673</v>
      </c>
      <c r="B1949" s="53" t="s">
        <v>3781</v>
      </c>
      <c r="C1949" s="54" t="s">
        <v>3782</v>
      </c>
      <c r="D1949" s="53" t="s">
        <v>131</v>
      </c>
      <c r="E1949" s="54">
        <v>2023</v>
      </c>
      <c r="F1949" s="54" t="s">
        <v>2595</v>
      </c>
      <c r="G1949" s="54">
        <v>2024</v>
      </c>
      <c r="H1949" s="55" t="s">
        <v>2595</v>
      </c>
      <c r="I1949" s="55" t="s">
        <v>2595</v>
      </c>
      <c r="J1949" s="55">
        <v>0</v>
      </c>
      <c r="K1949" s="55" t="s">
        <v>2595</v>
      </c>
      <c r="L1949" s="55" t="s">
        <v>2595</v>
      </c>
      <c r="M1949" s="55" t="s">
        <v>2595</v>
      </c>
      <c r="N1949" s="55" t="s">
        <v>2595</v>
      </c>
      <c r="O1949" s="55" t="s">
        <v>2595</v>
      </c>
      <c r="P1949" s="55">
        <v>2.6702717300000001</v>
      </c>
      <c r="Q1949" s="55">
        <v>0.15391882000000001</v>
      </c>
      <c r="R1949" s="55">
        <v>2.1988403600000002</v>
      </c>
      <c r="S1949" s="55">
        <v>0</v>
      </c>
      <c r="T1949" s="55">
        <v>0.31751254999999995</v>
      </c>
      <c r="U1949" s="55">
        <v>0</v>
      </c>
      <c r="V1949" s="55" t="e">
        <f t="shared" si="88"/>
        <v>#VALUE!</v>
      </c>
      <c r="W1949" s="55">
        <f t="shared" si="89"/>
        <v>0</v>
      </c>
      <c r="X1949" s="55" t="e">
        <f t="shared" si="90"/>
        <v>#VALUE!</v>
      </c>
      <c r="Y1949" s="55">
        <v>0</v>
      </c>
      <c r="Z1949" s="55">
        <v>2.6702717300000001</v>
      </c>
      <c r="AA1949" s="55" t="s">
        <v>2595</v>
      </c>
      <c r="AB1949" s="55">
        <v>0</v>
      </c>
      <c r="AC1949" s="55" t="s">
        <v>2595</v>
      </c>
      <c r="AD1949" s="55">
        <v>0.15391882000000001</v>
      </c>
      <c r="AE1949" s="55" t="s">
        <v>2595</v>
      </c>
      <c r="AF1949" s="55">
        <v>2.5163529100000002</v>
      </c>
      <c r="AG1949" s="55" t="s">
        <v>2595</v>
      </c>
      <c r="AH1949" s="55">
        <v>0</v>
      </c>
      <c r="AI1949" s="55">
        <v>0</v>
      </c>
      <c r="AJ1949" s="55" t="s">
        <v>2595</v>
      </c>
      <c r="AK1949" s="55">
        <v>0</v>
      </c>
      <c r="AL1949" s="55" t="s">
        <v>2595</v>
      </c>
      <c r="AM1949" s="55">
        <v>0</v>
      </c>
      <c r="AN1949" s="55">
        <v>2.6702717300000001</v>
      </c>
      <c r="AO1949" s="53" t="s">
        <v>3783</v>
      </c>
    </row>
    <row r="1950" spans="1:41" ht="94.5" x14ac:dyDescent="0.2">
      <c r="A1950" s="53" t="s">
        <v>3673</v>
      </c>
      <c r="B1950" s="53" t="s">
        <v>3784</v>
      </c>
      <c r="C1950" s="54" t="s">
        <v>3785</v>
      </c>
      <c r="D1950" s="53" t="s">
        <v>131</v>
      </c>
      <c r="E1950" s="54">
        <v>2022</v>
      </c>
      <c r="F1950" s="54">
        <v>2023</v>
      </c>
      <c r="G1950" s="54">
        <v>2023</v>
      </c>
      <c r="H1950" s="55" t="s">
        <v>2595</v>
      </c>
      <c r="I1950" s="55" t="s">
        <v>2595</v>
      </c>
      <c r="J1950" s="55">
        <v>0</v>
      </c>
      <c r="K1950" s="55">
        <v>2.8756481699999998</v>
      </c>
      <c r="L1950" s="55">
        <v>0.20997112999999998</v>
      </c>
      <c r="M1950" s="55">
        <v>2.1869110000000003</v>
      </c>
      <c r="N1950" s="55">
        <v>0</v>
      </c>
      <c r="O1950" s="55">
        <v>0.47876603999999995</v>
      </c>
      <c r="P1950" s="55">
        <v>4.92377763</v>
      </c>
      <c r="Q1950" s="55">
        <v>0.28381459000000003</v>
      </c>
      <c r="R1950" s="55">
        <v>4.0544941000000003</v>
      </c>
      <c r="S1950" s="55">
        <v>0</v>
      </c>
      <c r="T1950" s="55">
        <v>0.58546893999999994</v>
      </c>
      <c r="U1950" s="55">
        <v>0</v>
      </c>
      <c r="V1950" s="55">
        <f t="shared" si="88"/>
        <v>2.8756481699999998</v>
      </c>
      <c r="W1950" s="55">
        <f t="shared" si="89"/>
        <v>0</v>
      </c>
      <c r="X1950" s="55">
        <f t="shared" si="90"/>
        <v>2.8756481699999998</v>
      </c>
      <c r="Y1950" s="55">
        <v>0</v>
      </c>
      <c r="Z1950" s="55">
        <v>4.92377763</v>
      </c>
      <c r="AA1950" s="55">
        <v>0.20997112999999998</v>
      </c>
      <c r="AB1950" s="55">
        <v>0.28381459000000003</v>
      </c>
      <c r="AC1950" s="55">
        <v>2.6656770399999998</v>
      </c>
      <c r="AD1950" s="55">
        <v>4.6399630399999996</v>
      </c>
      <c r="AE1950" s="55">
        <v>0</v>
      </c>
      <c r="AF1950" s="55">
        <v>0</v>
      </c>
      <c r="AG1950" s="55">
        <v>0</v>
      </c>
      <c r="AH1950" s="55">
        <v>0</v>
      </c>
      <c r="AI1950" s="55">
        <v>0</v>
      </c>
      <c r="AJ1950" s="55" t="s">
        <v>2595</v>
      </c>
      <c r="AK1950" s="55">
        <v>0</v>
      </c>
      <c r="AL1950" s="55" t="s">
        <v>2595</v>
      </c>
      <c r="AM1950" s="55">
        <v>2.6656770399999998</v>
      </c>
      <c r="AN1950" s="55">
        <v>4.6399630399999996</v>
      </c>
      <c r="AO1950" s="53" t="s">
        <v>3681</v>
      </c>
    </row>
    <row r="1951" spans="1:41" ht="94.5" x14ac:dyDescent="0.2">
      <c r="A1951" s="53" t="s">
        <v>3673</v>
      </c>
      <c r="B1951" s="53" t="s">
        <v>3786</v>
      </c>
      <c r="C1951" s="54" t="s">
        <v>3787</v>
      </c>
      <c r="D1951" s="53" t="s">
        <v>128</v>
      </c>
      <c r="E1951" s="54">
        <v>2021</v>
      </c>
      <c r="F1951" s="54">
        <v>2022</v>
      </c>
      <c r="G1951" s="54">
        <v>2022</v>
      </c>
      <c r="H1951" s="55" t="s">
        <v>2595</v>
      </c>
      <c r="I1951" s="55" t="s">
        <v>2595</v>
      </c>
      <c r="J1951" s="55">
        <v>2.3717720000000001E-2</v>
      </c>
      <c r="K1951" s="55">
        <v>0.29790547000000001</v>
      </c>
      <c r="L1951" s="55">
        <v>2.175206E-2</v>
      </c>
      <c r="M1951" s="55">
        <v>0.22655196</v>
      </c>
      <c r="N1951" s="55">
        <v>0</v>
      </c>
      <c r="O1951" s="55">
        <v>4.9601449999999998E-2</v>
      </c>
      <c r="P1951" s="55">
        <v>0.29790547000000001</v>
      </c>
      <c r="Q1951" s="55">
        <v>2.175206E-2</v>
      </c>
      <c r="R1951" s="55">
        <v>0.22655196</v>
      </c>
      <c r="S1951" s="55">
        <v>0</v>
      </c>
      <c r="T1951" s="55">
        <v>4.9601449999999998E-2</v>
      </c>
      <c r="U1951" s="55">
        <v>0</v>
      </c>
      <c r="V1951" s="55">
        <f t="shared" si="88"/>
        <v>0.27418775000000001</v>
      </c>
      <c r="W1951" s="55">
        <f t="shared" si="89"/>
        <v>0</v>
      </c>
      <c r="X1951" s="55">
        <f t="shared" si="90"/>
        <v>0.27418775000000001</v>
      </c>
      <c r="Y1951" s="55">
        <v>0</v>
      </c>
      <c r="Z1951" s="55">
        <v>0.27418775000000001</v>
      </c>
      <c r="AA1951" s="55">
        <v>0.27615340999999999</v>
      </c>
      <c r="AB1951" s="55">
        <v>0.27418775000000001</v>
      </c>
      <c r="AC1951" s="55">
        <v>0</v>
      </c>
      <c r="AD1951" s="55">
        <v>0</v>
      </c>
      <c r="AE1951" s="55">
        <v>0</v>
      </c>
      <c r="AF1951" s="55">
        <v>0</v>
      </c>
      <c r="AG1951" s="55">
        <v>0</v>
      </c>
      <c r="AH1951" s="55">
        <v>0</v>
      </c>
      <c r="AI1951" s="55">
        <v>0</v>
      </c>
      <c r="AJ1951" s="55" t="s">
        <v>2595</v>
      </c>
      <c r="AK1951" s="55">
        <v>0</v>
      </c>
      <c r="AL1951" s="55" t="s">
        <v>2595</v>
      </c>
      <c r="AM1951" s="55">
        <v>0</v>
      </c>
      <c r="AN1951" s="55">
        <v>0</v>
      </c>
      <c r="AO1951" s="53" t="s">
        <v>3676</v>
      </c>
    </row>
    <row r="1952" spans="1:41" ht="94.5" x14ac:dyDescent="0.2">
      <c r="A1952" s="53" t="s">
        <v>3673</v>
      </c>
      <c r="B1952" s="53" t="s">
        <v>3788</v>
      </c>
      <c r="C1952" s="54" t="s">
        <v>3789</v>
      </c>
      <c r="D1952" s="53" t="s">
        <v>131</v>
      </c>
      <c r="E1952" s="54">
        <v>2022</v>
      </c>
      <c r="F1952" s="54">
        <v>2023</v>
      </c>
      <c r="G1952" s="54">
        <v>2023</v>
      </c>
      <c r="H1952" s="55" t="s">
        <v>2595</v>
      </c>
      <c r="I1952" s="55" t="s">
        <v>2595</v>
      </c>
      <c r="J1952" s="55">
        <v>0</v>
      </c>
      <c r="K1952" s="55">
        <v>9.5451930000000004E-2</v>
      </c>
      <c r="L1952" s="55">
        <v>6.8854100000000007E-3</v>
      </c>
      <c r="M1952" s="55">
        <v>7.2732850000000002E-2</v>
      </c>
      <c r="N1952" s="55">
        <v>0</v>
      </c>
      <c r="O1952" s="55">
        <v>1.5833670000000001E-2</v>
      </c>
      <c r="P1952" s="55">
        <v>0.15302416999999999</v>
      </c>
      <c r="Q1952" s="55">
        <v>8.8205599999999999E-3</v>
      </c>
      <c r="R1952" s="55">
        <v>0.12600803999999999</v>
      </c>
      <c r="S1952" s="55">
        <v>0</v>
      </c>
      <c r="T1952" s="55">
        <v>1.8195570000000001E-2</v>
      </c>
      <c r="U1952" s="55">
        <v>0</v>
      </c>
      <c r="V1952" s="55">
        <f t="shared" si="88"/>
        <v>9.5451930000000004E-2</v>
      </c>
      <c r="W1952" s="55">
        <f t="shared" si="89"/>
        <v>0</v>
      </c>
      <c r="X1952" s="55">
        <f t="shared" si="90"/>
        <v>9.5451930000000004E-2</v>
      </c>
      <c r="Y1952" s="55">
        <v>0</v>
      </c>
      <c r="Z1952" s="55">
        <v>0.15302416999999999</v>
      </c>
      <c r="AA1952" s="55">
        <v>6.8854100000000007E-3</v>
      </c>
      <c r="AB1952" s="55">
        <v>8.8205599999999999E-3</v>
      </c>
      <c r="AC1952" s="55">
        <v>8.8566519999999996E-2</v>
      </c>
      <c r="AD1952" s="55">
        <v>0.14420361000000001</v>
      </c>
      <c r="AE1952" s="55">
        <v>0</v>
      </c>
      <c r="AF1952" s="55">
        <v>0</v>
      </c>
      <c r="AG1952" s="55">
        <v>0</v>
      </c>
      <c r="AH1952" s="55">
        <v>0</v>
      </c>
      <c r="AI1952" s="55">
        <v>0</v>
      </c>
      <c r="AJ1952" s="55" t="s">
        <v>2595</v>
      </c>
      <c r="AK1952" s="55">
        <v>0</v>
      </c>
      <c r="AL1952" s="55" t="s">
        <v>2595</v>
      </c>
      <c r="AM1952" s="55">
        <v>8.8566519999999996E-2</v>
      </c>
      <c r="AN1952" s="55">
        <v>0.14420361000000001</v>
      </c>
      <c r="AO1952" s="53" t="s">
        <v>3681</v>
      </c>
    </row>
    <row r="1953" spans="1:41" ht="94.5" x14ac:dyDescent="0.2">
      <c r="A1953" s="53" t="s">
        <v>3673</v>
      </c>
      <c r="B1953" s="53" t="s">
        <v>3790</v>
      </c>
      <c r="C1953" s="54" t="s">
        <v>3791</v>
      </c>
      <c r="D1953" s="53" t="s">
        <v>131</v>
      </c>
      <c r="E1953" s="54">
        <v>2022</v>
      </c>
      <c r="F1953" s="54">
        <v>2023</v>
      </c>
      <c r="G1953" s="54">
        <v>2023</v>
      </c>
      <c r="H1953" s="55" t="s">
        <v>2595</v>
      </c>
      <c r="I1953" s="55" t="s">
        <v>2595</v>
      </c>
      <c r="J1953" s="55">
        <v>0</v>
      </c>
      <c r="K1953" s="55">
        <v>1.1145106900000001</v>
      </c>
      <c r="L1953" s="55">
        <v>8.1378200000000012E-2</v>
      </c>
      <c r="M1953" s="55">
        <v>0.84757817000000002</v>
      </c>
      <c r="N1953" s="55">
        <v>0</v>
      </c>
      <c r="O1953" s="55">
        <v>0.18555431999999999</v>
      </c>
      <c r="P1953" s="55">
        <v>1.9083013900000001</v>
      </c>
      <c r="Q1953" s="55">
        <v>0.10999761</v>
      </c>
      <c r="R1953" s="55">
        <v>1.5713944200000001</v>
      </c>
      <c r="S1953" s="55">
        <v>0</v>
      </c>
      <c r="T1953" s="55">
        <v>0.22690936</v>
      </c>
      <c r="U1953" s="55">
        <v>0</v>
      </c>
      <c r="V1953" s="55">
        <f t="shared" si="88"/>
        <v>1.1145106900000001</v>
      </c>
      <c r="W1953" s="55">
        <f t="shared" si="89"/>
        <v>0</v>
      </c>
      <c r="X1953" s="55">
        <f t="shared" si="90"/>
        <v>1.1145106900000001</v>
      </c>
      <c r="Y1953" s="55">
        <v>0</v>
      </c>
      <c r="Z1953" s="55">
        <v>1.9083013900000001</v>
      </c>
      <c r="AA1953" s="55">
        <v>8.1378200000000012E-2</v>
      </c>
      <c r="AB1953" s="55">
        <v>0.10999761</v>
      </c>
      <c r="AC1953" s="55">
        <v>1.0331324900000001</v>
      </c>
      <c r="AD1953" s="55">
        <v>1.7983037799999999</v>
      </c>
      <c r="AE1953" s="55">
        <v>0</v>
      </c>
      <c r="AF1953" s="55">
        <v>0</v>
      </c>
      <c r="AG1953" s="55">
        <v>0</v>
      </c>
      <c r="AH1953" s="55">
        <v>0</v>
      </c>
      <c r="AI1953" s="55">
        <v>0</v>
      </c>
      <c r="AJ1953" s="55" t="s">
        <v>2595</v>
      </c>
      <c r="AK1953" s="55">
        <v>0</v>
      </c>
      <c r="AL1953" s="55" t="s">
        <v>2595</v>
      </c>
      <c r="AM1953" s="55">
        <v>1.0331324900000001</v>
      </c>
      <c r="AN1953" s="55">
        <v>1.7983037799999999</v>
      </c>
      <c r="AO1953" s="53" t="s">
        <v>3681</v>
      </c>
    </row>
    <row r="1954" spans="1:41" ht="126" x14ac:dyDescent="0.2">
      <c r="A1954" s="53" t="s">
        <v>3673</v>
      </c>
      <c r="B1954" s="53" t="s">
        <v>3792</v>
      </c>
      <c r="C1954" s="54" t="s">
        <v>3793</v>
      </c>
      <c r="D1954" s="53" t="s">
        <v>128</v>
      </c>
      <c r="E1954" s="54">
        <v>2021</v>
      </c>
      <c r="F1954" s="54">
        <v>2021</v>
      </c>
      <c r="G1954" s="54">
        <v>2022</v>
      </c>
      <c r="H1954" s="55" t="s">
        <v>2595</v>
      </c>
      <c r="I1954" s="55" t="s">
        <v>2595</v>
      </c>
      <c r="J1954" s="55">
        <v>0.24624171</v>
      </c>
      <c r="K1954" s="55">
        <v>0.38880000000000003</v>
      </c>
      <c r="L1954" s="55">
        <v>2.1850000000000001E-2</v>
      </c>
      <c r="M1954" s="55">
        <v>0.28926000000000002</v>
      </c>
      <c r="N1954" s="55">
        <v>0</v>
      </c>
      <c r="O1954" s="55">
        <v>7.7689999999999995E-2</v>
      </c>
      <c r="P1954" s="55">
        <v>0.38880000000000003</v>
      </c>
      <c r="Q1954" s="55">
        <v>2.1850000000000001E-2</v>
      </c>
      <c r="R1954" s="55">
        <v>0.28926000000000002</v>
      </c>
      <c r="S1954" s="55">
        <v>0</v>
      </c>
      <c r="T1954" s="55">
        <v>7.7689999999999995E-2</v>
      </c>
      <c r="U1954" s="55">
        <v>0</v>
      </c>
      <c r="V1954" s="55">
        <f t="shared" si="88"/>
        <v>0.14255829000000003</v>
      </c>
      <c r="W1954" s="55">
        <f t="shared" si="89"/>
        <v>0</v>
      </c>
      <c r="X1954" s="55">
        <f t="shared" si="90"/>
        <v>0.14255829000000003</v>
      </c>
      <c r="Y1954" s="55">
        <v>0</v>
      </c>
      <c r="Z1954" s="55">
        <v>0.14255829</v>
      </c>
      <c r="AA1954" s="55">
        <v>0</v>
      </c>
      <c r="AB1954" s="55">
        <v>0.14255829</v>
      </c>
      <c r="AC1954" s="55">
        <v>0</v>
      </c>
      <c r="AD1954" s="55">
        <v>0</v>
      </c>
      <c r="AE1954" s="55">
        <v>0</v>
      </c>
      <c r="AF1954" s="55">
        <v>0</v>
      </c>
      <c r="AG1954" s="55">
        <v>0</v>
      </c>
      <c r="AH1954" s="55">
        <v>0</v>
      </c>
      <c r="AI1954" s="55">
        <v>0</v>
      </c>
      <c r="AJ1954" s="55" t="s">
        <v>2595</v>
      </c>
      <c r="AK1954" s="55">
        <v>0</v>
      </c>
      <c r="AL1954" s="55" t="s">
        <v>2595</v>
      </c>
      <c r="AM1954" s="55">
        <v>0</v>
      </c>
      <c r="AN1954" s="55">
        <v>0</v>
      </c>
      <c r="AO1954" s="53" t="s">
        <v>3794</v>
      </c>
    </row>
    <row r="1955" spans="1:41" ht="126" x14ac:dyDescent="0.2">
      <c r="A1955" s="53" t="s">
        <v>3673</v>
      </c>
      <c r="B1955" s="53" t="s">
        <v>3795</v>
      </c>
      <c r="C1955" s="54" t="s">
        <v>3796</v>
      </c>
      <c r="D1955" s="53" t="s">
        <v>128</v>
      </c>
      <c r="E1955" s="54">
        <v>2020</v>
      </c>
      <c r="F1955" s="54">
        <v>2021</v>
      </c>
      <c r="G1955" s="54">
        <v>2022</v>
      </c>
      <c r="H1955" s="55" t="s">
        <v>2595</v>
      </c>
      <c r="I1955" s="55" t="s">
        <v>2595</v>
      </c>
      <c r="J1955" s="55">
        <v>0.23051437999999999</v>
      </c>
      <c r="K1955" s="55">
        <v>0.28800999999999999</v>
      </c>
      <c r="L1955" s="55">
        <v>1.6219999999999998E-2</v>
      </c>
      <c r="M1955" s="55">
        <v>0.21421999999999999</v>
      </c>
      <c r="N1955" s="55">
        <v>0</v>
      </c>
      <c r="O1955" s="55">
        <v>5.7570000000000003E-2</v>
      </c>
      <c r="P1955" s="55">
        <v>0.28800999999999999</v>
      </c>
      <c r="Q1955" s="55">
        <v>1.6219999999999998E-2</v>
      </c>
      <c r="R1955" s="55">
        <v>0.21421999999999999</v>
      </c>
      <c r="S1955" s="55">
        <v>0</v>
      </c>
      <c r="T1955" s="55">
        <v>5.7570000000000003E-2</v>
      </c>
      <c r="U1955" s="55">
        <v>0</v>
      </c>
      <c r="V1955" s="55">
        <f t="shared" si="88"/>
        <v>5.7495619999999997E-2</v>
      </c>
      <c r="W1955" s="55">
        <f t="shared" si="89"/>
        <v>0</v>
      </c>
      <c r="X1955" s="55">
        <f t="shared" si="90"/>
        <v>5.7495619999999997E-2</v>
      </c>
      <c r="Y1955" s="55">
        <v>0</v>
      </c>
      <c r="Z1955" s="55">
        <v>5.7495620000000004E-2</v>
      </c>
      <c r="AA1955" s="55">
        <v>0</v>
      </c>
      <c r="AB1955" s="55">
        <v>5.7495620000000004E-2</v>
      </c>
      <c r="AC1955" s="55">
        <v>0</v>
      </c>
      <c r="AD1955" s="55">
        <v>0</v>
      </c>
      <c r="AE1955" s="55">
        <v>0</v>
      </c>
      <c r="AF1955" s="55">
        <v>0</v>
      </c>
      <c r="AG1955" s="55">
        <v>0</v>
      </c>
      <c r="AH1955" s="55">
        <v>0</v>
      </c>
      <c r="AI1955" s="55">
        <v>0</v>
      </c>
      <c r="AJ1955" s="55" t="s">
        <v>2595</v>
      </c>
      <c r="AK1955" s="55">
        <v>0</v>
      </c>
      <c r="AL1955" s="55" t="s">
        <v>2595</v>
      </c>
      <c r="AM1955" s="55">
        <v>0</v>
      </c>
      <c r="AN1955" s="55">
        <v>0</v>
      </c>
      <c r="AO1955" s="53" t="s">
        <v>3797</v>
      </c>
    </row>
    <row r="1956" spans="1:41" ht="94.5" x14ac:dyDescent="0.2">
      <c r="A1956" s="53" t="s">
        <v>3673</v>
      </c>
      <c r="B1956" s="53" t="s">
        <v>3798</v>
      </c>
      <c r="C1956" s="54" t="s">
        <v>3799</v>
      </c>
      <c r="D1956" s="53" t="s">
        <v>195</v>
      </c>
      <c r="E1956" s="54">
        <v>2021</v>
      </c>
      <c r="F1956" s="54">
        <v>2021</v>
      </c>
      <c r="G1956" s="54">
        <v>2022</v>
      </c>
      <c r="H1956" s="55" t="s">
        <v>2595</v>
      </c>
      <c r="I1956" s="55" t="s">
        <v>2595</v>
      </c>
      <c r="J1956" s="55">
        <v>3.70943881</v>
      </c>
      <c r="K1956" s="55">
        <v>3.7403599999999999</v>
      </c>
      <c r="L1956" s="55">
        <v>0.21021999999999999</v>
      </c>
      <c r="M1956" s="55">
        <v>2.78267</v>
      </c>
      <c r="N1956" s="55">
        <v>0</v>
      </c>
      <c r="O1956" s="55">
        <v>0.74747000000000008</v>
      </c>
      <c r="P1956" s="55">
        <v>3.70943881</v>
      </c>
      <c r="Q1956" s="55">
        <v>0.37389999999999995</v>
      </c>
      <c r="R1956" s="55">
        <v>2.7250456399999998</v>
      </c>
      <c r="S1956" s="55">
        <v>0</v>
      </c>
      <c r="T1956" s="55">
        <v>0.61049316999999992</v>
      </c>
      <c r="U1956" s="55">
        <v>0</v>
      </c>
      <c r="V1956" s="55">
        <f t="shared" si="88"/>
        <v>3.0921189999999932E-2</v>
      </c>
      <c r="W1956" s="55">
        <f t="shared" si="89"/>
        <v>0</v>
      </c>
      <c r="X1956" s="55">
        <f t="shared" si="90"/>
        <v>3.0921189999999932E-2</v>
      </c>
      <c r="Y1956" s="55">
        <v>0</v>
      </c>
      <c r="Z1956" s="55">
        <v>0</v>
      </c>
      <c r="AA1956" s="55">
        <v>0</v>
      </c>
      <c r="AB1956" s="55">
        <v>0</v>
      </c>
      <c r="AC1956" s="55">
        <v>0</v>
      </c>
      <c r="AD1956" s="55">
        <v>0</v>
      </c>
      <c r="AE1956" s="55">
        <v>0</v>
      </c>
      <c r="AF1956" s="55">
        <v>0</v>
      </c>
      <c r="AG1956" s="55">
        <v>0</v>
      </c>
      <c r="AH1956" s="55">
        <v>0</v>
      </c>
      <c r="AI1956" s="55">
        <v>0</v>
      </c>
      <c r="AJ1956" s="55" t="s">
        <v>2595</v>
      </c>
      <c r="AK1956" s="55">
        <v>0</v>
      </c>
      <c r="AL1956" s="55" t="s">
        <v>2595</v>
      </c>
      <c r="AM1956" s="55">
        <v>0</v>
      </c>
      <c r="AN1956" s="55">
        <v>0</v>
      </c>
      <c r="AO1956" s="53" t="s">
        <v>3800</v>
      </c>
    </row>
    <row r="1957" spans="1:41" ht="94.5" x14ac:dyDescent="0.2">
      <c r="A1957" s="53" t="s">
        <v>3673</v>
      </c>
      <c r="B1957" s="53" t="s">
        <v>3801</v>
      </c>
      <c r="C1957" s="54" t="s">
        <v>3802</v>
      </c>
      <c r="D1957" s="53" t="s">
        <v>128</v>
      </c>
      <c r="E1957" s="54">
        <v>2021</v>
      </c>
      <c r="F1957" s="54">
        <v>2021</v>
      </c>
      <c r="G1957" s="54">
        <v>2022</v>
      </c>
      <c r="H1957" s="55" t="s">
        <v>2595</v>
      </c>
      <c r="I1957" s="55" t="s">
        <v>2595</v>
      </c>
      <c r="J1957" s="55">
        <v>1.28672152</v>
      </c>
      <c r="K1957" s="55">
        <v>2.8427899999999999</v>
      </c>
      <c r="L1957" s="55">
        <v>0.1598</v>
      </c>
      <c r="M1957" s="55">
        <v>2.1148500000000001</v>
      </c>
      <c r="N1957" s="55">
        <v>0</v>
      </c>
      <c r="O1957" s="55">
        <v>0.56813999999999998</v>
      </c>
      <c r="P1957" s="55">
        <v>2.8427899999999999</v>
      </c>
      <c r="Q1957" s="55">
        <v>0.1598</v>
      </c>
      <c r="R1957" s="55">
        <v>2.1148500000000001</v>
      </c>
      <c r="S1957" s="55">
        <v>0</v>
      </c>
      <c r="T1957" s="55">
        <v>0.56813999999999998</v>
      </c>
      <c r="U1957" s="55">
        <v>0</v>
      </c>
      <c r="V1957" s="55">
        <f t="shared" si="88"/>
        <v>1.55606848</v>
      </c>
      <c r="W1957" s="55">
        <f t="shared" si="89"/>
        <v>0</v>
      </c>
      <c r="X1957" s="55">
        <f t="shared" si="90"/>
        <v>1.55606848</v>
      </c>
      <c r="Y1957" s="55">
        <v>0</v>
      </c>
      <c r="Z1957" s="55">
        <v>1.55606848</v>
      </c>
      <c r="AA1957" s="55">
        <v>0</v>
      </c>
      <c r="AB1957" s="55">
        <v>1.55606848</v>
      </c>
      <c r="AC1957" s="55">
        <v>0</v>
      </c>
      <c r="AD1957" s="55">
        <v>0</v>
      </c>
      <c r="AE1957" s="55">
        <v>0</v>
      </c>
      <c r="AF1957" s="55">
        <v>0</v>
      </c>
      <c r="AG1957" s="55">
        <v>0</v>
      </c>
      <c r="AH1957" s="55">
        <v>0</v>
      </c>
      <c r="AI1957" s="55">
        <v>0</v>
      </c>
      <c r="AJ1957" s="55" t="s">
        <v>2595</v>
      </c>
      <c r="AK1957" s="55">
        <v>0</v>
      </c>
      <c r="AL1957" s="55" t="s">
        <v>2595</v>
      </c>
      <c r="AM1957" s="55">
        <v>0</v>
      </c>
      <c r="AN1957" s="55">
        <v>0</v>
      </c>
      <c r="AO1957" s="53" t="s">
        <v>3800</v>
      </c>
    </row>
    <row r="1958" spans="1:41" ht="94.5" x14ac:dyDescent="0.2">
      <c r="A1958" s="53" t="s">
        <v>3673</v>
      </c>
      <c r="B1958" s="53" t="s">
        <v>3803</v>
      </c>
      <c r="C1958" s="54" t="s">
        <v>3804</v>
      </c>
      <c r="D1958" s="53" t="s">
        <v>128</v>
      </c>
      <c r="E1958" s="54">
        <v>2021</v>
      </c>
      <c r="F1958" s="54">
        <v>2021</v>
      </c>
      <c r="G1958" s="54">
        <v>2022</v>
      </c>
      <c r="H1958" s="55" t="s">
        <v>2595</v>
      </c>
      <c r="I1958" s="55" t="s">
        <v>2595</v>
      </c>
      <c r="J1958" s="55">
        <v>1.28817263</v>
      </c>
      <c r="K1958" s="55">
        <v>2.54352</v>
      </c>
      <c r="L1958" s="55">
        <v>0.14294999999999999</v>
      </c>
      <c r="M1958" s="55">
        <v>1.8922399999999999</v>
      </c>
      <c r="N1958" s="55">
        <v>0</v>
      </c>
      <c r="O1958" s="55">
        <v>0.50832999999999995</v>
      </c>
      <c r="P1958" s="55">
        <v>2.54352</v>
      </c>
      <c r="Q1958" s="55">
        <v>0.14294999999999999</v>
      </c>
      <c r="R1958" s="55">
        <v>1.8922399999999999</v>
      </c>
      <c r="S1958" s="55">
        <v>0</v>
      </c>
      <c r="T1958" s="55">
        <v>0.50832999999999995</v>
      </c>
      <c r="U1958" s="55">
        <v>0</v>
      </c>
      <c r="V1958" s="55">
        <f t="shared" si="88"/>
        <v>1.25534737</v>
      </c>
      <c r="W1958" s="55">
        <f t="shared" si="89"/>
        <v>0</v>
      </c>
      <c r="X1958" s="55">
        <f t="shared" si="90"/>
        <v>1.25534737</v>
      </c>
      <c r="Y1958" s="55">
        <v>0</v>
      </c>
      <c r="Z1958" s="55">
        <v>1.25534737</v>
      </c>
      <c r="AA1958" s="55">
        <v>0</v>
      </c>
      <c r="AB1958" s="55">
        <v>1.25534737</v>
      </c>
      <c r="AC1958" s="55">
        <v>0</v>
      </c>
      <c r="AD1958" s="55">
        <v>0</v>
      </c>
      <c r="AE1958" s="55">
        <v>0</v>
      </c>
      <c r="AF1958" s="55">
        <v>0</v>
      </c>
      <c r="AG1958" s="55">
        <v>0</v>
      </c>
      <c r="AH1958" s="55">
        <v>0</v>
      </c>
      <c r="AI1958" s="55">
        <v>0</v>
      </c>
      <c r="AJ1958" s="55" t="s">
        <v>2595</v>
      </c>
      <c r="AK1958" s="55">
        <v>0</v>
      </c>
      <c r="AL1958" s="55" t="s">
        <v>2595</v>
      </c>
      <c r="AM1958" s="55">
        <v>0</v>
      </c>
      <c r="AN1958" s="55">
        <v>0</v>
      </c>
      <c r="AO1958" s="53" t="s">
        <v>3800</v>
      </c>
    </row>
    <row r="1959" spans="1:41" ht="126" x14ac:dyDescent="0.2">
      <c r="A1959" s="53" t="s">
        <v>3673</v>
      </c>
      <c r="B1959" s="53" t="s">
        <v>3805</v>
      </c>
      <c r="C1959" s="54" t="s">
        <v>3806</v>
      </c>
      <c r="D1959" s="53" t="s">
        <v>128</v>
      </c>
      <c r="E1959" s="54">
        <v>2021</v>
      </c>
      <c r="F1959" s="54">
        <v>2021</v>
      </c>
      <c r="G1959" s="54">
        <v>2022</v>
      </c>
      <c r="H1959" s="55" t="s">
        <v>2595</v>
      </c>
      <c r="I1959" s="55" t="s">
        <v>2595</v>
      </c>
      <c r="J1959" s="55">
        <v>0.24498321000000001</v>
      </c>
      <c r="K1959" s="55">
        <v>0.34262999999999999</v>
      </c>
      <c r="L1959" s="55">
        <v>1.9260000000000003E-2</v>
      </c>
      <c r="M1959" s="55">
        <v>0.25491999999999998</v>
      </c>
      <c r="N1959" s="55">
        <v>0</v>
      </c>
      <c r="O1959" s="55">
        <v>6.8449999999999997E-2</v>
      </c>
      <c r="P1959" s="55">
        <v>0.34262999999999999</v>
      </c>
      <c r="Q1959" s="55">
        <v>1.9260000000000003E-2</v>
      </c>
      <c r="R1959" s="55">
        <v>0.25491999999999998</v>
      </c>
      <c r="S1959" s="55">
        <v>0</v>
      </c>
      <c r="T1959" s="55">
        <v>6.8449999999999997E-2</v>
      </c>
      <c r="U1959" s="55">
        <v>0</v>
      </c>
      <c r="V1959" s="55">
        <f t="shared" si="88"/>
        <v>9.7646789999999983E-2</v>
      </c>
      <c r="W1959" s="55">
        <f t="shared" si="89"/>
        <v>0</v>
      </c>
      <c r="X1959" s="55">
        <f t="shared" si="90"/>
        <v>9.7646789999999983E-2</v>
      </c>
      <c r="Y1959" s="55">
        <v>0</v>
      </c>
      <c r="Z1959" s="55">
        <v>9.7646789999999997E-2</v>
      </c>
      <c r="AA1959" s="55">
        <v>0</v>
      </c>
      <c r="AB1959" s="55">
        <v>9.7646789999999997E-2</v>
      </c>
      <c r="AC1959" s="55">
        <v>0</v>
      </c>
      <c r="AD1959" s="55">
        <v>0</v>
      </c>
      <c r="AE1959" s="55">
        <v>0</v>
      </c>
      <c r="AF1959" s="55">
        <v>0</v>
      </c>
      <c r="AG1959" s="55">
        <v>0</v>
      </c>
      <c r="AH1959" s="55">
        <v>0</v>
      </c>
      <c r="AI1959" s="55">
        <v>0</v>
      </c>
      <c r="AJ1959" s="55" t="s">
        <v>2595</v>
      </c>
      <c r="AK1959" s="55">
        <v>0</v>
      </c>
      <c r="AL1959" s="55" t="s">
        <v>2595</v>
      </c>
      <c r="AM1959" s="55">
        <v>0</v>
      </c>
      <c r="AN1959" s="55">
        <v>0</v>
      </c>
      <c r="AO1959" s="53" t="s">
        <v>3797</v>
      </c>
    </row>
    <row r="1960" spans="1:41" ht="94.5" x14ac:dyDescent="0.2">
      <c r="A1960" s="53" t="s">
        <v>3673</v>
      </c>
      <c r="B1960" s="53" t="s">
        <v>3807</v>
      </c>
      <c r="C1960" s="54" t="s">
        <v>3808</v>
      </c>
      <c r="D1960" s="53" t="s">
        <v>195</v>
      </c>
      <c r="E1960" s="54">
        <v>2021</v>
      </c>
      <c r="F1960" s="54">
        <v>2021</v>
      </c>
      <c r="G1960" s="54">
        <v>2022</v>
      </c>
      <c r="H1960" s="55" t="s">
        <v>2595</v>
      </c>
      <c r="I1960" s="55" t="s">
        <v>2595</v>
      </c>
      <c r="J1960" s="55">
        <v>0.24434048000000003</v>
      </c>
      <c r="K1960" s="55">
        <v>0.25430999999999998</v>
      </c>
      <c r="L1960" s="55">
        <v>1.4320000000000001E-2</v>
      </c>
      <c r="M1960" s="55">
        <v>0.18919999999999998</v>
      </c>
      <c r="N1960" s="55">
        <v>0</v>
      </c>
      <c r="O1960" s="55">
        <v>5.0790000000000002E-2</v>
      </c>
      <c r="P1960" s="55">
        <v>0.24434048000000003</v>
      </c>
      <c r="Q1960" s="55">
        <v>3.095326E-2</v>
      </c>
      <c r="R1960" s="55">
        <v>0.20575156999999999</v>
      </c>
      <c r="S1960" s="55">
        <v>0</v>
      </c>
      <c r="T1960" s="55">
        <v>7.6356499999999999E-3</v>
      </c>
      <c r="U1960" s="55">
        <v>0</v>
      </c>
      <c r="V1960" s="55">
        <f t="shared" si="88"/>
        <v>9.969519999999954E-3</v>
      </c>
      <c r="W1960" s="55">
        <f t="shared" si="89"/>
        <v>0</v>
      </c>
      <c r="X1960" s="55">
        <f t="shared" si="90"/>
        <v>9.969519999999954E-3</v>
      </c>
      <c r="Y1960" s="55">
        <v>0</v>
      </c>
      <c r="Z1960" s="55">
        <v>0</v>
      </c>
      <c r="AA1960" s="55">
        <v>0</v>
      </c>
      <c r="AB1960" s="55">
        <v>0</v>
      </c>
      <c r="AC1960" s="55">
        <v>0</v>
      </c>
      <c r="AD1960" s="55">
        <v>0</v>
      </c>
      <c r="AE1960" s="55">
        <v>0</v>
      </c>
      <c r="AF1960" s="55">
        <v>0</v>
      </c>
      <c r="AG1960" s="55">
        <v>0</v>
      </c>
      <c r="AH1960" s="55">
        <v>0</v>
      </c>
      <c r="AI1960" s="55">
        <v>0</v>
      </c>
      <c r="AJ1960" s="55" t="s">
        <v>2595</v>
      </c>
      <c r="AK1960" s="55">
        <v>0</v>
      </c>
      <c r="AL1960" s="55" t="s">
        <v>2595</v>
      </c>
      <c r="AM1960" s="55">
        <v>0</v>
      </c>
      <c r="AN1960" s="55">
        <v>0</v>
      </c>
      <c r="AO1960" s="53" t="s">
        <v>3809</v>
      </c>
    </row>
    <row r="1961" spans="1:41" ht="94.5" x14ac:dyDescent="0.2">
      <c r="A1961" s="53" t="s">
        <v>3673</v>
      </c>
      <c r="B1961" s="53" t="s">
        <v>3810</v>
      </c>
      <c r="C1961" s="54" t="s">
        <v>3811</v>
      </c>
      <c r="D1961" s="53" t="s">
        <v>195</v>
      </c>
      <c r="E1961" s="54">
        <v>2021</v>
      </c>
      <c r="F1961" s="54">
        <v>2021</v>
      </c>
      <c r="G1961" s="54">
        <v>2022</v>
      </c>
      <c r="H1961" s="55" t="s">
        <v>2595</v>
      </c>
      <c r="I1961" s="55" t="s">
        <v>2595</v>
      </c>
      <c r="J1961" s="55">
        <v>0.10293416000000001</v>
      </c>
      <c r="K1961" s="55">
        <v>0.10915999999999999</v>
      </c>
      <c r="L1961" s="55">
        <v>6.13E-3</v>
      </c>
      <c r="M1961" s="55">
        <v>8.1259999999999999E-2</v>
      </c>
      <c r="N1961" s="55">
        <v>0</v>
      </c>
      <c r="O1961" s="55">
        <v>2.1770000000000001E-2</v>
      </c>
      <c r="P1961" s="55">
        <v>0.10293416000000001</v>
      </c>
      <c r="Q1961" s="55">
        <v>1.3291689999999998E-2</v>
      </c>
      <c r="R1961" s="55">
        <v>8.835214000000001E-2</v>
      </c>
      <c r="S1961" s="55">
        <v>0</v>
      </c>
      <c r="T1961" s="55">
        <v>1.2903299999999999E-3</v>
      </c>
      <c r="U1961" s="55">
        <v>0</v>
      </c>
      <c r="V1961" s="55">
        <f t="shared" si="88"/>
        <v>6.2258399999999825E-3</v>
      </c>
      <c r="W1961" s="55">
        <f t="shared" si="89"/>
        <v>0</v>
      </c>
      <c r="X1961" s="55">
        <f t="shared" si="90"/>
        <v>6.2258399999999825E-3</v>
      </c>
      <c r="Y1961" s="55">
        <v>0</v>
      </c>
      <c r="Z1961" s="55">
        <v>0</v>
      </c>
      <c r="AA1961" s="55">
        <v>0</v>
      </c>
      <c r="AB1961" s="55">
        <v>0</v>
      </c>
      <c r="AC1961" s="55">
        <v>0</v>
      </c>
      <c r="AD1961" s="55">
        <v>0</v>
      </c>
      <c r="AE1961" s="55">
        <v>0</v>
      </c>
      <c r="AF1961" s="55">
        <v>0</v>
      </c>
      <c r="AG1961" s="55">
        <v>0</v>
      </c>
      <c r="AH1961" s="55">
        <v>0</v>
      </c>
      <c r="AI1961" s="55">
        <v>0</v>
      </c>
      <c r="AJ1961" s="55" t="s">
        <v>2595</v>
      </c>
      <c r="AK1961" s="55">
        <v>0</v>
      </c>
      <c r="AL1961" s="55" t="s">
        <v>2595</v>
      </c>
      <c r="AM1961" s="55">
        <v>0</v>
      </c>
      <c r="AN1961" s="55">
        <v>0</v>
      </c>
      <c r="AO1961" s="53" t="s">
        <v>3809</v>
      </c>
    </row>
    <row r="1962" spans="1:41" ht="94.5" x14ac:dyDescent="0.2">
      <c r="A1962" s="53" t="s">
        <v>3673</v>
      </c>
      <c r="B1962" s="53" t="s">
        <v>3812</v>
      </c>
      <c r="C1962" s="54" t="s">
        <v>3813</v>
      </c>
      <c r="D1962" s="53" t="s">
        <v>128</v>
      </c>
      <c r="E1962" s="54">
        <v>2021</v>
      </c>
      <c r="F1962" s="54">
        <v>2021</v>
      </c>
      <c r="G1962" s="54">
        <v>2022</v>
      </c>
      <c r="H1962" s="55" t="s">
        <v>2595</v>
      </c>
      <c r="I1962" s="55" t="s">
        <v>2595</v>
      </c>
      <c r="J1962" s="55">
        <v>0.30260189999999998</v>
      </c>
      <c r="K1962" s="55">
        <v>2.4087299999999998</v>
      </c>
      <c r="L1962" s="55">
        <v>0.13536000000000001</v>
      </c>
      <c r="M1962" s="55">
        <v>1.7920399999999999</v>
      </c>
      <c r="N1962" s="55">
        <v>0</v>
      </c>
      <c r="O1962" s="55">
        <v>0.48132999999999904</v>
      </c>
      <c r="P1962" s="55">
        <v>2.4087299999999998</v>
      </c>
      <c r="Q1962" s="55">
        <v>0.13536000000000001</v>
      </c>
      <c r="R1962" s="55">
        <v>1.7920399999999999</v>
      </c>
      <c r="S1962" s="55">
        <v>0</v>
      </c>
      <c r="T1962" s="55">
        <v>0.48132999999999904</v>
      </c>
      <c r="U1962" s="55">
        <v>0</v>
      </c>
      <c r="V1962" s="55">
        <f t="shared" si="88"/>
        <v>2.1061280999999998</v>
      </c>
      <c r="W1962" s="55">
        <f t="shared" si="89"/>
        <v>0</v>
      </c>
      <c r="X1962" s="55">
        <f t="shared" si="90"/>
        <v>2.1061280999999998</v>
      </c>
      <c r="Y1962" s="55">
        <v>0</v>
      </c>
      <c r="Z1962" s="55">
        <v>2.1061280999999998</v>
      </c>
      <c r="AA1962" s="55">
        <v>0</v>
      </c>
      <c r="AB1962" s="55">
        <v>2.1061280999999998</v>
      </c>
      <c r="AC1962" s="55">
        <v>0</v>
      </c>
      <c r="AD1962" s="55">
        <v>0</v>
      </c>
      <c r="AE1962" s="55">
        <v>0</v>
      </c>
      <c r="AF1962" s="55">
        <v>0</v>
      </c>
      <c r="AG1962" s="55">
        <v>0</v>
      </c>
      <c r="AH1962" s="55">
        <v>0</v>
      </c>
      <c r="AI1962" s="55">
        <v>0</v>
      </c>
      <c r="AJ1962" s="55" t="s">
        <v>2595</v>
      </c>
      <c r="AK1962" s="55">
        <v>0</v>
      </c>
      <c r="AL1962" s="55" t="s">
        <v>2595</v>
      </c>
      <c r="AM1962" s="55">
        <v>0</v>
      </c>
      <c r="AN1962" s="55">
        <v>0</v>
      </c>
      <c r="AO1962" s="53" t="s">
        <v>3814</v>
      </c>
    </row>
    <row r="1963" spans="1:41" ht="37.5" customHeight="1" x14ac:dyDescent="0.2">
      <c r="A1963" s="53" t="s">
        <v>3673</v>
      </c>
      <c r="B1963" s="53" t="s">
        <v>3815</v>
      </c>
      <c r="C1963" s="54" t="s">
        <v>3816</v>
      </c>
      <c r="D1963" s="53" t="s">
        <v>128</v>
      </c>
      <c r="E1963" s="54">
        <v>2021</v>
      </c>
      <c r="F1963" s="54">
        <v>2021</v>
      </c>
      <c r="G1963" s="54">
        <v>2022</v>
      </c>
      <c r="H1963" s="55" t="s">
        <v>2595</v>
      </c>
      <c r="I1963" s="55" t="s">
        <v>2595</v>
      </c>
      <c r="J1963" s="55">
        <v>1.01312432</v>
      </c>
      <c r="K1963" s="55">
        <v>2.1776999999999997</v>
      </c>
      <c r="L1963" s="55">
        <v>0</v>
      </c>
      <c r="M1963" s="55">
        <v>1.94090909712</v>
      </c>
      <c r="N1963" s="55">
        <v>0</v>
      </c>
      <c r="O1963" s="55">
        <v>0.23679090288000001</v>
      </c>
      <c r="P1963" s="55">
        <v>2.1776999999999997</v>
      </c>
      <c r="Q1963" s="55">
        <v>0</v>
      </c>
      <c r="R1963" s="55">
        <v>1.94090909712</v>
      </c>
      <c r="S1963" s="55">
        <v>0</v>
      </c>
      <c r="T1963" s="55">
        <v>0.23679090288000001</v>
      </c>
      <c r="U1963" s="55">
        <v>0</v>
      </c>
      <c r="V1963" s="55">
        <f t="shared" si="88"/>
        <v>1.1645756799999998</v>
      </c>
      <c r="W1963" s="55">
        <f t="shared" si="89"/>
        <v>0</v>
      </c>
      <c r="X1963" s="55">
        <f t="shared" si="90"/>
        <v>1.1645756799999998</v>
      </c>
      <c r="Y1963" s="55">
        <v>0</v>
      </c>
      <c r="Z1963" s="55">
        <v>1.16457568</v>
      </c>
      <c r="AA1963" s="55">
        <v>0</v>
      </c>
      <c r="AB1963" s="55">
        <v>1.16457568</v>
      </c>
      <c r="AC1963" s="55">
        <v>0</v>
      </c>
      <c r="AD1963" s="55">
        <v>0</v>
      </c>
      <c r="AE1963" s="55">
        <v>0</v>
      </c>
      <c r="AF1963" s="55">
        <v>0</v>
      </c>
      <c r="AG1963" s="55">
        <v>0</v>
      </c>
      <c r="AH1963" s="55">
        <v>0</v>
      </c>
      <c r="AI1963" s="55">
        <v>0</v>
      </c>
      <c r="AJ1963" s="55" t="s">
        <v>2595</v>
      </c>
      <c r="AK1963" s="55">
        <v>0</v>
      </c>
      <c r="AL1963" s="55" t="s">
        <v>2595</v>
      </c>
      <c r="AM1963" s="55">
        <v>0</v>
      </c>
      <c r="AN1963" s="55">
        <v>0</v>
      </c>
      <c r="AO1963" s="53" t="s">
        <v>3814</v>
      </c>
    </row>
    <row r="1964" spans="1:41" ht="18.75" customHeight="1" x14ac:dyDescent="0.2">
      <c r="A1964" s="53" t="s">
        <v>3673</v>
      </c>
      <c r="B1964" s="53" t="s">
        <v>3817</v>
      </c>
      <c r="C1964" s="54" t="s">
        <v>3818</v>
      </c>
      <c r="D1964" s="53" t="s">
        <v>128</v>
      </c>
      <c r="E1964" s="54">
        <v>2021</v>
      </c>
      <c r="F1964" s="54">
        <v>2021</v>
      </c>
      <c r="G1964" s="54">
        <v>2022</v>
      </c>
      <c r="H1964" s="55" t="s">
        <v>2595</v>
      </c>
      <c r="I1964" s="55" t="s">
        <v>2595</v>
      </c>
      <c r="J1964" s="55">
        <v>1.0676302499999999</v>
      </c>
      <c r="K1964" s="55">
        <v>2.5987220000000004</v>
      </c>
      <c r="L1964" s="55">
        <v>0</v>
      </c>
      <c r="M1964" s="55">
        <v>2.3161515225632003</v>
      </c>
      <c r="N1964" s="55">
        <v>0</v>
      </c>
      <c r="O1964" s="55">
        <v>0.28257047743679997</v>
      </c>
      <c r="P1964" s="55">
        <v>2.5987220000000004</v>
      </c>
      <c r="Q1964" s="55">
        <v>0</v>
      </c>
      <c r="R1964" s="55">
        <v>2.3161515225632003</v>
      </c>
      <c r="S1964" s="55">
        <v>0</v>
      </c>
      <c r="T1964" s="55">
        <v>0.28257047743679997</v>
      </c>
      <c r="U1964" s="55">
        <v>0</v>
      </c>
      <c r="V1964" s="55">
        <f t="shared" ref="V1964:V2027" si="91">K1964-J1964</f>
        <v>1.5310917500000005</v>
      </c>
      <c r="W1964" s="55">
        <f t="shared" ref="W1964:W2027" si="92">U1964</f>
        <v>0</v>
      </c>
      <c r="X1964" s="55">
        <f t="shared" ref="X1964:X2027" si="93">V1964</f>
        <v>1.5310917500000005</v>
      </c>
      <c r="Y1964" s="55">
        <v>0</v>
      </c>
      <c r="Z1964" s="55">
        <v>1.5310917500000001</v>
      </c>
      <c r="AA1964" s="55">
        <v>0</v>
      </c>
      <c r="AB1964" s="55">
        <v>1.5310917500000001</v>
      </c>
      <c r="AC1964" s="55">
        <v>0</v>
      </c>
      <c r="AD1964" s="55">
        <v>0</v>
      </c>
      <c r="AE1964" s="55">
        <v>0</v>
      </c>
      <c r="AF1964" s="55">
        <v>0</v>
      </c>
      <c r="AG1964" s="55">
        <v>0</v>
      </c>
      <c r="AH1964" s="55">
        <v>0</v>
      </c>
      <c r="AI1964" s="55">
        <v>0</v>
      </c>
      <c r="AJ1964" s="55" t="s">
        <v>2595</v>
      </c>
      <c r="AK1964" s="55">
        <v>0</v>
      </c>
      <c r="AL1964" s="55" t="s">
        <v>2595</v>
      </c>
      <c r="AM1964" s="55">
        <v>0</v>
      </c>
      <c r="AN1964" s="55">
        <v>0</v>
      </c>
      <c r="AO1964" s="53" t="s">
        <v>3814</v>
      </c>
    </row>
    <row r="1965" spans="1:41" ht="56.25" customHeight="1" x14ac:dyDescent="0.2">
      <c r="A1965" s="53" t="s">
        <v>3673</v>
      </c>
      <c r="B1965" s="53" t="s">
        <v>3819</v>
      </c>
      <c r="C1965" s="54" t="s">
        <v>3820</v>
      </c>
      <c r="D1965" s="53" t="s">
        <v>128</v>
      </c>
      <c r="E1965" s="54">
        <v>2020</v>
      </c>
      <c r="F1965" s="54">
        <v>2021</v>
      </c>
      <c r="G1965" s="54">
        <v>2022</v>
      </c>
      <c r="H1965" s="55" t="s">
        <v>2595</v>
      </c>
      <c r="I1965" s="55" t="s">
        <v>2595</v>
      </c>
      <c r="J1965" s="55">
        <v>0.69982443999999999</v>
      </c>
      <c r="K1965" s="55">
        <v>0.89140999999999992</v>
      </c>
      <c r="L1965" s="55">
        <v>5.0130000000000001E-2</v>
      </c>
      <c r="M1965" s="55">
        <v>0.66315000000000002</v>
      </c>
      <c r="N1965" s="55">
        <v>0</v>
      </c>
      <c r="O1965" s="55">
        <v>0.17812999999999998</v>
      </c>
      <c r="P1965" s="55">
        <v>0.89140999999999992</v>
      </c>
      <c r="Q1965" s="55">
        <v>5.0130000000000001E-2</v>
      </c>
      <c r="R1965" s="55">
        <v>0.66315000000000002</v>
      </c>
      <c r="S1965" s="55">
        <v>0</v>
      </c>
      <c r="T1965" s="55">
        <v>0.17812999999999998</v>
      </c>
      <c r="U1965" s="55">
        <v>0</v>
      </c>
      <c r="V1965" s="55">
        <f t="shared" si="91"/>
        <v>0.19158555999999993</v>
      </c>
      <c r="W1965" s="55">
        <f t="shared" si="92"/>
        <v>0</v>
      </c>
      <c r="X1965" s="55">
        <f t="shared" si="93"/>
        <v>0.19158555999999993</v>
      </c>
      <c r="Y1965" s="55">
        <v>0</v>
      </c>
      <c r="Z1965" s="55">
        <v>0.19158555999999999</v>
      </c>
      <c r="AA1965" s="55">
        <v>0</v>
      </c>
      <c r="AB1965" s="55">
        <v>0.19158555999999999</v>
      </c>
      <c r="AC1965" s="55">
        <v>0</v>
      </c>
      <c r="AD1965" s="55">
        <v>0</v>
      </c>
      <c r="AE1965" s="55">
        <v>0</v>
      </c>
      <c r="AF1965" s="55">
        <v>0</v>
      </c>
      <c r="AG1965" s="55">
        <v>0</v>
      </c>
      <c r="AH1965" s="55">
        <v>0</v>
      </c>
      <c r="AI1965" s="55">
        <v>0</v>
      </c>
      <c r="AJ1965" s="55" t="s">
        <v>2595</v>
      </c>
      <c r="AK1965" s="55">
        <v>0</v>
      </c>
      <c r="AL1965" s="55" t="s">
        <v>2595</v>
      </c>
      <c r="AM1965" s="55">
        <v>0</v>
      </c>
      <c r="AN1965" s="55">
        <v>0</v>
      </c>
      <c r="AO1965" s="53" t="s">
        <v>3794</v>
      </c>
    </row>
    <row r="1966" spans="1:41" ht="94.5" x14ac:dyDescent="0.2">
      <c r="A1966" s="53" t="s">
        <v>3673</v>
      </c>
      <c r="B1966" s="53" t="s">
        <v>3821</v>
      </c>
      <c r="C1966" s="54" t="s">
        <v>3822</v>
      </c>
      <c r="D1966" s="53" t="s">
        <v>195</v>
      </c>
      <c r="E1966" s="54">
        <v>2021</v>
      </c>
      <c r="F1966" s="54">
        <v>2021</v>
      </c>
      <c r="G1966" s="54">
        <v>2022</v>
      </c>
      <c r="H1966" s="55" t="s">
        <v>2595</v>
      </c>
      <c r="I1966" s="55" t="s">
        <v>2595</v>
      </c>
      <c r="J1966" s="55">
        <v>1.72891898</v>
      </c>
      <c r="K1966" s="55">
        <v>1.7954100000000002</v>
      </c>
      <c r="L1966" s="55">
        <v>0.10088</v>
      </c>
      <c r="M1966" s="55">
        <v>1.3356700000000001</v>
      </c>
      <c r="N1966" s="55">
        <v>0</v>
      </c>
      <c r="O1966" s="55">
        <v>0.35886000000000001</v>
      </c>
      <c r="P1966" s="55">
        <v>1.72891898</v>
      </c>
      <c r="Q1966" s="55">
        <v>0.1799</v>
      </c>
      <c r="R1966" s="55">
        <v>1.23901766</v>
      </c>
      <c r="S1966" s="55">
        <v>0</v>
      </c>
      <c r="T1966" s="55">
        <v>0.31000132000000002</v>
      </c>
      <c r="U1966" s="55">
        <v>0</v>
      </c>
      <c r="V1966" s="55">
        <f t="shared" si="91"/>
        <v>6.6491020000000178E-2</v>
      </c>
      <c r="W1966" s="55">
        <f t="shared" si="92"/>
        <v>0</v>
      </c>
      <c r="X1966" s="55">
        <f t="shared" si="93"/>
        <v>6.6491020000000178E-2</v>
      </c>
      <c r="Y1966" s="55">
        <v>0</v>
      </c>
      <c r="Z1966" s="55">
        <v>0</v>
      </c>
      <c r="AA1966" s="55">
        <v>0</v>
      </c>
      <c r="AB1966" s="55">
        <v>0</v>
      </c>
      <c r="AC1966" s="55">
        <v>0</v>
      </c>
      <c r="AD1966" s="55">
        <v>0</v>
      </c>
      <c r="AE1966" s="55">
        <v>0</v>
      </c>
      <c r="AF1966" s="55">
        <v>0</v>
      </c>
      <c r="AG1966" s="55">
        <v>0</v>
      </c>
      <c r="AH1966" s="55">
        <v>0</v>
      </c>
      <c r="AI1966" s="55">
        <v>0</v>
      </c>
      <c r="AJ1966" s="55" t="s">
        <v>2595</v>
      </c>
      <c r="AK1966" s="55">
        <v>0</v>
      </c>
      <c r="AL1966" s="55" t="s">
        <v>2595</v>
      </c>
      <c r="AM1966" s="55">
        <v>0</v>
      </c>
      <c r="AN1966" s="55">
        <v>0</v>
      </c>
      <c r="AO1966" s="53" t="s">
        <v>3823</v>
      </c>
    </row>
    <row r="1967" spans="1:41" ht="126" x14ac:dyDescent="0.2">
      <c r="A1967" s="53" t="s">
        <v>3673</v>
      </c>
      <c r="B1967" s="53" t="s">
        <v>3824</v>
      </c>
      <c r="C1967" s="54" t="s">
        <v>3825</v>
      </c>
      <c r="D1967" s="53" t="s">
        <v>128</v>
      </c>
      <c r="E1967" s="54">
        <v>2020</v>
      </c>
      <c r="F1967" s="54">
        <v>2021</v>
      </c>
      <c r="G1967" s="54">
        <v>2022</v>
      </c>
      <c r="H1967" s="55" t="s">
        <v>2595</v>
      </c>
      <c r="I1967" s="55" t="s">
        <v>2595</v>
      </c>
      <c r="J1967" s="55">
        <v>5.1779324200000003</v>
      </c>
      <c r="K1967" s="55">
        <v>5.8479399999999995</v>
      </c>
      <c r="L1967" s="55">
        <v>0.32873000000000002</v>
      </c>
      <c r="M1967" s="55">
        <v>4.3504899999999997</v>
      </c>
      <c r="N1967" s="55">
        <v>0</v>
      </c>
      <c r="O1967" s="55">
        <v>1.16872</v>
      </c>
      <c r="P1967" s="55">
        <v>5.8479399999999995</v>
      </c>
      <c r="Q1967" s="55">
        <v>0.32873000000000002</v>
      </c>
      <c r="R1967" s="55">
        <v>4.3504899999999997</v>
      </c>
      <c r="S1967" s="55">
        <v>0</v>
      </c>
      <c r="T1967" s="55">
        <v>1.16872</v>
      </c>
      <c r="U1967" s="55">
        <v>0</v>
      </c>
      <c r="V1967" s="55">
        <f t="shared" si="91"/>
        <v>0.67000757999999916</v>
      </c>
      <c r="W1967" s="55">
        <f t="shared" si="92"/>
        <v>0</v>
      </c>
      <c r="X1967" s="55">
        <f t="shared" si="93"/>
        <v>0.67000757999999916</v>
      </c>
      <c r="Y1967" s="55">
        <v>0</v>
      </c>
      <c r="Z1967" s="55">
        <v>0.67000757999999994</v>
      </c>
      <c r="AA1967" s="55">
        <v>0</v>
      </c>
      <c r="AB1967" s="55">
        <v>0.67000757999999994</v>
      </c>
      <c r="AC1967" s="55">
        <v>0</v>
      </c>
      <c r="AD1967" s="55">
        <v>0</v>
      </c>
      <c r="AE1967" s="55">
        <v>0</v>
      </c>
      <c r="AF1967" s="55">
        <v>0</v>
      </c>
      <c r="AG1967" s="55">
        <v>0</v>
      </c>
      <c r="AH1967" s="55">
        <v>0</v>
      </c>
      <c r="AI1967" s="55">
        <v>0</v>
      </c>
      <c r="AJ1967" s="55" t="s">
        <v>2595</v>
      </c>
      <c r="AK1967" s="55">
        <v>0</v>
      </c>
      <c r="AL1967" s="55" t="s">
        <v>2595</v>
      </c>
      <c r="AM1967" s="55">
        <v>0</v>
      </c>
      <c r="AN1967" s="55">
        <v>0</v>
      </c>
      <c r="AO1967" s="53" t="s">
        <v>3826</v>
      </c>
    </row>
    <row r="1968" spans="1:41" ht="126" x14ac:dyDescent="0.2">
      <c r="A1968" s="53" t="s">
        <v>3673</v>
      </c>
      <c r="B1968" s="53" t="s">
        <v>3827</v>
      </c>
      <c r="C1968" s="54" t="s">
        <v>3828</v>
      </c>
      <c r="D1968" s="53" t="s">
        <v>128</v>
      </c>
      <c r="E1968" s="54">
        <v>2020</v>
      </c>
      <c r="F1968" s="54">
        <v>2021</v>
      </c>
      <c r="G1968" s="54">
        <v>2022</v>
      </c>
      <c r="H1968" s="55" t="s">
        <v>2595</v>
      </c>
      <c r="I1968" s="55" t="s">
        <v>2595</v>
      </c>
      <c r="J1968" s="55">
        <v>10.38722787</v>
      </c>
      <c r="K1968" s="55">
        <v>10.705069999999999</v>
      </c>
      <c r="L1968" s="55">
        <v>0.60171000000000008</v>
      </c>
      <c r="M1968" s="55">
        <v>7.96401</v>
      </c>
      <c r="N1968" s="55">
        <v>0</v>
      </c>
      <c r="O1968" s="55">
        <v>2.1393499999999999</v>
      </c>
      <c r="P1968" s="55">
        <v>10.705069999999999</v>
      </c>
      <c r="Q1968" s="55">
        <v>0.60171000000000008</v>
      </c>
      <c r="R1968" s="55">
        <v>7.96401</v>
      </c>
      <c r="S1968" s="55">
        <v>0</v>
      </c>
      <c r="T1968" s="55">
        <v>2.1393499999999999</v>
      </c>
      <c r="U1968" s="55">
        <v>0</v>
      </c>
      <c r="V1968" s="55">
        <f t="shared" si="91"/>
        <v>0.31784212999999895</v>
      </c>
      <c r="W1968" s="55">
        <f t="shared" si="92"/>
        <v>0</v>
      </c>
      <c r="X1968" s="55">
        <f t="shared" si="93"/>
        <v>0.31784212999999895</v>
      </c>
      <c r="Y1968" s="55">
        <v>0</v>
      </c>
      <c r="Z1968" s="55">
        <v>0.31784213</v>
      </c>
      <c r="AA1968" s="55">
        <v>0</v>
      </c>
      <c r="AB1968" s="55">
        <v>0.31784213</v>
      </c>
      <c r="AC1968" s="55">
        <v>0</v>
      </c>
      <c r="AD1968" s="55">
        <v>0</v>
      </c>
      <c r="AE1968" s="55">
        <v>0</v>
      </c>
      <c r="AF1968" s="55">
        <v>0</v>
      </c>
      <c r="AG1968" s="55">
        <v>0</v>
      </c>
      <c r="AH1968" s="55">
        <v>0</v>
      </c>
      <c r="AI1968" s="55">
        <v>0</v>
      </c>
      <c r="AJ1968" s="55" t="s">
        <v>2595</v>
      </c>
      <c r="AK1968" s="55">
        <v>0</v>
      </c>
      <c r="AL1968" s="55" t="s">
        <v>2595</v>
      </c>
      <c r="AM1968" s="55">
        <v>0</v>
      </c>
      <c r="AN1968" s="55">
        <v>0</v>
      </c>
      <c r="AO1968" s="53" t="s">
        <v>3826</v>
      </c>
    </row>
    <row r="1969" spans="1:41" ht="126" x14ac:dyDescent="0.2">
      <c r="A1969" s="53" t="s">
        <v>3673</v>
      </c>
      <c r="B1969" s="53" t="s">
        <v>3829</v>
      </c>
      <c r="C1969" s="54" t="s">
        <v>3830</v>
      </c>
      <c r="D1969" s="53" t="s">
        <v>195</v>
      </c>
      <c r="E1969" s="54">
        <v>2020</v>
      </c>
      <c r="F1969" s="54">
        <v>2021</v>
      </c>
      <c r="G1969" s="54">
        <v>2022</v>
      </c>
      <c r="H1969" s="55" t="s">
        <v>2595</v>
      </c>
      <c r="I1969" s="55" t="s">
        <v>2595</v>
      </c>
      <c r="J1969" s="55">
        <v>8.3858848600000009</v>
      </c>
      <c r="K1969" s="55">
        <v>7.0455100000000002</v>
      </c>
      <c r="L1969" s="55">
        <v>0.39602999999999999</v>
      </c>
      <c r="M1969" s="55">
        <v>5.2414899999999998</v>
      </c>
      <c r="N1969" s="55">
        <v>0</v>
      </c>
      <c r="O1969" s="55">
        <v>1.4079900000000001</v>
      </c>
      <c r="P1969" s="55">
        <v>8.3858848600000009</v>
      </c>
      <c r="Q1969" s="55">
        <v>0.97853999999999997</v>
      </c>
      <c r="R1969" s="55">
        <v>5.6169608500000008</v>
      </c>
      <c r="S1969" s="55">
        <v>0</v>
      </c>
      <c r="T1969" s="55">
        <v>1.7903840099999999</v>
      </c>
      <c r="U1969" s="55">
        <v>0</v>
      </c>
      <c r="V1969" s="55">
        <v>0</v>
      </c>
      <c r="W1969" s="55">
        <v>0</v>
      </c>
      <c r="X1969" s="55">
        <v>0</v>
      </c>
      <c r="Y1969" s="55">
        <v>0</v>
      </c>
      <c r="Z1969" s="55">
        <v>0</v>
      </c>
      <c r="AA1969" s="55">
        <v>0</v>
      </c>
      <c r="AB1969" s="55">
        <v>0</v>
      </c>
      <c r="AC1969" s="55">
        <v>0</v>
      </c>
      <c r="AD1969" s="55">
        <v>0</v>
      </c>
      <c r="AE1969" s="55">
        <v>0</v>
      </c>
      <c r="AF1969" s="55">
        <v>0</v>
      </c>
      <c r="AG1969" s="55">
        <v>0</v>
      </c>
      <c r="AH1969" s="55">
        <v>0</v>
      </c>
      <c r="AI1969" s="55">
        <v>0</v>
      </c>
      <c r="AJ1969" s="55" t="s">
        <v>2595</v>
      </c>
      <c r="AK1969" s="55">
        <v>0</v>
      </c>
      <c r="AL1969" s="55" t="s">
        <v>2595</v>
      </c>
      <c r="AM1969" s="55">
        <v>0</v>
      </c>
      <c r="AN1969" s="55">
        <v>0</v>
      </c>
      <c r="AO1969" s="53" t="s">
        <v>3826</v>
      </c>
    </row>
    <row r="1970" spans="1:41" ht="94.5" x14ac:dyDescent="0.2">
      <c r="A1970" s="53" t="s">
        <v>3673</v>
      </c>
      <c r="B1970" s="53" t="s">
        <v>3831</v>
      </c>
      <c r="C1970" s="54" t="s">
        <v>3832</v>
      </c>
      <c r="D1970" s="53" t="s">
        <v>128</v>
      </c>
      <c r="E1970" s="54">
        <v>2021</v>
      </c>
      <c r="F1970" s="54">
        <v>2021</v>
      </c>
      <c r="G1970" s="54">
        <v>2022</v>
      </c>
      <c r="H1970" s="55" t="s">
        <v>2595</v>
      </c>
      <c r="I1970" s="55" t="s">
        <v>2595</v>
      </c>
      <c r="J1970" s="55">
        <v>6.5762691499999999</v>
      </c>
      <c r="K1970" s="55">
        <v>7.6469499999999995</v>
      </c>
      <c r="L1970" s="55">
        <v>0.42981999999999998</v>
      </c>
      <c r="M1970" s="55">
        <v>5.6889500000000002</v>
      </c>
      <c r="N1970" s="55">
        <v>0</v>
      </c>
      <c r="O1970" s="55">
        <v>1.5281800000000001</v>
      </c>
      <c r="P1970" s="55">
        <v>7.6469499999999995</v>
      </c>
      <c r="Q1970" s="55">
        <v>0.42981999999999998</v>
      </c>
      <c r="R1970" s="55">
        <v>5.6889500000000002</v>
      </c>
      <c r="S1970" s="55">
        <v>0</v>
      </c>
      <c r="T1970" s="55">
        <v>1.5281800000000001</v>
      </c>
      <c r="U1970" s="55">
        <v>0</v>
      </c>
      <c r="V1970" s="55">
        <f t="shared" si="91"/>
        <v>1.0706808499999996</v>
      </c>
      <c r="W1970" s="55">
        <f t="shared" si="92"/>
        <v>0</v>
      </c>
      <c r="X1970" s="55">
        <f t="shared" si="93"/>
        <v>1.0706808499999996</v>
      </c>
      <c r="Y1970" s="55">
        <v>0</v>
      </c>
      <c r="Z1970" s="55">
        <v>1.07068085</v>
      </c>
      <c r="AA1970" s="55">
        <v>0</v>
      </c>
      <c r="AB1970" s="55">
        <v>1.07068085</v>
      </c>
      <c r="AC1970" s="55">
        <v>0</v>
      </c>
      <c r="AD1970" s="55">
        <v>0</v>
      </c>
      <c r="AE1970" s="55">
        <v>0</v>
      </c>
      <c r="AF1970" s="55">
        <v>0</v>
      </c>
      <c r="AG1970" s="55">
        <v>0</v>
      </c>
      <c r="AH1970" s="55">
        <v>0</v>
      </c>
      <c r="AI1970" s="55">
        <v>0</v>
      </c>
      <c r="AJ1970" s="55" t="s">
        <v>2595</v>
      </c>
      <c r="AK1970" s="55">
        <v>0</v>
      </c>
      <c r="AL1970" s="55" t="s">
        <v>2595</v>
      </c>
      <c r="AM1970" s="55">
        <v>0</v>
      </c>
      <c r="AN1970" s="55">
        <v>0</v>
      </c>
      <c r="AO1970" s="53" t="s">
        <v>3833</v>
      </c>
    </row>
    <row r="1971" spans="1:41" ht="299.25" x14ac:dyDescent="0.2">
      <c r="A1971" s="53" t="s">
        <v>3673</v>
      </c>
      <c r="B1971" s="53" t="s">
        <v>3834</v>
      </c>
      <c r="C1971" s="54" t="s">
        <v>3835</v>
      </c>
      <c r="D1971" s="53" t="s">
        <v>128</v>
      </c>
      <c r="E1971" s="54">
        <v>2018</v>
      </c>
      <c r="F1971" s="54">
        <v>2021</v>
      </c>
      <c r="G1971" s="54">
        <v>2022</v>
      </c>
      <c r="H1971" s="55" t="s">
        <v>2595</v>
      </c>
      <c r="I1971" s="55" t="s">
        <v>2595</v>
      </c>
      <c r="J1971" s="55">
        <v>2.2717215299999998</v>
      </c>
      <c r="K1971" s="55">
        <v>2.51559651</v>
      </c>
      <c r="L1971" s="55">
        <v>0.21371427000000001</v>
      </c>
      <c r="M1971" s="55">
        <v>2.20125701</v>
      </c>
      <c r="N1971" s="55">
        <v>0</v>
      </c>
      <c r="O1971" s="55">
        <v>0.10062523</v>
      </c>
      <c r="P1971" s="55">
        <v>2.51559651</v>
      </c>
      <c r="Q1971" s="55">
        <v>0.21371427000000001</v>
      </c>
      <c r="R1971" s="55">
        <v>2.20125701</v>
      </c>
      <c r="S1971" s="55">
        <v>0</v>
      </c>
      <c r="T1971" s="55">
        <v>0.10062523</v>
      </c>
      <c r="U1971" s="55">
        <v>0</v>
      </c>
      <c r="V1971" s="55">
        <f t="shared" si="91"/>
        <v>0.24387498000000019</v>
      </c>
      <c r="W1971" s="55">
        <f t="shared" si="92"/>
        <v>0</v>
      </c>
      <c r="X1971" s="55">
        <f t="shared" si="93"/>
        <v>0.24387498000000019</v>
      </c>
      <c r="Y1971" s="55">
        <v>0</v>
      </c>
      <c r="Z1971" s="55">
        <v>0.24387497999999999</v>
      </c>
      <c r="AA1971" s="55">
        <v>0</v>
      </c>
      <c r="AB1971" s="55">
        <v>0.24387497999999999</v>
      </c>
      <c r="AC1971" s="55">
        <v>0</v>
      </c>
      <c r="AD1971" s="55">
        <v>0</v>
      </c>
      <c r="AE1971" s="55">
        <v>0</v>
      </c>
      <c r="AF1971" s="55">
        <v>0</v>
      </c>
      <c r="AG1971" s="55">
        <v>0</v>
      </c>
      <c r="AH1971" s="55">
        <v>0</v>
      </c>
      <c r="AI1971" s="55">
        <v>0</v>
      </c>
      <c r="AJ1971" s="55" t="s">
        <v>2595</v>
      </c>
      <c r="AK1971" s="55">
        <v>0</v>
      </c>
      <c r="AL1971" s="55" t="s">
        <v>2595</v>
      </c>
      <c r="AM1971" s="55">
        <v>0</v>
      </c>
      <c r="AN1971" s="55">
        <v>0</v>
      </c>
      <c r="AO1971" s="53" t="s">
        <v>3836</v>
      </c>
    </row>
    <row r="1972" spans="1:41" ht="126" x14ac:dyDescent="0.2">
      <c r="A1972" s="53" t="s">
        <v>3673</v>
      </c>
      <c r="B1972" s="53" t="s">
        <v>3837</v>
      </c>
      <c r="C1972" s="54" t="s">
        <v>3838</v>
      </c>
      <c r="D1972" s="53" t="s">
        <v>195</v>
      </c>
      <c r="E1972" s="54">
        <v>2020</v>
      </c>
      <c r="F1972" s="54">
        <v>2021</v>
      </c>
      <c r="G1972" s="54">
        <v>2022</v>
      </c>
      <c r="H1972" s="55" t="s">
        <v>2595</v>
      </c>
      <c r="I1972" s="55" t="s">
        <v>2595</v>
      </c>
      <c r="J1972" s="55">
        <v>0.56923214</v>
      </c>
      <c r="K1972" s="55">
        <v>0.60485</v>
      </c>
      <c r="L1972" s="55">
        <v>3.3989999999999999E-2</v>
      </c>
      <c r="M1972" s="55">
        <v>0.44997000000000004</v>
      </c>
      <c r="N1972" s="55">
        <v>0</v>
      </c>
      <c r="O1972" s="55">
        <v>0.12089</v>
      </c>
      <c r="P1972" s="55">
        <v>0.56923214</v>
      </c>
      <c r="Q1972" s="55">
        <v>8.4000000000000005E-2</v>
      </c>
      <c r="R1972" s="55">
        <v>0.48211295999999998</v>
      </c>
      <c r="S1972" s="55">
        <v>0</v>
      </c>
      <c r="T1972" s="55">
        <v>3.11918E-3</v>
      </c>
      <c r="U1972" s="55">
        <v>0</v>
      </c>
      <c r="V1972" s="55">
        <f t="shared" si="91"/>
        <v>3.5617860000000001E-2</v>
      </c>
      <c r="W1972" s="55">
        <f t="shared" si="92"/>
        <v>0</v>
      </c>
      <c r="X1972" s="55">
        <f t="shared" si="93"/>
        <v>3.5617860000000001E-2</v>
      </c>
      <c r="Y1972" s="55">
        <v>0</v>
      </c>
      <c r="Z1972" s="55">
        <v>0</v>
      </c>
      <c r="AA1972" s="55">
        <v>0</v>
      </c>
      <c r="AB1972" s="55">
        <v>0</v>
      </c>
      <c r="AC1972" s="55">
        <v>0</v>
      </c>
      <c r="AD1972" s="55">
        <v>0</v>
      </c>
      <c r="AE1972" s="55">
        <v>0</v>
      </c>
      <c r="AF1972" s="55">
        <v>0</v>
      </c>
      <c r="AG1972" s="55">
        <v>0</v>
      </c>
      <c r="AH1972" s="55">
        <v>0</v>
      </c>
      <c r="AI1972" s="55">
        <v>0</v>
      </c>
      <c r="AJ1972" s="55" t="s">
        <v>2595</v>
      </c>
      <c r="AK1972" s="55">
        <v>0</v>
      </c>
      <c r="AL1972" s="55" t="s">
        <v>2595</v>
      </c>
      <c r="AM1972" s="55">
        <v>0</v>
      </c>
      <c r="AN1972" s="55">
        <v>0</v>
      </c>
      <c r="AO1972" s="53" t="s">
        <v>3839</v>
      </c>
    </row>
    <row r="1973" spans="1:41" ht="31.5" x14ac:dyDescent="0.2">
      <c r="A1973" s="53" t="s">
        <v>3673</v>
      </c>
      <c r="B1973" s="53" t="s">
        <v>3840</v>
      </c>
      <c r="C1973" s="54" t="s">
        <v>3841</v>
      </c>
      <c r="D1973" s="53" t="s">
        <v>128</v>
      </c>
      <c r="E1973" s="54">
        <v>2020</v>
      </c>
      <c r="F1973" s="54">
        <v>2021</v>
      </c>
      <c r="G1973" s="54">
        <v>2022</v>
      </c>
      <c r="H1973" s="55" t="s">
        <v>2595</v>
      </c>
      <c r="I1973" s="55" t="s">
        <v>2595</v>
      </c>
      <c r="J1973" s="55">
        <v>8.3132289999999998E-2</v>
      </c>
      <c r="K1973" s="55">
        <v>0.94252999999999998</v>
      </c>
      <c r="L1973" s="55">
        <v>5.2990000000000002E-2</v>
      </c>
      <c r="M1973" s="55">
        <v>0.70117999999999991</v>
      </c>
      <c r="N1973" s="55">
        <v>0</v>
      </c>
      <c r="O1973" s="55">
        <v>0.18836000000000003</v>
      </c>
      <c r="P1973" s="55">
        <v>0.94252999999999998</v>
      </c>
      <c r="Q1973" s="55">
        <v>5.2990000000000002E-2</v>
      </c>
      <c r="R1973" s="55">
        <v>0.70117999999999991</v>
      </c>
      <c r="S1973" s="55">
        <v>0</v>
      </c>
      <c r="T1973" s="55">
        <v>0.18836000000000003</v>
      </c>
      <c r="U1973" s="55">
        <v>0</v>
      </c>
      <c r="V1973" s="55">
        <f t="shared" si="91"/>
        <v>0.85939770999999998</v>
      </c>
      <c r="W1973" s="55">
        <f t="shared" si="92"/>
        <v>0</v>
      </c>
      <c r="X1973" s="55">
        <f t="shared" si="93"/>
        <v>0.85939770999999998</v>
      </c>
      <c r="Y1973" s="55">
        <v>0</v>
      </c>
      <c r="Z1973" s="55">
        <v>0.85939770999999998</v>
      </c>
      <c r="AA1973" s="55">
        <v>0</v>
      </c>
      <c r="AB1973" s="55">
        <v>0.85939770999999998</v>
      </c>
      <c r="AC1973" s="55">
        <v>0</v>
      </c>
      <c r="AD1973" s="55">
        <v>0</v>
      </c>
      <c r="AE1973" s="55">
        <v>0</v>
      </c>
      <c r="AF1973" s="55">
        <v>0</v>
      </c>
      <c r="AG1973" s="55">
        <v>0</v>
      </c>
      <c r="AH1973" s="55">
        <v>0</v>
      </c>
      <c r="AI1973" s="55">
        <v>0</v>
      </c>
      <c r="AJ1973" s="55" t="s">
        <v>2595</v>
      </c>
      <c r="AK1973" s="55">
        <v>0</v>
      </c>
      <c r="AL1973" s="55" t="s">
        <v>2595</v>
      </c>
      <c r="AM1973" s="55">
        <v>0</v>
      </c>
      <c r="AN1973" s="55">
        <v>0</v>
      </c>
      <c r="AO1973" s="53" t="s">
        <v>3842</v>
      </c>
    </row>
    <row r="1974" spans="1:41" ht="126" x14ac:dyDescent="0.2">
      <c r="A1974" s="53" t="s">
        <v>3673</v>
      </c>
      <c r="B1974" s="53" t="s">
        <v>3843</v>
      </c>
      <c r="C1974" s="54" t="s">
        <v>3844</v>
      </c>
      <c r="D1974" s="53" t="s">
        <v>195</v>
      </c>
      <c r="E1974" s="54">
        <v>2020</v>
      </c>
      <c r="F1974" s="54">
        <v>2021</v>
      </c>
      <c r="G1974" s="54">
        <v>2022</v>
      </c>
      <c r="H1974" s="55" t="s">
        <v>2595</v>
      </c>
      <c r="I1974" s="55" t="s">
        <v>2595</v>
      </c>
      <c r="J1974" s="55">
        <v>0.68024435000000005</v>
      </c>
      <c r="K1974" s="55">
        <v>0.70552999999999999</v>
      </c>
      <c r="L1974" s="55">
        <v>3.9659999999999994E-2</v>
      </c>
      <c r="M1974" s="55">
        <v>0.52491999999999994</v>
      </c>
      <c r="N1974" s="55">
        <v>0</v>
      </c>
      <c r="O1974" s="55">
        <v>0.14094999999999999</v>
      </c>
      <c r="P1974" s="55">
        <v>0.68024435000000005</v>
      </c>
      <c r="Q1974" s="55">
        <v>9.8000000000000004E-2</v>
      </c>
      <c r="R1974" s="55">
        <v>0.56246509</v>
      </c>
      <c r="S1974" s="55">
        <v>0</v>
      </c>
      <c r="T1974" s="55">
        <v>1.977926E-2</v>
      </c>
      <c r="U1974" s="55">
        <v>0</v>
      </c>
      <c r="V1974" s="55">
        <f t="shared" si="91"/>
        <v>2.5285649999999937E-2</v>
      </c>
      <c r="W1974" s="55">
        <f t="shared" si="92"/>
        <v>0</v>
      </c>
      <c r="X1974" s="55">
        <f t="shared" si="93"/>
        <v>2.5285649999999937E-2</v>
      </c>
      <c r="Y1974" s="55">
        <v>0</v>
      </c>
      <c r="Z1974" s="55">
        <v>0</v>
      </c>
      <c r="AA1974" s="55">
        <v>0</v>
      </c>
      <c r="AB1974" s="55">
        <v>0</v>
      </c>
      <c r="AC1974" s="55">
        <v>0</v>
      </c>
      <c r="AD1974" s="55">
        <v>0</v>
      </c>
      <c r="AE1974" s="55">
        <v>0</v>
      </c>
      <c r="AF1974" s="55">
        <v>0</v>
      </c>
      <c r="AG1974" s="55">
        <v>0</v>
      </c>
      <c r="AH1974" s="55">
        <v>0</v>
      </c>
      <c r="AI1974" s="55">
        <v>0</v>
      </c>
      <c r="AJ1974" s="55" t="s">
        <v>2595</v>
      </c>
      <c r="AK1974" s="55">
        <v>0</v>
      </c>
      <c r="AL1974" s="55" t="s">
        <v>2595</v>
      </c>
      <c r="AM1974" s="55">
        <v>0</v>
      </c>
      <c r="AN1974" s="55">
        <v>0</v>
      </c>
      <c r="AO1974" s="53" t="s">
        <v>3839</v>
      </c>
    </row>
    <row r="1975" spans="1:41" ht="126" x14ac:dyDescent="0.2">
      <c r="A1975" s="53" t="s">
        <v>3673</v>
      </c>
      <c r="B1975" s="53" t="s">
        <v>3845</v>
      </c>
      <c r="C1975" s="54" t="s">
        <v>3846</v>
      </c>
      <c r="D1975" s="53" t="s">
        <v>128</v>
      </c>
      <c r="E1975" s="54">
        <v>2020</v>
      </c>
      <c r="F1975" s="54">
        <v>2021</v>
      </c>
      <c r="G1975" s="54">
        <v>2022</v>
      </c>
      <c r="H1975" s="55" t="s">
        <v>2595</v>
      </c>
      <c r="I1975" s="55" t="s">
        <v>2595</v>
      </c>
      <c r="J1975" s="55">
        <v>3.5038248600000004</v>
      </c>
      <c r="K1975" s="55">
        <v>3.2644499999999996</v>
      </c>
      <c r="L1975" s="55">
        <v>0.18349000000000001</v>
      </c>
      <c r="M1975" s="55">
        <v>2.4285900000000002</v>
      </c>
      <c r="N1975" s="55">
        <v>0</v>
      </c>
      <c r="O1975" s="55">
        <v>0.65237000000000001</v>
      </c>
      <c r="P1975" s="55">
        <v>3.6974101199999998</v>
      </c>
      <c r="Q1975" s="55">
        <v>0.18349000000000001</v>
      </c>
      <c r="R1975" s="55">
        <v>2.4285900000000002</v>
      </c>
      <c r="S1975" s="55">
        <v>0</v>
      </c>
      <c r="T1975" s="55">
        <v>1.0853301200000001</v>
      </c>
      <c r="U1975" s="55">
        <v>0</v>
      </c>
      <c r="V1975" s="55">
        <v>0</v>
      </c>
      <c r="W1975" s="55">
        <v>0</v>
      </c>
      <c r="X1975" s="55">
        <v>0</v>
      </c>
      <c r="Y1975" s="55">
        <v>0</v>
      </c>
      <c r="Z1975" s="55">
        <v>0.19358526000000001</v>
      </c>
      <c r="AA1975" s="55">
        <v>0</v>
      </c>
      <c r="AB1975" s="55">
        <v>0.19358526000000001</v>
      </c>
      <c r="AC1975" s="55">
        <v>0</v>
      </c>
      <c r="AD1975" s="55">
        <v>0</v>
      </c>
      <c r="AE1975" s="55">
        <v>0</v>
      </c>
      <c r="AF1975" s="55">
        <v>0</v>
      </c>
      <c r="AG1975" s="55">
        <v>0</v>
      </c>
      <c r="AH1975" s="55">
        <v>0</v>
      </c>
      <c r="AI1975" s="55">
        <v>0</v>
      </c>
      <c r="AJ1975" s="55" t="s">
        <v>2595</v>
      </c>
      <c r="AK1975" s="55">
        <v>0</v>
      </c>
      <c r="AL1975" s="55" t="s">
        <v>2595</v>
      </c>
      <c r="AM1975" s="55">
        <v>0</v>
      </c>
      <c r="AN1975" s="55">
        <v>0</v>
      </c>
      <c r="AO1975" s="53" t="s">
        <v>3847</v>
      </c>
    </row>
    <row r="1976" spans="1:41" ht="126" x14ac:dyDescent="0.2">
      <c r="A1976" s="53" t="s">
        <v>3673</v>
      </c>
      <c r="B1976" s="53" t="s">
        <v>3848</v>
      </c>
      <c r="C1976" s="54" t="s">
        <v>3849</v>
      </c>
      <c r="D1976" s="53" t="s">
        <v>128</v>
      </c>
      <c r="E1976" s="54">
        <v>2020</v>
      </c>
      <c r="F1976" s="54">
        <v>2021</v>
      </c>
      <c r="G1976" s="54">
        <v>2022</v>
      </c>
      <c r="H1976" s="55" t="s">
        <v>2595</v>
      </c>
      <c r="I1976" s="55" t="s">
        <v>2595</v>
      </c>
      <c r="J1976" s="55">
        <v>4.3354441699999997</v>
      </c>
      <c r="K1976" s="55">
        <v>4.4352600000000004</v>
      </c>
      <c r="L1976" s="55">
        <v>0.24931</v>
      </c>
      <c r="M1976" s="55">
        <v>3.2995199999999998</v>
      </c>
      <c r="N1976" s="55">
        <v>0</v>
      </c>
      <c r="O1976" s="55">
        <v>0.88642999999999994</v>
      </c>
      <c r="P1976" s="55">
        <v>4.4352600000000004</v>
      </c>
      <c r="Q1976" s="55">
        <v>0.24931</v>
      </c>
      <c r="R1976" s="55">
        <v>3.2995199999999998</v>
      </c>
      <c r="S1976" s="55">
        <v>0</v>
      </c>
      <c r="T1976" s="55">
        <v>0.88642999999999994</v>
      </c>
      <c r="U1976" s="55">
        <v>0</v>
      </c>
      <c r="V1976" s="55">
        <f t="shared" si="91"/>
        <v>9.9815830000000716E-2</v>
      </c>
      <c r="W1976" s="55">
        <f t="shared" si="92"/>
        <v>0</v>
      </c>
      <c r="X1976" s="55">
        <f t="shared" si="93"/>
        <v>9.9815830000000716E-2</v>
      </c>
      <c r="Y1976" s="55">
        <v>0</v>
      </c>
      <c r="Z1976" s="55">
        <v>9.9815830000000008E-2</v>
      </c>
      <c r="AA1976" s="55">
        <v>0</v>
      </c>
      <c r="AB1976" s="55">
        <v>9.9815830000000008E-2</v>
      </c>
      <c r="AC1976" s="55">
        <v>0</v>
      </c>
      <c r="AD1976" s="55">
        <v>0</v>
      </c>
      <c r="AE1976" s="55">
        <v>0</v>
      </c>
      <c r="AF1976" s="55">
        <v>0</v>
      </c>
      <c r="AG1976" s="55">
        <v>0</v>
      </c>
      <c r="AH1976" s="55">
        <v>0</v>
      </c>
      <c r="AI1976" s="55">
        <v>0</v>
      </c>
      <c r="AJ1976" s="55" t="s">
        <v>2595</v>
      </c>
      <c r="AK1976" s="55">
        <v>0</v>
      </c>
      <c r="AL1976" s="55" t="s">
        <v>2595</v>
      </c>
      <c r="AM1976" s="55">
        <v>0</v>
      </c>
      <c r="AN1976" s="55">
        <v>0</v>
      </c>
      <c r="AO1976" s="53" t="s">
        <v>3850</v>
      </c>
    </row>
    <row r="1977" spans="1:41" ht="31.5" x14ac:dyDescent="0.2">
      <c r="A1977" s="53" t="s">
        <v>3673</v>
      </c>
      <c r="B1977" s="53" t="s">
        <v>3851</v>
      </c>
      <c r="C1977" s="54" t="s">
        <v>3852</v>
      </c>
      <c r="D1977" s="53" t="s">
        <v>128</v>
      </c>
      <c r="E1977" s="54">
        <v>2020</v>
      </c>
      <c r="F1977" s="54">
        <v>2021</v>
      </c>
      <c r="G1977" s="54">
        <v>2022</v>
      </c>
      <c r="H1977" s="55" t="s">
        <v>2595</v>
      </c>
      <c r="I1977" s="55" t="s">
        <v>2595</v>
      </c>
      <c r="J1977" s="55">
        <v>0.23800135</v>
      </c>
      <c r="K1977" s="55">
        <v>2.5733600000000001</v>
      </c>
      <c r="L1977" s="55">
        <v>0.14465999999999998</v>
      </c>
      <c r="M1977" s="55">
        <v>1.9144700000000001</v>
      </c>
      <c r="N1977" s="55">
        <v>0</v>
      </c>
      <c r="O1977" s="55">
        <v>0.51422999999999996</v>
      </c>
      <c r="P1977" s="55">
        <v>2.5733600000000001</v>
      </c>
      <c r="Q1977" s="55">
        <v>0.14465999999999998</v>
      </c>
      <c r="R1977" s="55">
        <v>1.9144700000000001</v>
      </c>
      <c r="S1977" s="55">
        <v>0</v>
      </c>
      <c r="T1977" s="55">
        <v>0.51422999999999996</v>
      </c>
      <c r="U1977" s="55">
        <v>0</v>
      </c>
      <c r="V1977" s="55">
        <f t="shared" si="91"/>
        <v>2.3353586499999999</v>
      </c>
      <c r="W1977" s="55">
        <f t="shared" si="92"/>
        <v>0</v>
      </c>
      <c r="X1977" s="55">
        <f t="shared" si="93"/>
        <v>2.3353586499999999</v>
      </c>
      <c r="Y1977" s="55">
        <v>0</v>
      </c>
      <c r="Z1977" s="55">
        <v>2.3353586500000003</v>
      </c>
      <c r="AA1977" s="55">
        <v>0</v>
      </c>
      <c r="AB1977" s="55">
        <v>2.3353586500000003</v>
      </c>
      <c r="AC1977" s="55">
        <v>0</v>
      </c>
      <c r="AD1977" s="55">
        <v>0</v>
      </c>
      <c r="AE1977" s="55">
        <v>0</v>
      </c>
      <c r="AF1977" s="55">
        <v>0</v>
      </c>
      <c r="AG1977" s="55">
        <v>0</v>
      </c>
      <c r="AH1977" s="55">
        <v>0</v>
      </c>
      <c r="AI1977" s="55">
        <v>0</v>
      </c>
      <c r="AJ1977" s="55" t="s">
        <v>2595</v>
      </c>
      <c r="AK1977" s="55">
        <v>0</v>
      </c>
      <c r="AL1977" s="55" t="s">
        <v>2595</v>
      </c>
      <c r="AM1977" s="55">
        <v>0</v>
      </c>
      <c r="AN1977" s="55">
        <v>0</v>
      </c>
      <c r="AO1977" s="53" t="s">
        <v>3842</v>
      </c>
    </row>
    <row r="1978" spans="1:41" ht="94.5" x14ac:dyDescent="0.2">
      <c r="A1978" s="53" t="s">
        <v>3673</v>
      </c>
      <c r="B1978" s="53" t="s">
        <v>3853</v>
      </c>
      <c r="C1978" s="54" t="s">
        <v>3854</v>
      </c>
      <c r="D1978" s="53" t="s">
        <v>128</v>
      </c>
      <c r="E1978" s="54">
        <v>2021</v>
      </c>
      <c r="F1978" s="54">
        <v>2021</v>
      </c>
      <c r="G1978" s="54">
        <v>2022</v>
      </c>
      <c r="H1978" s="55" t="s">
        <v>2595</v>
      </c>
      <c r="I1978" s="55" t="s">
        <v>2595</v>
      </c>
      <c r="J1978" s="55">
        <v>0.87125045999999995</v>
      </c>
      <c r="K1978" s="55">
        <v>1.1041099999999999</v>
      </c>
      <c r="L1978" s="55">
        <v>6.2049999999999994E-2</v>
      </c>
      <c r="M1978" s="55">
        <v>0.82138999999999995</v>
      </c>
      <c r="N1978" s="55">
        <v>0</v>
      </c>
      <c r="O1978" s="55">
        <v>0.22066999999999998</v>
      </c>
      <c r="P1978" s="55">
        <v>1.1041099999999999</v>
      </c>
      <c r="Q1978" s="55">
        <v>6.2049999999999994E-2</v>
      </c>
      <c r="R1978" s="55">
        <v>0.82138999999999995</v>
      </c>
      <c r="S1978" s="55">
        <v>0</v>
      </c>
      <c r="T1978" s="55">
        <v>0.22066999999999998</v>
      </c>
      <c r="U1978" s="55">
        <v>0</v>
      </c>
      <c r="V1978" s="55">
        <f t="shared" si="91"/>
        <v>0.23285953999999998</v>
      </c>
      <c r="W1978" s="55">
        <f t="shared" si="92"/>
        <v>0</v>
      </c>
      <c r="X1978" s="55">
        <f t="shared" si="93"/>
        <v>0.23285953999999998</v>
      </c>
      <c r="Y1978" s="55">
        <v>0</v>
      </c>
      <c r="Z1978" s="55">
        <v>0.23285954</v>
      </c>
      <c r="AA1978" s="55">
        <v>0</v>
      </c>
      <c r="AB1978" s="55">
        <v>0.23285954</v>
      </c>
      <c r="AC1978" s="55">
        <v>0</v>
      </c>
      <c r="AD1978" s="55">
        <v>0</v>
      </c>
      <c r="AE1978" s="55">
        <v>0</v>
      </c>
      <c r="AF1978" s="55">
        <v>0</v>
      </c>
      <c r="AG1978" s="55">
        <v>0</v>
      </c>
      <c r="AH1978" s="55">
        <v>0</v>
      </c>
      <c r="AI1978" s="55">
        <v>0</v>
      </c>
      <c r="AJ1978" s="55" t="s">
        <v>2595</v>
      </c>
      <c r="AK1978" s="55">
        <v>0</v>
      </c>
      <c r="AL1978" s="55" t="s">
        <v>2595</v>
      </c>
      <c r="AM1978" s="55">
        <v>0</v>
      </c>
      <c r="AN1978" s="55">
        <v>0</v>
      </c>
      <c r="AO1978" s="53" t="s">
        <v>3855</v>
      </c>
    </row>
    <row r="1979" spans="1:41" ht="94.5" x14ac:dyDescent="0.2">
      <c r="A1979" s="53" t="s">
        <v>3673</v>
      </c>
      <c r="B1979" s="53" t="s">
        <v>3856</v>
      </c>
      <c r="C1979" s="54" t="s">
        <v>3857</v>
      </c>
      <c r="D1979" s="53" t="s">
        <v>195</v>
      </c>
      <c r="E1979" s="54">
        <v>2021</v>
      </c>
      <c r="F1979" s="54">
        <v>2021</v>
      </c>
      <c r="G1979" s="54">
        <v>2022</v>
      </c>
      <c r="H1979" s="55" t="s">
        <v>2595</v>
      </c>
      <c r="I1979" s="55" t="s">
        <v>2595</v>
      </c>
      <c r="J1979" s="55">
        <v>3.6504041000000003</v>
      </c>
      <c r="K1979" s="55">
        <v>3.7020900000000001</v>
      </c>
      <c r="L1979" s="55">
        <v>0</v>
      </c>
      <c r="M1979" s="55">
        <v>3.2995454651039999</v>
      </c>
      <c r="N1979" s="55">
        <v>0</v>
      </c>
      <c r="O1979" s="55">
        <v>0.40254453489600001</v>
      </c>
      <c r="P1979" s="55">
        <v>3.6504041000000003</v>
      </c>
      <c r="Q1979" s="55">
        <v>0.46429890000000001</v>
      </c>
      <c r="R1979" s="55">
        <v>3.0862734999999999</v>
      </c>
      <c r="S1979" s="55">
        <v>0</v>
      </c>
      <c r="T1979" s="55">
        <v>9.9831699999999995E-2</v>
      </c>
      <c r="U1979" s="55">
        <v>0</v>
      </c>
      <c r="V1979" s="55">
        <f t="shared" si="91"/>
        <v>5.168589999999984E-2</v>
      </c>
      <c r="W1979" s="55">
        <f t="shared" si="92"/>
        <v>0</v>
      </c>
      <c r="X1979" s="55">
        <f t="shared" si="93"/>
        <v>5.168589999999984E-2</v>
      </c>
      <c r="Y1979" s="55">
        <v>0</v>
      </c>
      <c r="Z1979" s="55">
        <v>0</v>
      </c>
      <c r="AA1979" s="55">
        <v>0</v>
      </c>
      <c r="AB1979" s="55">
        <v>0</v>
      </c>
      <c r="AC1979" s="55">
        <v>0</v>
      </c>
      <c r="AD1979" s="55">
        <v>0</v>
      </c>
      <c r="AE1979" s="55">
        <v>0</v>
      </c>
      <c r="AF1979" s="55">
        <v>0</v>
      </c>
      <c r="AG1979" s="55">
        <v>0</v>
      </c>
      <c r="AH1979" s="55">
        <v>0</v>
      </c>
      <c r="AI1979" s="55">
        <v>0</v>
      </c>
      <c r="AJ1979" s="55" t="s">
        <v>2595</v>
      </c>
      <c r="AK1979" s="55">
        <v>0</v>
      </c>
      <c r="AL1979" s="55" t="s">
        <v>2595</v>
      </c>
      <c r="AM1979" s="55">
        <v>0</v>
      </c>
      <c r="AN1979" s="55">
        <v>0</v>
      </c>
      <c r="AO1979" s="53" t="s">
        <v>3809</v>
      </c>
    </row>
    <row r="1980" spans="1:41" ht="126" x14ac:dyDescent="0.2">
      <c r="A1980" s="53" t="s">
        <v>3673</v>
      </c>
      <c r="B1980" s="53" t="s">
        <v>3858</v>
      </c>
      <c r="C1980" s="54" t="s">
        <v>3859</v>
      </c>
      <c r="D1980" s="53" t="s">
        <v>128</v>
      </c>
      <c r="E1980" s="54">
        <v>2020</v>
      </c>
      <c r="F1980" s="54">
        <v>2021</v>
      </c>
      <c r="G1980" s="54">
        <v>2022</v>
      </c>
      <c r="H1980" s="55" t="s">
        <v>2595</v>
      </c>
      <c r="I1980" s="55" t="s">
        <v>2595</v>
      </c>
      <c r="J1980" s="55">
        <v>0.87180254000000001</v>
      </c>
      <c r="K1980" s="55">
        <v>0.95040000000000002</v>
      </c>
      <c r="L1980" s="55">
        <v>5.3439999999999994E-2</v>
      </c>
      <c r="M1980" s="55">
        <v>0.70705999999999991</v>
      </c>
      <c r="N1980" s="55">
        <v>0</v>
      </c>
      <c r="O1980" s="55">
        <v>0.18990000000000001</v>
      </c>
      <c r="P1980" s="55">
        <v>0.95040000000000002</v>
      </c>
      <c r="Q1980" s="55">
        <v>5.3439999999999994E-2</v>
      </c>
      <c r="R1980" s="55">
        <v>0.70705999999999991</v>
      </c>
      <c r="S1980" s="55">
        <v>0</v>
      </c>
      <c r="T1980" s="55">
        <v>0.18990000000000001</v>
      </c>
      <c r="U1980" s="55">
        <v>0</v>
      </c>
      <c r="V1980" s="55">
        <f t="shared" si="91"/>
        <v>7.8597460000000008E-2</v>
      </c>
      <c r="W1980" s="55">
        <f t="shared" si="92"/>
        <v>0</v>
      </c>
      <c r="X1980" s="55">
        <f t="shared" si="93"/>
        <v>7.8597460000000008E-2</v>
      </c>
      <c r="Y1980" s="55">
        <v>0</v>
      </c>
      <c r="Z1980" s="55">
        <v>7.8597459999999994E-2</v>
      </c>
      <c r="AA1980" s="55">
        <v>0</v>
      </c>
      <c r="AB1980" s="55">
        <v>7.8597459999999994E-2</v>
      </c>
      <c r="AC1980" s="55">
        <v>0</v>
      </c>
      <c r="AD1980" s="55">
        <v>0</v>
      </c>
      <c r="AE1980" s="55">
        <v>0</v>
      </c>
      <c r="AF1980" s="55">
        <v>0</v>
      </c>
      <c r="AG1980" s="55">
        <v>0</v>
      </c>
      <c r="AH1980" s="55">
        <v>0</v>
      </c>
      <c r="AI1980" s="55">
        <v>0</v>
      </c>
      <c r="AJ1980" s="55" t="s">
        <v>2595</v>
      </c>
      <c r="AK1980" s="55">
        <v>0</v>
      </c>
      <c r="AL1980" s="55" t="s">
        <v>2595</v>
      </c>
      <c r="AM1980" s="55">
        <v>0</v>
      </c>
      <c r="AN1980" s="55">
        <v>0</v>
      </c>
      <c r="AO1980" s="53" t="s">
        <v>3797</v>
      </c>
    </row>
    <row r="1981" spans="1:41" ht="126" x14ac:dyDescent="0.2">
      <c r="A1981" s="53" t="s">
        <v>3673</v>
      </c>
      <c r="B1981" s="53" t="s">
        <v>3860</v>
      </c>
      <c r="C1981" s="54" t="s">
        <v>3861</v>
      </c>
      <c r="D1981" s="53" t="s">
        <v>128</v>
      </c>
      <c r="E1981" s="54">
        <v>2020</v>
      </c>
      <c r="F1981" s="54">
        <v>2021</v>
      </c>
      <c r="G1981" s="54">
        <v>2022</v>
      </c>
      <c r="H1981" s="55" t="s">
        <v>2595</v>
      </c>
      <c r="I1981" s="55" t="s">
        <v>2595</v>
      </c>
      <c r="J1981" s="55">
        <v>0.14507034999999999</v>
      </c>
      <c r="K1981" s="55">
        <v>0.18727000000000002</v>
      </c>
      <c r="L1981" s="55">
        <v>1.0539999999999999E-2</v>
      </c>
      <c r="M1981" s="55">
        <v>0.13930999999999999</v>
      </c>
      <c r="N1981" s="55">
        <v>0</v>
      </c>
      <c r="O1981" s="55">
        <v>3.7420000000000002E-2</v>
      </c>
      <c r="P1981" s="55">
        <v>0.18727000000000002</v>
      </c>
      <c r="Q1981" s="55">
        <v>1.0539999999999999E-2</v>
      </c>
      <c r="R1981" s="55">
        <v>0.13930999999999999</v>
      </c>
      <c r="S1981" s="55">
        <v>0</v>
      </c>
      <c r="T1981" s="55">
        <v>3.7420000000000002E-2</v>
      </c>
      <c r="U1981" s="55">
        <v>0</v>
      </c>
      <c r="V1981" s="55">
        <f t="shared" si="91"/>
        <v>4.2199650000000033E-2</v>
      </c>
      <c r="W1981" s="55">
        <f t="shared" si="92"/>
        <v>0</v>
      </c>
      <c r="X1981" s="55">
        <f t="shared" si="93"/>
        <v>4.2199650000000033E-2</v>
      </c>
      <c r="Y1981" s="55">
        <v>0</v>
      </c>
      <c r="Z1981" s="55">
        <v>4.2199649999999998E-2</v>
      </c>
      <c r="AA1981" s="55">
        <v>0</v>
      </c>
      <c r="AB1981" s="55">
        <v>4.2199649999999998E-2</v>
      </c>
      <c r="AC1981" s="55">
        <v>0</v>
      </c>
      <c r="AD1981" s="55">
        <v>0</v>
      </c>
      <c r="AE1981" s="55">
        <v>0</v>
      </c>
      <c r="AF1981" s="55">
        <v>0</v>
      </c>
      <c r="AG1981" s="55">
        <v>0</v>
      </c>
      <c r="AH1981" s="55">
        <v>0</v>
      </c>
      <c r="AI1981" s="55">
        <v>0</v>
      </c>
      <c r="AJ1981" s="55" t="s">
        <v>2595</v>
      </c>
      <c r="AK1981" s="55">
        <v>0</v>
      </c>
      <c r="AL1981" s="55" t="s">
        <v>2595</v>
      </c>
      <c r="AM1981" s="55">
        <v>0</v>
      </c>
      <c r="AN1981" s="55">
        <v>0</v>
      </c>
      <c r="AO1981" s="53" t="s">
        <v>3839</v>
      </c>
    </row>
    <row r="1982" spans="1:41" ht="126" x14ac:dyDescent="0.2">
      <c r="A1982" s="53" t="s">
        <v>3673</v>
      </c>
      <c r="B1982" s="53" t="s">
        <v>3862</v>
      </c>
      <c r="C1982" s="54" t="s">
        <v>3863</v>
      </c>
      <c r="D1982" s="53" t="s">
        <v>128</v>
      </c>
      <c r="E1982" s="54">
        <v>2020</v>
      </c>
      <c r="F1982" s="54">
        <v>2021</v>
      </c>
      <c r="G1982" s="54">
        <v>2022</v>
      </c>
      <c r="H1982" s="55" t="s">
        <v>2595</v>
      </c>
      <c r="I1982" s="55" t="s">
        <v>2595</v>
      </c>
      <c r="J1982" s="55">
        <v>0.16516260999999999</v>
      </c>
      <c r="K1982" s="55">
        <v>0.33111000000000002</v>
      </c>
      <c r="L1982" s="55">
        <v>1.8609999999999998E-2</v>
      </c>
      <c r="M1982" s="55">
        <v>0.24633000000000002</v>
      </c>
      <c r="N1982" s="55">
        <v>0</v>
      </c>
      <c r="O1982" s="55">
        <v>6.6170000000000007E-2</v>
      </c>
      <c r="P1982" s="55">
        <v>0.33111000000000002</v>
      </c>
      <c r="Q1982" s="55">
        <v>1.8609999999999998E-2</v>
      </c>
      <c r="R1982" s="55">
        <v>0.24633000000000002</v>
      </c>
      <c r="S1982" s="55">
        <v>0</v>
      </c>
      <c r="T1982" s="55">
        <v>6.6170000000000007E-2</v>
      </c>
      <c r="U1982" s="55">
        <v>0</v>
      </c>
      <c r="V1982" s="55">
        <f t="shared" si="91"/>
        <v>0.16594739000000003</v>
      </c>
      <c r="W1982" s="55">
        <f t="shared" si="92"/>
        <v>0</v>
      </c>
      <c r="X1982" s="55">
        <f t="shared" si="93"/>
        <v>0.16594739000000003</v>
      </c>
      <c r="Y1982" s="55">
        <v>0</v>
      </c>
      <c r="Z1982" s="55">
        <v>0.16594739</v>
      </c>
      <c r="AA1982" s="55">
        <v>0</v>
      </c>
      <c r="AB1982" s="55">
        <v>0.16594739</v>
      </c>
      <c r="AC1982" s="55">
        <v>0</v>
      </c>
      <c r="AD1982" s="55">
        <v>0</v>
      </c>
      <c r="AE1982" s="55">
        <v>0</v>
      </c>
      <c r="AF1982" s="55">
        <v>0</v>
      </c>
      <c r="AG1982" s="55">
        <v>0</v>
      </c>
      <c r="AH1982" s="55">
        <v>0</v>
      </c>
      <c r="AI1982" s="55">
        <v>0</v>
      </c>
      <c r="AJ1982" s="55" t="s">
        <v>2595</v>
      </c>
      <c r="AK1982" s="55">
        <v>0</v>
      </c>
      <c r="AL1982" s="55" t="s">
        <v>2595</v>
      </c>
      <c r="AM1982" s="55">
        <v>0</v>
      </c>
      <c r="AN1982" s="55">
        <v>0</v>
      </c>
      <c r="AO1982" s="53" t="s">
        <v>3839</v>
      </c>
    </row>
    <row r="1983" spans="1:41" ht="173.25" x14ac:dyDescent="0.2">
      <c r="A1983" s="53" t="s">
        <v>3673</v>
      </c>
      <c r="B1983" s="53" t="s">
        <v>3864</v>
      </c>
      <c r="C1983" s="54" t="s">
        <v>3865</v>
      </c>
      <c r="D1983" s="53" t="s">
        <v>128</v>
      </c>
      <c r="E1983" s="54">
        <v>2018</v>
      </c>
      <c r="F1983" s="54">
        <v>2021</v>
      </c>
      <c r="G1983" s="54">
        <v>2022</v>
      </c>
      <c r="H1983" s="55" t="s">
        <v>2595</v>
      </c>
      <c r="I1983" s="55" t="s">
        <v>2595</v>
      </c>
      <c r="J1983" s="55">
        <v>1.93682855</v>
      </c>
      <c r="K1983" s="55">
        <v>2.0062823599999997</v>
      </c>
      <c r="L1983" s="55">
        <v>1.8501590000000002E-2</v>
      </c>
      <c r="M1983" s="55">
        <v>1.9056633300000001</v>
      </c>
      <c r="N1983" s="55">
        <v>0</v>
      </c>
      <c r="O1983" s="55">
        <v>8.2117439999999806E-2</v>
      </c>
      <c r="P1983" s="55">
        <v>2.0062823599999997</v>
      </c>
      <c r="Q1983" s="55">
        <v>1.8501590000000002E-2</v>
      </c>
      <c r="R1983" s="55">
        <v>1.9056633300000001</v>
      </c>
      <c r="S1983" s="55">
        <v>0</v>
      </c>
      <c r="T1983" s="55">
        <v>8.2117439999999806E-2</v>
      </c>
      <c r="U1983" s="55">
        <v>0</v>
      </c>
      <c r="V1983" s="55">
        <f t="shared" si="91"/>
        <v>6.9453809999999727E-2</v>
      </c>
      <c r="W1983" s="55">
        <f t="shared" si="92"/>
        <v>0</v>
      </c>
      <c r="X1983" s="55">
        <f t="shared" si="93"/>
        <v>6.9453809999999727E-2</v>
      </c>
      <c r="Y1983" s="55">
        <v>0</v>
      </c>
      <c r="Z1983" s="55">
        <v>6.9453810000000005E-2</v>
      </c>
      <c r="AA1983" s="55">
        <v>0</v>
      </c>
      <c r="AB1983" s="55">
        <v>6.9453810000000005E-2</v>
      </c>
      <c r="AC1983" s="55">
        <v>0</v>
      </c>
      <c r="AD1983" s="55">
        <v>0</v>
      </c>
      <c r="AE1983" s="55">
        <v>0</v>
      </c>
      <c r="AF1983" s="55">
        <v>0</v>
      </c>
      <c r="AG1983" s="55">
        <v>0</v>
      </c>
      <c r="AH1983" s="55">
        <v>0</v>
      </c>
      <c r="AI1983" s="55">
        <v>0</v>
      </c>
      <c r="AJ1983" s="55" t="s">
        <v>2595</v>
      </c>
      <c r="AK1983" s="55">
        <v>0</v>
      </c>
      <c r="AL1983" s="55" t="s">
        <v>2595</v>
      </c>
      <c r="AM1983" s="55">
        <v>0</v>
      </c>
      <c r="AN1983" s="55">
        <v>0</v>
      </c>
      <c r="AO1983" s="53" t="s">
        <v>3866</v>
      </c>
    </row>
    <row r="1984" spans="1:41" ht="94.5" x14ac:dyDescent="0.2">
      <c r="A1984" s="53" t="s">
        <v>3673</v>
      </c>
      <c r="B1984" s="53" t="s">
        <v>3867</v>
      </c>
      <c r="C1984" s="54" t="s">
        <v>3868</v>
      </c>
      <c r="D1984" s="53" t="s">
        <v>195</v>
      </c>
      <c r="E1984" s="54">
        <v>2021</v>
      </c>
      <c r="F1984" s="54">
        <v>2021</v>
      </c>
      <c r="G1984" s="54">
        <v>2022</v>
      </c>
      <c r="H1984" s="55" t="s">
        <v>2595</v>
      </c>
      <c r="I1984" s="55" t="s">
        <v>2595</v>
      </c>
      <c r="J1984" s="55">
        <v>1.3902961899999999</v>
      </c>
      <c r="K1984" s="55">
        <v>1.44672</v>
      </c>
      <c r="L1984" s="55">
        <v>8.134000000000001E-2</v>
      </c>
      <c r="M1984" s="55">
        <v>1.07629</v>
      </c>
      <c r="N1984" s="55">
        <v>0</v>
      </c>
      <c r="O1984" s="55">
        <v>0.28908999999999996</v>
      </c>
      <c r="P1984" s="55">
        <v>1.3902961899999999</v>
      </c>
      <c r="Q1984" s="55">
        <v>8.134000000000001E-2</v>
      </c>
      <c r="R1984" s="55">
        <v>1.07629</v>
      </c>
      <c r="S1984" s="55">
        <v>0</v>
      </c>
      <c r="T1984" s="55">
        <v>0.23266618999999999</v>
      </c>
      <c r="U1984" s="55">
        <v>0</v>
      </c>
      <c r="V1984" s="55">
        <f t="shared" si="91"/>
        <v>5.6423810000000074E-2</v>
      </c>
      <c r="W1984" s="55">
        <f t="shared" si="92"/>
        <v>0</v>
      </c>
      <c r="X1984" s="55">
        <f t="shared" si="93"/>
        <v>5.6423810000000074E-2</v>
      </c>
      <c r="Y1984" s="55">
        <v>0</v>
      </c>
      <c r="Z1984" s="55">
        <v>0</v>
      </c>
      <c r="AA1984" s="55">
        <v>0</v>
      </c>
      <c r="AB1984" s="55">
        <v>0</v>
      </c>
      <c r="AC1984" s="55">
        <v>0</v>
      </c>
      <c r="AD1984" s="55">
        <v>0</v>
      </c>
      <c r="AE1984" s="55">
        <v>0</v>
      </c>
      <c r="AF1984" s="55">
        <v>0</v>
      </c>
      <c r="AG1984" s="55">
        <v>0</v>
      </c>
      <c r="AH1984" s="55">
        <v>0</v>
      </c>
      <c r="AI1984" s="55">
        <v>0</v>
      </c>
      <c r="AJ1984" s="55" t="s">
        <v>2595</v>
      </c>
      <c r="AK1984" s="55">
        <v>0</v>
      </c>
      <c r="AL1984" s="55" t="s">
        <v>2595</v>
      </c>
      <c r="AM1984" s="55">
        <v>0</v>
      </c>
      <c r="AN1984" s="55">
        <v>0</v>
      </c>
      <c r="AO1984" s="53" t="s">
        <v>3855</v>
      </c>
    </row>
    <row r="1985" spans="1:41" ht="94.5" x14ac:dyDescent="0.2">
      <c r="A1985" s="53" t="s">
        <v>3673</v>
      </c>
      <c r="B1985" s="53" t="s">
        <v>3869</v>
      </c>
      <c r="C1985" s="54" t="s">
        <v>3870</v>
      </c>
      <c r="D1985" s="53" t="s">
        <v>195</v>
      </c>
      <c r="E1985" s="54">
        <v>2021</v>
      </c>
      <c r="F1985" s="54">
        <v>2021</v>
      </c>
      <c r="G1985" s="54">
        <v>2022</v>
      </c>
      <c r="H1985" s="55" t="s">
        <v>2595</v>
      </c>
      <c r="I1985" s="55" t="s">
        <v>2595</v>
      </c>
      <c r="J1985" s="55">
        <v>4.3668260099999996</v>
      </c>
      <c r="K1985" s="55">
        <v>4.1489099999999999</v>
      </c>
      <c r="L1985" s="55">
        <v>0.23319000000000001</v>
      </c>
      <c r="M1985" s="55">
        <v>3.0865900000000002</v>
      </c>
      <c r="N1985" s="55">
        <v>0</v>
      </c>
      <c r="O1985" s="55">
        <v>0.82913000000000003</v>
      </c>
      <c r="P1985" s="55">
        <v>4.3668260099999996</v>
      </c>
      <c r="Q1985" s="55">
        <v>0.50660565000000002</v>
      </c>
      <c r="R1985" s="55">
        <v>2.9159999999999999</v>
      </c>
      <c r="S1985" s="55">
        <v>0</v>
      </c>
      <c r="T1985" s="55">
        <v>0.94422036000000109</v>
      </c>
      <c r="U1985" s="55">
        <v>0</v>
      </c>
      <c r="V1985" s="55">
        <v>0</v>
      </c>
      <c r="W1985" s="55">
        <v>0</v>
      </c>
      <c r="X1985" s="55">
        <v>0</v>
      </c>
      <c r="Y1985" s="55">
        <v>0</v>
      </c>
      <c r="Z1985" s="55">
        <v>0</v>
      </c>
      <c r="AA1985" s="55">
        <v>0</v>
      </c>
      <c r="AB1985" s="55">
        <v>0</v>
      </c>
      <c r="AC1985" s="55">
        <v>0</v>
      </c>
      <c r="AD1985" s="55">
        <v>0</v>
      </c>
      <c r="AE1985" s="55">
        <v>0</v>
      </c>
      <c r="AF1985" s="55">
        <v>0</v>
      </c>
      <c r="AG1985" s="55">
        <v>0</v>
      </c>
      <c r="AH1985" s="55">
        <v>0</v>
      </c>
      <c r="AI1985" s="55">
        <v>0</v>
      </c>
      <c r="AJ1985" s="55" t="s">
        <v>2595</v>
      </c>
      <c r="AK1985" s="55">
        <v>0</v>
      </c>
      <c r="AL1985" s="55" t="s">
        <v>2595</v>
      </c>
      <c r="AM1985" s="55">
        <v>0</v>
      </c>
      <c r="AN1985" s="55">
        <v>0</v>
      </c>
      <c r="AO1985" s="53" t="s">
        <v>3871</v>
      </c>
    </row>
    <row r="1986" spans="1:41" ht="94.5" x14ac:dyDescent="0.2">
      <c r="A1986" s="53" t="s">
        <v>3673</v>
      </c>
      <c r="B1986" s="53" t="s">
        <v>3872</v>
      </c>
      <c r="C1986" s="54" t="s">
        <v>3873</v>
      </c>
      <c r="D1986" s="53" t="s">
        <v>112</v>
      </c>
      <c r="E1986" s="54">
        <v>2022</v>
      </c>
      <c r="F1986" s="54">
        <v>2023</v>
      </c>
      <c r="G1986" s="54">
        <v>2023</v>
      </c>
      <c r="H1986" s="55" t="s">
        <v>2595</v>
      </c>
      <c r="I1986" s="55" t="s">
        <v>2595</v>
      </c>
      <c r="J1986" s="55">
        <v>0</v>
      </c>
      <c r="K1986" s="55">
        <v>8.4084306099999999</v>
      </c>
      <c r="L1986" s="55">
        <v>0.39271078999999998</v>
      </c>
      <c r="M1986" s="55">
        <v>6.8169479600000003</v>
      </c>
      <c r="N1986" s="55">
        <v>0.30327905999999999</v>
      </c>
      <c r="O1986" s="55">
        <v>0.89549279999999998</v>
      </c>
      <c r="P1986" s="55">
        <v>9.3574152399999999</v>
      </c>
      <c r="Q1986" s="55">
        <v>0.53937670000000004</v>
      </c>
      <c r="R1986" s="55">
        <v>7.3147870800000003</v>
      </c>
      <c r="S1986" s="55">
        <v>0.18417588000000001</v>
      </c>
      <c r="T1986" s="55">
        <v>1.31907558</v>
      </c>
      <c r="U1986" s="55">
        <v>0</v>
      </c>
      <c r="V1986" s="55">
        <f t="shared" si="91"/>
        <v>8.4084306099999999</v>
      </c>
      <c r="W1986" s="55">
        <f t="shared" si="92"/>
        <v>0</v>
      </c>
      <c r="X1986" s="55">
        <f t="shared" si="93"/>
        <v>8.4084306099999999</v>
      </c>
      <c r="Y1986" s="55">
        <v>0</v>
      </c>
      <c r="Z1986" s="55">
        <v>9.3574152399999999</v>
      </c>
      <c r="AA1986" s="55">
        <v>0.84084306000000009</v>
      </c>
      <c r="AB1986" s="55">
        <v>0.93574151999999999</v>
      </c>
      <c r="AC1986" s="55">
        <v>7.5675875499999998</v>
      </c>
      <c r="AD1986" s="55">
        <v>8.4216737200000011</v>
      </c>
      <c r="AE1986" s="55">
        <v>0</v>
      </c>
      <c r="AF1986" s="55">
        <v>0</v>
      </c>
      <c r="AG1986" s="55">
        <v>0</v>
      </c>
      <c r="AH1986" s="55">
        <v>0</v>
      </c>
      <c r="AI1986" s="55">
        <v>0</v>
      </c>
      <c r="AJ1986" s="55" t="s">
        <v>2595</v>
      </c>
      <c r="AK1986" s="55">
        <v>0</v>
      </c>
      <c r="AL1986" s="55" t="s">
        <v>2595</v>
      </c>
      <c r="AM1986" s="55">
        <v>7.5675875499999998</v>
      </c>
      <c r="AN1986" s="55">
        <v>8.4216737200000011</v>
      </c>
      <c r="AO1986" s="53" t="s">
        <v>3681</v>
      </c>
    </row>
    <row r="1987" spans="1:41" ht="94.5" x14ac:dyDescent="0.2">
      <c r="A1987" s="53" t="s">
        <v>3673</v>
      </c>
      <c r="B1987" s="53" t="s">
        <v>3874</v>
      </c>
      <c r="C1987" s="54" t="s">
        <v>3875</v>
      </c>
      <c r="D1987" s="53" t="s">
        <v>112</v>
      </c>
      <c r="E1987" s="54">
        <v>2022</v>
      </c>
      <c r="F1987" s="54">
        <v>2023</v>
      </c>
      <c r="G1987" s="54">
        <v>2023</v>
      </c>
      <c r="H1987" s="55" t="s">
        <v>2595</v>
      </c>
      <c r="I1987" s="55" t="s">
        <v>2595</v>
      </c>
      <c r="J1987" s="55">
        <v>0</v>
      </c>
      <c r="K1987" s="55">
        <v>4.9490631499999997</v>
      </c>
      <c r="L1987" s="55">
        <v>0.23243733</v>
      </c>
      <c r="M1987" s="55">
        <v>3.05622353</v>
      </c>
      <c r="N1987" s="55">
        <v>1.06284914</v>
      </c>
      <c r="O1987" s="55">
        <v>0.59755314999999998</v>
      </c>
      <c r="P1987" s="55">
        <v>7.1941539300000006</v>
      </c>
      <c r="Q1987" s="55">
        <v>0.41468279000000002</v>
      </c>
      <c r="R1987" s="55">
        <v>3.2192861499999998</v>
      </c>
      <c r="S1987" s="55">
        <v>2.4494148399999998</v>
      </c>
      <c r="T1987" s="55">
        <v>1.11077015</v>
      </c>
      <c r="U1987" s="55">
        <v>0</v>
      </c>
      <c r="V1987" s="55">
        <f t="shared" si="91"/>
        <v>4.9490631499999997</v>
      </c>
      <c r="W1987" s="55">
        <f t="shared" si="92"/>
        <v>0</v>
      </c>
      <c r="X1987" s="55">
        <f t="shared" si="93"/>
        <v>4.9490631499999997</v>
      </c>
      <c r="Y1987" s="55">
        <v>0</v>
      </c>
      <c r="Z1987" s="55">
        <v>7.1941539300000006</v>
      </c>
      <c r="AA1987" s="55">
        <v>0.49490632000000001</v>
      </c>
      <c r="AB1987" s="55">
        <v>0.71941538999999999</v>
      </c>
      <c r="AC1987" s="55">
        <v>4.4541568299999996</v>
      </c>
      <c r="AD1987" s="55">
        <v>6.4747385400000006</v>
      </c>
      <c r="AE1987" s="55">
        <v>0</v>
      </c>
      <c r="AF1987" s="55">
        <v>0</v>
      </c>
      <c r="AG1987" s="55">
        <v>0</v>
      </c>
      <c r="AH1987" s="55">
        <v>0</v>
      </c>
      <c r="AI1987" s="55">
        <v>0</v>
      </c>
      <c r="AJ1987" s="55" t="s">
        <v>2595</v>
      </c>
      <c r="AK1987" s="55">
        <v>0</v>
      </c>
      <c r="AL1987" s="55" t="s">
        <v>2595</v>
      </c>
      <c r="AM1987" s="55">
        <v>4.4541568299999996</v>
      </c>
      <c r="AN1987" s="55">
        <v>6.4747385400000006</v>
      </c>
      <c r="AO1987" s="53" t="s">
        <v>3681</v>
      </c>
    </row>
    <row r="1988" spans="1:41" ht="47.25" x14ac:dyDescent="0.2">
      <c r="A1988" s="53" t="s">
        <v>3673</v>
      </c>
      <c r="B1988" s="53" t="s">
        <v>3876</v>
      </c>
      <c r="C1988" s="54" t="s">
        <v>3877</v>
      </c>
      <c r="D1988" s="53" t="s">
        <v>112</v>
      </c>
      <c r="E1988" s="54">
        <v>2022</v>
      </c>
      <c r="F1988" s="54">
        <v>2023</v>
      </c>
      <c r="G1988" s="54">
        <v>2023</v>
      </c>
      <c r="H1988" s="55" t="s">
        <v>2595</v>
      </c>
      <c r="I1988" s="55" t="s">
        <v>2595</v>
      </c>
      <c r="J1988" s="55">
        <v>0</v>
      </c>
      <c r="K1988" s="55">
        <v>8.5800158</v>
      </c>
      <c r="L1988" s="55">
        <v>0.40072458999999999</v>
      </c>
      <c r="M1988" s="55">
        <v>6.95605677</v>
      </c>
      <c r="N1988" s="55">
        <v>0.30946786999999998</v>
      </c>
      <c r="O1988" s="55">
        <v>0.91376657000000006</v>
      </c>
      <c r="P1988" s="55">
        <v>9.3112854499999997</v>
      </c>
      <c r="Q1988" s="55">
        <v>0.53671771000000001</v>
      </c>
      <c r="R1988" s="55">
        <v>7.2852926</v>
      </c>
      <c r="S1988" s="55">
        <v>0.18017205999999999</v>
      </c>
      <c r="T1988" s="55">
        <v>1.3091030800000001</v>
      </c>
      <c r="U1988" s="55">
        <v>0</v>
      </c>
      <c r="V1988" s="55">
        <f t="shared" si="91"/>
        <v>8.5800158</v>
      </c>
      <c r="W1988" s="55">
        <f t="shared" si="92"/>
        <v>0</v>
      </c>
      <c r="X1988" s="55">
        <f t="shared" si="93"/>
        <v>8.5800158</v>
      </c>
      <c r="Y1988" s="55">
        <v>0</v>
      </c>
      <c r="Z1988" s="55">
        <v>9.3112854499999997</v>
      </c>
      <c r="AA1988" s="55">
        <v>0.85800158000000004</v>
      </c>
      <c r="AB1988" s="55">
        <v>0.93112855000000005</v>
      </c>
      <c r="AC1988" s="55">
        <v>7.7220142200000002</v>
      </c>
      <c r="AD1988" s="55">
        <v>8.3801568999999994</v>
      </c>
      <c r="AE1988" s="55">
        <v>0</v>
      </c>
      <c r="AF1988" s="55">
        <v>0</v>
      </c>
      <c r="AG1988" s="55">
        <v>0</v>
      </c>
      <c r="AH1988" s="55">
        <v>0</v>
      </c>
      <c r="AI1988" s="55">
        <v>0</v>
      </c>
      <c r="AJ1988" s="55" t="s">
        <v>2595</v>
      </c>
      <c r="AK1988" s="55">
        <v>0</v>
      </c>
      <c r="AL1988" s="55" t="s">
        <v>2595</v>
      </c>
      <c r="AM1988" s="55">
        <v>7.7220142200000002</v>
      </c>
      <c r="AN1988" s="55">
        <v>8.3801568999999994</v>
      </c>
      <c r="AO1988" s="53" t="s">
        <v>205</v>
      </c>
    </row>
    <row r="1989" spans="1:41" ht="47.25" x14ac:dyDescent="0.2">
      <c r="A1989" s="53" t="s">
        <v>3673</v>
      </c>
      <c r="B1989" s="53" t="s">
        <v>3878</v>
      </c>
      <c r="C1989" s="54" t="s">
        <v>3879</v>
      </c>
      <c r="D1989" s="53" t="s">
        <v>112</v>
      </c>
      <c r="E1989" s="54">
        <v>2022</v>
      </c>
      <c r="F1989" s="54">
        <v>2023</v>
      </c>
      <c r="G1989" s="54">
        <v>2023</v>
      </c>
      <c r="H1989" s="55" t="s">
        <v>2595</v>
      </c>
      <c r="I1989" s="55" t="s">
        <v>2595</v>
      </c>
      <c r="J1989" s="55">
        <v>0</v>
      </c>
      <c r="K1989" s="55">
        <v>6.6733454999999999</v>
      </c>
      <c r="L1989" s="55">
        <v>0.31167471999999996</v>
      </c>
      <c r="M1989" s="55">
        <v>5.4102663499999997</v>
      </c>
      <c r="N1989" s="55">
        <v>0.24069726</v>
      </c>
      <c r="O1989" s="55">
        <v>0.71070717000000005</v>
      </c>
      <c r="P1989" s="55">
        <v>7.1197724600000001</v>
      </c>
      <c r="Q1989" s="55">
        <v>0.41039532000000001</v>
      </c>
      <c r="R1989" s="55">
        <v>5.5655988699999996</v>
      </c>
      <c r="S1989" s="55">
        <v>0.14013381999999999</v>
      </c>
      <c r="T1989" s="55">
        <v>1.0036444499999999</v>
      </c>
      <c r="U1989" s="55">
        <v>0</v>
      </c>
      <c r="V1989" s="55">
        <f t="shared" si="91"/>
        <v>6.6733454999999999</v>
      </c>
      <c r="W1989" s="55">
        <f t="shared" si="92"/>
        <v>0</v>
      </c>
      <c r="X1989" s="55">
        <f t="shared" si="93"/>
        <v>6.6733454999999999</v>
      </c>
      <c r="Y1989" s="55">
        <v>0</v>
      </c>
      <c r="Z1989" s="55">
        <v>7.1197724600000001</v>
      </c>
      <c r="AA1989" s="55">
        <v>0.66733455000000008</v>
      </c>
      <c r="AB1989" s="55">
        <v>0.71197725000000001</v>
      </c>
      <c r="AC1989" s="55">
        <v>6.0060109500000003</v>
      </c>
      <c r="AD1989" s="55">
        <v>6.4077952100000006</v>
      </c>
      <c r="AE1989" s="55">
        <v>0</v>
      </c>
      <c r="AF1989" s="55">
        <v>0</v>
      </c>
      <c r="AG1989" s="55">
        <v>0</v>
      </c>
      <c r="AH1989" s="55">
        <v>0</v>
      </c>
      <c r="AI1989" s="55">
        <v>0</v>
      </c>
      <c r="AJ1989" s="55" t="s">
        <v>2595</v>
      </c>
      <c r="AK1989" s="55">
        <v>0</v>
      </c>
      <c r="AL1989" s="55" t="s">
        <v>2595</v>
      </c>
      <c r="AM1989" s="55">
        <v>6.0060109500000003</v>
      </c>
      <c r="AN1989" s="55">
        <v>6.4077952100000006</v>
      </c>
      <c r="AO1989" s="53" t="s">
        <v>205</v>
      </c>
    </row>
    <row r="1990" spans="1:41" ht="56.25" customHeight="1" x14ac:dyDescent="0.2">
      <c r="A1990" s="53" t="s">
        <v>3673</v>
      </c>
      <c r="B1990" s="53" t="s">
        <v>3880</v>
      </c>
      <c r="C1990" s="54" t="s">
        <v>3881</v>
      </c>
      <c r="D1990" s="53" t="s">
        <v>112</v>
      </c>
      <c r="E1990" s="54">
        <v>2024</v>
      </c>
      <c r="F1990" s="54">
        <v>2025</v>
      </c>
      <c r="G1990" s="54">
        <v>2025</v>
      </c>
      <c r="H1990" s="55" t="s">
        <v>2595</v>
      </c>
      <c r="I1990" s="55" t="s">
        <v>2595</v>
      </c>
      <c r="J1990" s="55">
        <v>0</v>
      </c>
      <c r="K1990" s="55">
        <v>26.68000838</v>
      </c>
      <c r="L1990" s="55">
        <v>1.24607413</v>
      </c>
      <c r="M1990" s="55">
        <v>21.630222699999997</v>
      </c>
      <c r="N1990" s="55">
        <v>0.96230651</v>
      </c>
      <c r="O1990" s="55">
        <v>2.8414050400000002</v>
      </c>
      <c r="P1990" s="55">
        <v>32.730527260000002</v>
      </c>
      <c r="Q1990" s="55">
        <v>1.8866410599999999</v>
      </c>
      <c r="R1990" s="55">
        <v>25.555798679999999</v>
      </c>
      <c r="S1990" s="55">
        <v>0.65835410000000005</v>
      </c>
      <c r="T1990" s="55">
        <v>4.62973342</v>
      </c>
      <c r="U1990" s="55">
        <v>0</v>
      </c>
      <c r="V1990" s="55">
        <f t="shared" si="91"/>
        <v>26.68000838</v>
      </c>
      <c r="W1990" s="55">
        <f t="shared" si="92"/>
        <v>0</v>
      </c>
      <c r="X1990" s="55">
        <f t="shared" si="93"/>
        <v>26.68000838</v>
      </c>
      <c r="Y1990" s="55">
        <v>0</v>
      </c>
      <c r="Z1990" s="55">
        <v>32.730527260000002</v>
      </c>
      <c r="AA1990" s="55">
        <v>0</v>
      </c>
      <c r="AB1990" s="55">
        <v>0</v>
      </c>
      <c r="AC1990" s="55">
        <v>0</v>
      </c>
      <c r="AD1990" s="55">
        <v>0</v>
      </c>
      <c r="AE1990" s="55">
        <v>1.24607413</v>
      </c>
      <c r="AF1990" s="55">
        <v>3.2730527299999999</v>
      </c>
      <c r="AG1990" s="55">
        <v>25.43393425</v>
      </c>
      <c r="AH1990" s="55">
        <v>29.457474529999999</v>
      </c>
      <c r="AI1990" s="55">
        <v>0</v>
      </c>
      <c r="AJ1990" s="55" t="s">
        <v>2595</v>
      </c>
      <c r="AK1990" s="55">
        <v>0</v>
      </c>
      <c r="AL1990" s="55" t="s">
        <v>2595</v>
      </c>
      <c r="AM1990" s="55">
        <v>26.68000838</v>
      </c>
      <c r="AN1990" s="55">
        <v>32.730527260000002</v>
      </c>
      <c r="AO1990" s="53" t="s">
        <v>3882</v>
      </c>
    </row>
    <row r="1991" spans="1:41" ht="31.5" x14ac:dyDescent="0.2">
      <c r="A1991" s="53" t="s">
        <v>3673</v>
      </c>
      <c r="B1991" s="53" t="s">
        <v>3883</v>
      </c>
      <c r="C1991" s="54" t="s">
        <v>3884</v>
      </c>
      <c r="D1991" s="53" t="s">
        <v>112</v>
      </c>
      <c r="E1991" s="54">
        <v>2022</v>
      </c>
      <c r="F1991" s="54">
        <v>2023</v>
      </c>
      <c r="G1991" s="54">
        <v>2023</v>
      </c>
      <c r="H1991" s="55" t="s">
        <v>2595</v>
      </c>
      <c r="I1991" s="55" t="s">
        <v>2595</v>
      </c>
      <c r="J1991" s="55">
        <v>0</v>
      </c>
      <c r="K1991" s="55">
        <v>36.608067079999998</v>
      </c>
      <c r="L1991" s="55">
        <v>1.7097582199999999</v>
      </c>
      <c r="M1991" s="55">
        <v>29.679175179999998</v>
      </c>
      <c r="N1991" s="55">
        <v>1.3203961999999998</v>
      </c>
      <c r="O1991" s="55">
        <v>3.8987374799999999</v>
      </c>
      <c r="P1991" s="55">
        <v>40.063708130000002</v>
      </c>
      <c r="Q1991" s="55">
        <v>2.3093375900000002</v>
      </c>
      <c r="R1991" s="55">
        <v>31.360230060000003</v>
      </c>
      <c r="S1991" s="55">
        <v>0.76873411000000003</v>
      </c>
      <c r="T1991" s="55">
        <v>5.6254063699999994</v>
      </c>
      <c r="U1991" s="55">
        <v>0</v>
      </c>
      <c r="V1991" s="55">
        <f t="shared" si="91"/>
        <v>36.608067079999998</v>
      </c>
      <c r="W1991" s="55">
        <f t="shared" si="92"/>
        <v>0</v>
      </c>
      <c r="X1991" s="55">
        <f t="shared" si="93"/>
        <v>36.608067079999998</v>
      </c>
      <c r="Y1991" s="55">
        <v>0</v>
      </c>
      <c r="Z1991" s="55">
        <v>40.063708130000002</v>
      </c>
      <c r="AA1991" s="55">
        <v>3.6608067099999997</v>
      </c>
      <c r="AB1991" s="55">
        <v>4.0063708099999999</v>
      </c>
      <c r="AC1991" s="55">
        <v>32.947260370000002</v>
      </c>
      <c r="AD1991" s="55">
        <v>36.057337320000002</v>
      </c>
      <c r="AE1991" s="55">
        <v>0</v>
      </c>
      <c r="AF1991" s="55">
        <v>0</v>
      </c>
      <c r="AG1991" s="55">
        <v>0</v>
      </c>
      <c r="AH1991" s="55">
        <v>0</v>
      </c>
      <c r="AI1991" s="55">
        <v>0</v>
      </c>
      <c r="AJ1991" s="55" t="s">
        <v>2595</v>
      </c>
      <c r="AK1991" s="55">
        <v>0</v>
      </c>
      <c r="AL1991" s="55" t="s">
        <v>2595</v>
      </c>
      <c r="AM1991" s="55">
        <v>32.947260370000002</v>
      </c>
      <c r="AN1991" s="55">
        <v>36.057337320000002</v>
      </c>
      <c r="AO1991" s="53" t="s">
        <v>205</v>
      </c>
    </row>
    <row r="1992" spans="1:41" ht="157.5" x14ac:dyDescent="0.2">
      <c r="A1992" s="53" t="s">
        <v>3673</v>
      </c>
      <c r="B1992" s="53" t="s">
        <v>3885</v>
      </c>
      <c r="C1992" s="54" t="s">
        <v>3886</v>
      </c>
      <c r="D1992" s="53" t="s">
        <v>112</v>
      </c>
      <c r="E1992" s="54">
        <v>2024</v>
      </c>
      <c r="F1992" s="54">
        <v>2025</v>
      </c>
      <c r="G1992" s="54">
        <v>2025</v>
      </c>
      <c r="H1992" s="55" t="s">
        <v>2595</v>
      </c>
      <c r="I1992" s="55" t="s">
        <v>2595</v>
      </c>
      <c r="J1992" s="55">
        <v>0</v>
      </c>
      <c r="K1992" s="55">
        <v>15.088494350000001</v>
      </c>
      <c r="L1992" s="55">
        <v>0.70469925</v>
      </c>
      <c r="M1992" s="55">
        <v>12.232660859999999</v>
      </c>
      <c r="N1992" s="55">
        <v>0.54421858999999995</v>
      </c>
      <c r="O1992" s="55">
        <v>1.6069156499999999</v>
      </c>
      <c r="P1992" s="55">
        <v>19.442951990000001</v>
      </c>
      <c r="Q1992" s="55">
        <v>1.1207235200000001</v>
      </c>
      <c r="R1992" s="55">
        <v>15.2191466</v>
      </c>
      <c r="S1992" s="55">
        <v>0.37306731999999998</v>
      </c>
      <c r="T1992" s="55">
        <v>2.7300145499999999</v>
      </c>
      <c r="U1992" s="55">
        <v>0</v>
      </c>
      <c r="V1992" s="55">
        <f t="shared" si="91"/>
        <v>15.088494350000001</v>
      </c>
      <c r="W1992" s="55">
        <f t="shared" si="92"/>
        <v>0</v>
      </c>
      <c r="X1992" s="55">
        <f t="shared" si="93"/>
        <v>15.088494350000001</v>
      </c>
      <c r="Y1992" s="55">
        <v>0</v>
      </c>
      <c r="Z1992" s="55">
        <v>19.442951990000001</v>
      </c>
      <c r="AA1992" s="55">
        <v>0</v>
      </c>
      <c r="AB1992" s="55">
        <v>0</v>
      </c>
      <c r="AC1992" s="55">
        <v>0</v>
      </c>
      <c r="AD1992" s="55">
        <v>0</v>
      </c>
      <c r="AE1992" s="55">
        <v>0.70469925</v>
      </c>
      <c r="AF1992" s="55">
        <v>1.9442952</v>
      </c>
      <c r="AG1992" s="55">
        <v>14.383795099999999</v>
      </c>
      <c r="AH1992" s="55">
        <v>17.498656790000002</v>
      </c>
      <c r="AI1992" s="55">
        <v>0</v>
      </c>
      <c r="AJ1992" s="55" t="s">
        <v>2595</v>
      </c>
      <c r="AK1992" s="55">
        <v>0</v>
      </c>
      <c r="AL1992" s="55" t="s">
        <v>2595</v>
      </c>
      <c r="AM1992" s="55">
        <v>15.088494350000001</v>
      </c>
      <c r="AN1992" s="55">
        <v>19.442951990000001</v>
      </c>
      <c r="AO1992" s="53" t="s">
        <v>3882</v>
      </c>
    </row>
    <row r="1993" spans="1:41" ht="157.5" x14ac:dyDescent="0.2">
      <c r="A1993" s="53" t="s">
        <v>3673</v>
      </c>
      <c r="B1993" s="53" t="s">
        <v>3887</v>
      </c>
      <c r="C1993" s="54" t="s">
        <v>3888</v>
      </c>
      <c r="D1993" s="53" t="s">
        <v>112</v>
      </c>
      <c r="E1993" s="54">
        <v>2023</v>
      </c>
      <c r="F1993" s="54">
        <v>2024</v>
      </c>
      <c r="G1993" s="54">
        <v>2024</v>
      </c>
      <c r="H1993" s="55" t="s">
        <v>2595</v>
      </c>
      <c r="I1993" s="55" t="s">
        <v>2595</v>
      </c>
      <c r="J1993" s="55">
        <v>0</v>
      </c>
      <c r="K1993" s="55">
        <v>35.72651681</v>
      </c>
      <c r="L1993" s="55">
        <v>1.66932203</v>
      </c>
      <c r="M1993" s="55">
        <v>28.42069691</v>
      </c>
      <c r="N1993" s="55">
        <v>1.79155986</v>
      </c>
      <c r="O1993" s="55">
        <v>3.8449380099999999</v>
      </c>
      <c r="P1993" s="55">
        <v>44.099165229999997</v>
      </c>
      <c r="Q1993" s="55">
        <v>2.5419479299999996</v>
      </c>
      <c r="R1993" s="55">
        <v>33.239568429999999</v>
      </c>
      <c r="S1993" s="55">
        <v>2.0640772599999999</v>
      </c>
      <c r="T1993" s="55">
        <v>6.2535716099999998</v>
      </c>
      <c r="U1993" s="55">
        <v>0</v>
      </c>
      <c r="V1993" s="55">
        <f t="shared" si="91"/>
        <v>35.72651681</v>
      </c>
      <c r="W1993" s="55">
        <f t="shared" si="92"/>
        <v>0</v>
      </c>
      <c r="X1993" s="55">
        <f t="shared" si="93"/>
        <v>35.72651681</v>
      </c>
      <c r="Y1993" s="55">
        <v>0</v>
      </c>
      <c r="Z1993" s="55">
        <v>44.099165229999997</v>
      </c>
      <c r="AA1993" s="55">
        <v>0</v>
      </c>
      <c r="AB1993" s="55">
        <v>0</v>
      </c>
      <c r="AC1993" s="55">
        <v>1.66932203</v>
      </c>
      <c r="AD1993" s="55">
        <v>4.4099165199999995</v>
      </c>
      <c r="AE1993" s="55">
        <v>34.057194779999996</v>
      </c>
      <c r="AF1993" s="55">
        <v>39.689248710000001</v>
      </c>
      <c r="AG1993" s="55">
        <v>0</v>
      </c>
      <c r="AH1993" s="55">
        <v>0</v>
      </c>
      <c r="AI1993" s="55">
        <v>0</v>
      </c>
      <c r="AJ1993" s="55" t="s">
        <v>2595</v>
      </c>
      <c r="AK1993" s="55">
        <v>0</v>
      </c>
      <c r="AL1993" s="55" t="s">
        <v>2595</v>
      </c>
      <c r="AM1993" s="55">
        <v>35.72651681</v>
      </c>
      <c r="AN1993" s="55">
        <v>44.099165229999997</v>
      </c>
      <c r="AO1993" s="53" t="s">
        <v>3882</v>
      </c>
    </row>
    <row r="1994" spans="1:41" ht="157.5" x14ac:dyDescent="0.2">
      <c r="A1994" s="53" t="s">
        <v>3673</v>
      </c>
      <c r="B1994" s="53" t="s">
        <v>3889</v>
      </c>
      <c r="C1994" s="54" t="s">
        <v>3890</v>
      </c>
      <c r="D1994" s="53" t="s">
        <v>112</v>
      </c>
      <c r="E1994" s="54">
        <v>2024</v>
      </c>
      <c r="F1994" s="54">
        <v>2025</v>
      </c>
      <c r="G1994" s="54">
        <v>2025</v>
      </c>
      <c r="H1994" s="55" t="s">
        <v>2595</v>
      </c>
      <c r="I1994" s="55" t="s">
        <v>2595</v>
      </c>
      <c r="J1994" s="55">
        <v>0</v>
      </c>
      <c r="K1994" s="55">
        <v>3.3773241299999999</v>
      </c>
      <c r="L1994" s="55">
        <v>0.15759163000000001</v>
      </c>
      <c r="M1994" s="55">
        <v>2.7382131199999997</v>
      </c>
      <c r="N1994" s="55">
        <v>0.12182034</v>
      </c>
      <c r="O1994" s="55">
        <v>0.35969904000000003</v>
      </c>
      <c r="P1994" s="55">
        <v>3.9211595999999997</v>
      </c>
      <c r="Q1994" s="55">
        <v>0.22602205</v>
      </c>
      <c r="R1994" s="55">
        <v>3.0706484999999999</v>
      </c>
      <c r="S1994" s="55">
        <v>7.4613460000000006E-2</v>
      </c>
      <c r="T1994" s="55">
        <v>0.54987558999999997</v>
      </c>
      <c r="U1994" s="55">
        <v>0</v>
      </c>
      <c r="V1994" s="55">
        <f t="shared" si="91"/>
        <v>3.3773241299999999</v>
      </c>
      <c r="W1994" s="55">
        <f t="shared" si="92"/>
        <v>0</v>
      </c>
      <c r="X1994" s="55">
        <f t="shared" si="93"/>
        <v>3.3773241299999999</v>
      </c>
      <c r="Y1994" s="55">
        <v>0</v>
      </c>
      <c r="Z1994" s="55">
        <v>3.9211595999999997</v>
      </c>
      <c r="AA1994" s="55">
        <v>0</v>
      </c>
      <c r="AB1994" s="55">
        <v>0</v>
      </c>
      <c r="AC1994" s="55">
        <v>0</v>
      </c>
      <c r="AD1994" s="55">
        <v>0</v>
      </c>
      <c r="AE1994" s="55">
        <v>0.15759163000000001</v>
      </c>
      <c r="AF1994" s="55">
        <v>0.39211595999999999</v>
      </c>
      <c r="AG1994" s="55">
        <v>3.2197325000000001</v>
      </c>
      <c r="AH1994" s="55">
        <v>3.5290436399999998</v>
      </c>
      <c r="AI1994" s="55">
        <v>0</v>
      </c>
      <c r="AJ1994" s="55" t="s">
        <v>2595</v>
      </c>
      <c r="AK1994" s="55">
        <v>0</v>
      </c>
      <c r="AL1994" s="55" t="s">
        <v>2595</v>
      </c>
      <c r="AM1994" s="55">
        <v>3.3773241299999999</v>
      </c>
      <c r="AN1994" s="55">
        <v>3.9211595999999997</v>
      </c>
      <c r="AO1994" s="53" t="s">
        <v>3882</v>
      </c>
    </row>
    <row r="1995" spans="1:41" ht="157.5" x14ac:dyDescent="0.2">
      <c r="A1995" s="53" t="s">
        <v>3673</v>
      </c>
      <c r="B1995" s="53" t="s">
        <v>3891</v>
      </c>
      <c r="C1995" s="54" t="s">
        <v>3892</v>
      </c>
      <c r="D1995" s="53" t="s">
        <v>112</v>
      </c>
      <c r="E1995" s="54">
        <v>2024</v>
      </c>
      <c r="F1995" s="54">
        <v>2025</v>
      </c>
      <c r="G1995" s="54">
        <v>2025</v>
      </c>
      <c r="H1995" s="55" t="s">
        <v>2595</v>
      </c>
      <c r="I1995" s="55" t="s">
        <v>2595</v>
      </c>
      <c r="J1995" s="55">
        <v>0</v>
      </c>
      <c r="K1995" s="55">
        <v>16.197249250000002</v>
      </c>
      <c r="L1995" s="55">
        <v>0.75579087</v>
      </c>
      <c r="M1995" s="55">
        <v>13.132147740000001</v>
      </c>
      <c r="N1995" s="55">
        <v>0.58423586000000005</v>
      </c>
      <c r="O1995" s="55">
        <v>1.7250747799999999</v>
      </c>
      <c r="P1995" s="55">
        <v>19.11781633</v>
      </c>
      <c r="Q1995" s="55">
        <v>1.1019821700000001</v>
      </c>
      <c r="R1995" s="55">
        <v>14.98371216</v>
      </c>
      <c r="S1995" s="55">
        <v>0.35783740000000003</v>
      </c>
      <c r="T1995" s="55">
        <v>2.6742846</v>
      </c>
      <c r="U1995" s="55">
        <v>0</v>
      </c>
      <c r="V1995" s="55">
        <f t="shared" si="91"/>
        <v>16.197249250000002</v>
      </c>
      <c r="W1995" s="55">
        <f t="shared" si="92"/>
        <v>0</v>
      </c>
      <c r="X1995" s="55">
        <f t="shared" si="93"/>
        <v>16.197249250000002</v>
      </c>
      <c r="Y1995" s="55">
        <v>0</v>
      </c>
      <c r="Z1995" s="55">
        <v>19.11781633</v>
      </c>
      <c r="AA1995" s="55">
        <v>0</v>
      </c>
      <c r="AB1995" s="55">
        <v>0</v>
      </c>
      <c r="AC1995" s="55">
        <v>0</v>
      </c>
      <c r="AD1995" s="55">
        <v>0</v>
      </c>
      <c r="AE1995" s="55">
        <v>0.75579087</v>
      </c>
      <c r="AF1995" s="55">
        <v>1.9117816299999999</v>
      </c>
      <c r="AG1995" s="55">
        <v>15.44145838</v>
      </c>
      <c r="AH1995" s="55">
        <v>17.2060347</v>
      </c>
      <c r="AI1995" s="55">
        <v>0</v>
      </c>
      <c r="AJ1995" s="55" t="s">
        <v>2595</v>
      </c>
      <c r="AK1995" s="55">
        <v>0</v>
      </c>
      <c r="AL1995" s="55" t="s">
        <v>2595</v>
      </c>
      <c r="AM1995" s="55">
        <v>16.197249250000002</v>
      </c>
      <c r="AN1995" s="55">
        <v>19.11781633</v>
      </c>
      <c r="AO1995" s="53" t="s">
        <v>3893</v>
      </c>
    </row>
    <row r="1996" spans="1:41" ht="47.25" x14ac:dyDescent="0.2">
      <c r="A1996" s="53" t="s">
        <v>3673</v>
      </c>
      <c r="B1996" s="53" t="s">
        <v>3894</v>
      </c>
      <c r="C1996" s="54" t="s">
        <v>3895</v>
      </c>
      <c r="D1996" s="53" t="s">
        <v>112</v>
      </c>
      <c r="E1996" s="54">
        <v>2023</v>
      </c>
      <c r="F1996" s="54">
        <v>2024</v>
      </c>
      <c r="G1996" s="54">
        <v>2024</v>
      </c>
      <c r="H1996" s="55" t="s">
        <v>2595</v>
      </c>
      <c r="I1996" s="55" t="s">
        <v>2595</v>
      </c>
      <c r="J1996" s="55">
        <v>0</v>
      </c>
      <c r="K1996" s="55">
        <v>6.3573160500000006</v>
      </c>
      <c r="L1996" s="55">
        <v>0.29664305000000002</v>
      </c>
      <c r="M1996" s="55">
        <v>5.1542834099999997</v>
      </c>
      <c r="N1996" s="55">
        <v>0.22930876</v>
      </c>
      <c r="O1996" s="55">
        <v>0.67708082999999997</v>
      </c>
      <c r="P1996" s="55">
        <v>6.8740077199999998</v>
      </c>
      <c r="Q1996" s="55">
        <v>0.39622903999999998</v>
      </c>
      <c r="R1996" s="55">
        <v>5.3759262300000001</v>
      </c>
      <c r="S1996" s="55">
        <v>0.13414410000000002</v>
      </c>
      <c r="T1996" s="55">
        <v>0.96770834999999999</v>
      </c>
      <c r="U1996" s="55">
        <v>0</v>
      </c>
      <c r="V1996" s="55">
        <f t="shared" si="91"/>
        <v>6.3573160500000006</v>
      </c>
      <c r="W1996" s="55">
        <f t="shared" si="92"/>
        <v>0</v>
      </c>
      <c r="X1996" s="55">
        <f t="shared" si="93"/>
        <v>6.3573160500000006</v>
      </c>
      <c r="Y1996" s="55">
        <v>0</v>
      </c>
      <c r="Z1996" s="55">
        <v>6.8740077199999998</v>
      </c>
      <c r="AA1996" s="55">
        <v>0</v>
      </c>
      <c r="AB1996" s="55">
        <v>0</v>
      </c>
      <c r="AC1996" s="55">
        <v>0.63573161</v>
      </c>
      <c r="AD1996" s="55">
        <v>0.68740076999999999</v>
      </c>
      <c r="AE1996" s="55">
        <v>5.72158444</v>
      </c>
      <c r="AF1996" s="55">
        <v>6.1866069500000007</v>
      </c>
      <c r="AG1996" s="55">
        <v>0</v>
      </c>
      <c r="AH1996" s="55">
        <v>0</v>
      </c>
      <c r="AI1996" s="55">
        <v>0</v>
      </c>
      <c r="AJ1996" s="55" t="s">
        <v>2595</v>
      </c>
      <c r="AK1996" s="55">
        <v>0</v>
      </c>
      <c r="AL1996" s="55" t="s">
        <v>2595</v>
      </c>
      <c r="AM1996" s="55">
        <v>6.3573160500000006</v>
      </c>
      <c r="AN1996" s="55">
        <v>6.8740077199999998</v>
      </c>
      <c r="AO1996" s="53" t="s">
        <v>205</v>
      </c>
    </row>
    <row r="1997" spans="1:41" ht="157.5" x14ac:dyDescent="0.2">
      <c r="A1997" s="53" t="s">
        <v>3673</v>
      </c>
      <c r="B1997" s="53" t="s">
        <v>3896</v>
      </c>
      <c r="C1997" s="54" t="s">
        <v>3897</v>
      </c>
      <c r="D1997" s="53" t="s">
        <v>112</v>
      </c>
      <c r="E1997" s="54">
        <v>2024</v>
      </c>
      <c r="F1997" s="54">
        <v>2025</v>
      </c>
      <c r="G1997" s="54">
        <v>2025</v>
      </c>
      <c r="H1997" s="55" t="s">
        <v>2595</v>
      </c>
      <c r="I1997" s="55" t="s">
        <v>2595</v>
      </c>
      <c r="J1997" s="55">
        <v>0</v>
      </c>
      <c r="K1997" s="55">
        <v>22.051939859999997</v>
      </c>
      <c r="L1997" s="55">
        <v>1.02898062</v>
      </c>
      <c r="M1997" s="55">
        <v>17.878920740000002</v>
      </c>
      <c r="N1997" s="55">
        <v>0.79541485000000001</v>
      </c>
      <c r="O1997" s="55">
        <v>2.34862365</v>
      </c>
      <c r="P1997" s="55">
        <v>24.96489235</v>
      </c>
      <c r="Q1997" s="55">
        <v>1.43901718</v>
      </c>
      <c r="R1997" s="55">
        <v>19.524188079999998</v>
      </c>
      <c r="S1997" s="55">
        <v>0.48718202999999999</v>
      </c>
      <c r="T1997" s="55">
        <v>3.5145050599999998</v>
      </c>
      <c r="U1997" s="55">
        <v>0</v>
      </c>
      <c r="V1997" s="55">
        <f t="shared" si="91"/>
        <v>22.051939859999997</v>
      </c>
      <c r="W1997" s="55">
        <f t="shared" si="92"/>
        <v>0</v>
      </c>
      <c r="X1997" s="55">
        <f t="shared" si="93"/>
        <v>22.051939859999997</v>
      </c>
      <c r="Y1997" s="55">
        <v>0</v>
      </c>
      <c r="Z1997" s="55">
        <v>24.96489235</v>
      </c>
      <c r="AA1997" s="55">
        <v>0</v>
      </c>
      <c r="AB1997" s="55">
        <v>0</v>
      </c>
      <c r="AC1997" s="55">
        <v>0</v>
      </c>
      <c r="AD1997" s="55">
        <v>0</v>
      </c>
      <c r="AE1997" s="55">
        <v>1.02898062</v>
      </c>
      <c r="AF1997" s="55">
        <v>2.4964892399999998</v>
      </c>
      <c r="AG1997" s="55">
        <v>21.022959239999999</v>
      </c>
      <c r="AH1997" s="55">
        <v>22.468403110000001</v>
      </c>
      <c r="AI1997" s="55">
        <v>0</v>
      </c>
      <c r="AJ1997" s="55" t="s">
        <v>2595</v>
      </c>
      <c r="AK1997" s="55">
        <v>0</v>
      </c>
      <c r="AL1997" s="55" t="s">
        <v>2595</v>
      </c>
      <c r="AM1997" s="55">
        <v>22.051939859999997</v>
      </c>
      <c r="AN1997" s="55">
        <v>24.96489235</v>
      </c>
      <c r="AO1997" s="53" t="s">
        <v>3893</v>
      </c>
    </row>
    <row r="1998" spans="1:41" ht="157.5" x14ac:dyDescent="0.2">
      <c r="A1998" s="53" t="s">
        <v>3673</v>
      </c>
      <c r="B1998" s="53" t="s">
        <v>3898</v>
      </c>
      <c r="C1998" s="54" t="s">
        <v>3899</v>
      </c>
      <c r="D1998" s="53" t="s">
        <v>112</v>
      </c>
      <c r="E1998" s="54">
        <v>2024</v>
      </c>
      <c r="F1998" s="54">
        <v>2025</v>
      </c>
      <c r="G1998" s="54">
        <v>2025</v>
      </c>
      <c r="H1998" s="55" t="s">
        <v>2595</v>
      </c>
      <c r="I1998" s="55" t="s">
        <v>2595</v>
      </c>
      <c r="J1998" s="55">
        <v>0</v>
      </c>
      <c r="K1998" s="55">
        <v>18.873282</v>
      </c>
      <c r="L1998" s="55">
        <v>0.88065909999999992</v>
      </c>
      <c r="M1998" s="55">
        <v>15.301779060000001</v>
      </c>
      <c r="N1998" s="55">
        <v>0.68076053000000003</v>
      </c>
      <c r="O1998" s="55">
        <v>2.0100833100000002</v>
      </c>
      <c r="P1998" s="55">
        <v>21.7303581</v>
      </c>
      <c r="Q1998" s="55">
        <v>1.2525733399999999</v>
      </c>
      <c r="R1998" s="55">
        <v>17.009634429999998</v>
      </c>
      <c r="S1998" s="55">
        <v>0.41695760000000004</v>
      </c>
      <c r="T1998" s="55">
        <v>3.0511927300000004</v>
      </c>
      <c r="U1998" s="55">
        <v>0</v>
      </c>
      <c r="V1998" s="55">
        <f t="shared" si="91"/>
        <v>18.873282</v>
      </c>
      <c r="W1998" s="55">
        <f t="shared" si="92"/>
        <v>0</v>
      </c>
      <c r="X1998" s="55">
        <f t="shared" si="93"/>
        <v>18.873282</v>
      </c>
      <c r="Y1998" s="55">
        <v>0</v>
      </c>
      <c r="Z1998" s="55">
        <v>21.7303581</v>
      </c>
      <c r="AA1998" s="55">
        <v>0</v>
      </c>
      <c r="AB1998" s="55">
        <v>0</v>
      </c>
      <c r="AC1998" s="55">
        <v>0</v>
      </c>
      <c r="AD1998" s="55">
        <v>0</v>
      </c>
      <c r="AE1998" s="55">
        <v>0.88065909999999992</v>
      </c>
      <c r="AF1998" s="55">
        <v>2.17303581</v>
      </c>
      <c r="AG1998" s="55">
        <v>17.992622899999997</v>
      </c>
      <c r="AH1998" s="55">
        <v>19.557322289999998</v>
      </c>
      <c r="AI1998" s="55">
        <v>0</v>
      </c>
      <c r="AJ1998" s="55" t="s">
        <v>2595</v>
      </c>
      <c r="AK1998" s="55">
        <v>0</v>
      </c>
      <c r="AL1998" s="55" t="s">
        <v>2595</v>
      </c>
      <c r="AM1998" s="55">
        <v>18.873282</v>
      </c>
      <c r="AN1998" s="55">
        <v>21.7303581</v>
      </c>
      <c r="AO1998" s="53" t="s">
        <v>3893</v>
      </c>
    </row>
    <row r="1999" spans="1:41" ht="157.5" x14ac:dyDescent="0.2">
      <c r="A1999" s="53" t="s">
        <v>3673</v>
      </c>
      <c r="B1999" s="53" t="s">
        <v>3900</v>
      </c>
      <c r="C1999" s="54" t="s">
        <v>3901</v>
      </c>
      <c r="D1999" s="53" t="s">
        <v>112</v>
      </c>
      <c r="E1999" s="54">
        <v>2024</v>
      </c>
      <c r="F1999" s="54">
        <v>2025</v>
      </c>
      <c r="G1999" s="54">
        <v>2025</v>
      </c>
      <c r="H1999" s="55" t="s">
        <v>2595</v>
      </c>
      <c r="I1999" s="55" t="s">
        <v>2595</v>
      </c>
      <c r="J1999" s="55">
        <v>0</v>
      </c>
      <c r="K1999" s="55">
        <v>2.4092745799999999</v>
      </c>
      <c r="L1999" s="55">
        <v>0.11242083999999999</v>
      </c>
      <c r="M1999" s="55">
        <v>1.9533533299999999</v>
      </c>
      <c r="N1999" s="55">
        <v>8.6902739999999992E-2</v>
      </c>
      <c r="O1999" s="55">
        <v>0.25659767</v>
      </c>
      <c r="P1999" s="55">
        <v>2.6840966600000002</v>
      </c>
      <c r="Q1999" s="55">
        <v>0.15471572</v>
      </c>
      <c r="R1999" s="55">
        <v>2.0900968999999998</v>
      </c>
      <c r="S1999" s="55">
        <v>5.6179550000000002E-2</v>
      </c>
      <c r="T1999" s="55">
        <v>0.38310449000000002</v>
      </c>
      <c r="U1999" s="55">
        <v>0</v>
      </c>
      <c r="V1999" s="55">
        <f t="shared" si="91"/>
        <v>2.4092745799999999</v>
      </c>
      <c r="W1999" s="55">
        <f t="shared" si="92"/>
        <v>0</v>
      </c>
      <c r="X1999" s="55">
        <f t="shared" si="93"/>
        <v>2.4092745799999999</v>
      </c>
      <c r="Y1999" s="55">
        <v>0</v>
      </c>
      <c r="Z1999" s="55">
        <v>2.6840966600000002</v>
      </c>
      <c r="AA1999" s="55">
        <v>0</v>
      </c>
      <c r="AB1999" s="55">
        <v>0</v>
      </c>
      <c r="AC1999" s="55">
        <v>0</v>
      </c>
      <c r="AD1999" s="55">
        <v>0</v>
      </c>
      <c r="AE1999" s="55">
        <v>0.11242083999999999</v>
      </c>
      <c r="AF1999" s="55">
        <v>0.26840966999999999</v>
      </c>
      <c r="AG1999" s="55">
        <v>2.29685374</v>
      </c>
      <c r="AH1999" s="55">
        <v>2.4156869900000002</v>
      </c>
      <c r="AI1999" s="55">
        <v>0</v>
      </c>
      <c r="AJ1999" s="55" t="s">
        <v>2595</v>
      </c>
      <c r="AK1999" s="55">
        <v>0</v>
      </c>
      <c r="AL1999" s="55" t="s">
        <v>2595</v>
      </c>
      <c r="AM1999" s="55">
        <v>2.4092745799999999</v>
      </c>
      <c r="AN1999" s="55">
        <v>2.6840966600000002</v>
      </c>
      <c r="AO1999" s="53" t="s">
        <v>3882</v>
      </c>
    </row>
    <row r="2000" spans="1:41" ht="157.5" x14ac:dyDescent="0.2">
      <c r="A2000" s="53" t="s">
        <v>3673</v>
      </c>
      <c r="B2000" s="53" t="s">
        <v>3902</v>
      </c>
      <c r="C2000" s="54" t="s">
        <v>3903</v>
      </c>
      <c r="D2000" s="53" t="s">
        <v>112</v>
      </c>
      <c r="E2000" s="54">
        <v>2024</v>
      </c>
      <c r="F2000" s="54">
        <v>2025</v>
      </c>
      <c r="G2000" s="54">
        <v>2025</v>
      </c>
      <c r="H2000" s="55" t="s">
        <v>2595</v>
      </c>
      <c r="I2000" s="55" t="s">
        <v>2595</v>
      </c>
      <c r="J2000" s="55">
        <v>0</v>
      </c>
      <c r="K2000" s="55">
        <v>2.9799918600000002</v>
      </c>
      <c r="L2000" s="55">
        <v>0.13905146999999998</v>
      </c>
      <c r="M2000" s="55">
        <v>2.4160704300000004</v>
      </c>
      <c r="N2000" s="55">
        <v>0.10748853</v>
      </c>
      <c r="O2000" s="55">
        <v>0.31738143000000002</v>
      </c>
      <c r="P2000" s="55">
        <v>3.5173217800000001</v>
      </c>
      <c r="Q2000" s="55">
        <v>0.49201850999999996</v>
      </c>
      <c r="R2000" s="55">
        <v>2.7567236899999998</v>
      </c>
      <c r="S2000" s="55">
        <v>6.5835409999999997E-2</v>
      </c>
      <c r="T2000" s="55">
        <v>0.20274417</v>
      </c>
      <c r="U2000" s="55">
        <v>0</v>
      </c>
      <c r="V2000" s="55">
        <f t="shared" si="91"/>
        <v>2.9799918600000002</v>
      </c>
      <c r="W2000" s="55">
        <f t="shared" si="92"/>
        <v>0</v>
      </c>
      <c r="X2000" s="55">
        <f t="shared" si="93"/>
        <v>2.9799918600000002</v>
      </c>
      <c r="Y2000" s="55">
        <v>0</v>
      </c>
      <c r="Z2000" s="55">
        <v>3.5173217800000001</v>
      </c>
      <c r="AA2000" s="55">
        <v>0</v>
      </c>
      <c r="AB2000" s="55">
        <v>0</v>
      </c>
      <c r="AC2000" s="55">
        <v>0</v>
      </c>
      <c r="AD2000" s="55">
        <v>0</v>
      </c>
      <c r="AE2000" s="55">
        <v>0.13905146999999998</v>
      </c>
      <c r="AF2000" s="55">
        <v>0.35173218000000001</v>
      </c>
      <c r="AG2000" s="55">
        <v>2.8409403900000001</v>
      </c>
      <c r="AH2000" s="55">
        <v>3.1655895999999997</v>
      </c>
      <c r="AI2000" s="55">
        <v>0</v>
      </c>
      <c r="AJ2000" s="55" t="s">
        <v>2595</v>
      </c>
      <c r="AK2000" s="55">
        <v>0</v>
      </c>
      <c r="AL2000" s="55" t="s">
        <v>2595</v>
      </c>
      <c r="AM2000" s="55">
        <v>2.9799918600000002</v>
      </c>
      <c r="AN2000" s="55">
        <v>3.5173217800000001</v>
      </c>
      <c r="AO2000" s="53" t="s">
        <v>3882</v>
      </c>
    </row>
    <row r="2001" spans="1:41" ht="47.25" x14ac:dyDescent="0.2">
      <c r="A2001" s="53" t="s">
        <v>3673</v>
      </c>
      <c r="B2001" s="53" t="s">
        <v>3904</v>
      </c>
      <c r="C2001" s="54" t="s">
        <v>3905</v>
      </c>
      <c r="D2001" s="53" t="s">
        <v>112</v>
      </c>
      <c r="E2001" s="54">
        <v>2023</v>
      </c>
      <c r="F2001" s="54">
        <v>2024</v>
      </c>
      <c r="G2001" s="54">
        <v>2024</v>
      </c>
      <c r="H2001" s="55" t="s">
        <v>2595</v>
      </c>
      <c r="I2001" s="55" t="s">
        <v>2595</v>
      </c>
      <c r="J2001" s="55">
        <v>0</v>
      </c>
      <c r="K2001" s="55">
        <v>4.2368316799999999</v>
      </c>
      <c r="L2001" s="55">
        <v>0.19846399000000001</v>
      </c>
      <c r="M2001" s="55">
        <v>2.8684516199999996</v>
      </c>
      <c r="N2001" s="55">
        <v>0.67690696000000006</v>
      </c>
      <c r="O2001" s="55">
        <v>0.49300911000000003</v>
      </c>
      <c r="P2001" s="55">
        <v>5.6011970499999997</v>
      </c>
      <c r="Q2001" s="55">
        <v>0.32286214999999996</v>
      </c>
      <c r="R2001" s="55">
        <v>3.1208106099999999</v>
      </c>
      <c r="S2001" s="55">
        <v>1.3179006999999998</v>
      </c>
      <c r="T2001" s="55">
        <v>0.83962359000000009</v>
      </c>
      <c r="U2001" s="55">
        <v>0</v>
      </c>
      <c r="V2001" s="55">
        <f t="shared" si="91"/>
        <v>4.2368316799999999</v>
      </c>
      <c r="W2001" s="55">
        <f t="shared" si="92"/>
        <v>0</v>
      </c>
      <c r="X2001" s="55">
        <f t="shared" si="93"/>
        <v>4.2368316799999999</v>
      </c>
      <c r="Y2001" s="55">
        <v>0</v>
      </c>
      <c r="Z2001" s="55">
        <v>5.6011970499999997</v>
      </c>
      <c r="AA2001" s="55">
        <v>0</v>
      </c>
      <c r="AB2001" s="55">
        <v>0</v>
      </c>
      <c r="AC2001" s="55">
        <v>0.42368317</v>
      </c>
      <c r="AD2001" s="55">
        <v>0.56011971000000005</v>
      </c>
      <c r="AE2001" s="55">
        <v>3.81314851</v>
      </c>
      <c r="AF2001" s="55">
        <v>5.0410773400000002</v>
      </c>
      <c r="AG2001" s="55">
        <v>0</v>
      </c>
      <c r="AH2001" s="55">
        <v>0</v>
      </c>
      <c r="AI2001" s="55">
        <v>0</v>
      </c>
      <c r="AJ2001" s="55" t="s">
        <v>2595</v>
      </c>
      <c r="AK2001" s="55">
        <v>0</v>
      </c>
      <c r="AL2001" s="55" t="s">
        <v>2595</v>
      </c>
      <c r="AM2001" s="55">
        <v>4.2368316799999999</v>
      </c>
      <c r="AN2001" s="55">
        <v>5.6011970499999997</v>
      </c>
      <c r="AO2001" s="53" t="s">
        <v>205</v>
      </c>
    </row>
    <row r="2002" spans="1:41" ht="47.25" x14ac:dyDescent="0.2">
      <c r="A2002" s="53" t="s">
        <v>3673</v>
      </c>
      <c r="B2002" s="53" t="s">
        <v>3906</v>
      </c>
      <c r="C2002" s="54" t="s">
        <v>3907</v>
      </c>
      <c r="D2002" s="53" t="s">
        <v>112</v>
      </c>
      <c r="E2002" s="54">
        <v>2023</v>
      </c>
      <c r="F2002" s="54">
        <v>2024</v>
      </c>
      <c r="G2002" s="54">
        <v>2024</v>
      </c>
      <c r="H2002" s="55" t="s">
        <v>2595</v>
      </c>
      <c r="I2002" s="55" t="s">
        <v>2595</v>
      </c>
      <c r="J2002" s="55">
        <v>0</v>
      </c>
      <c r="K2002" s="55">
        <v>5.9626878699999999</v>
      </c>
      <c r="L2002" s="55">
        <v>0.27890057000000001</v>
      </c>
      <c r="M2002" s="55">
        <v>4.3378150400000006</v>
      </c>
      <c r="N2002" s="55">
        <v>0.67431987000000004</v>
      </c>
      <c r="O2002" s="55">
        <v>0.67165238999999999</v>
      </c>
      <c r="P2002" s="55">
        <v>7.1696526299999999</v>
      </c>
      <c r="Q2002" s="55">
        <v>0.41327048999999999</v>
      </c>
      <c r="R2002" s="55">
        <v>4.3412362099999999</v>
      </c>
      <c r="S2002" s="55">
        <v>1.3514367199999999</v>
      </c>
      <c r="T2002" s="55">
        <v>1.0637092100000001</v>
      </c>
      <c r="U2002" s="55">
        <v>0</v>
      </c>
      <c r="V2002" s="55">
        <f t="shared" si="91"/>
        <v>5.9626878699999999</v>
      </c>
      <c r="W2002" s="55">
        <f t="shared" si="92"/>
        <v>0</v>
      </c>
      <c r="X2002" s="55">
        <f t="shared" si="93"/>
        <v>5.9626878699999999</v>
      </c>
      <c r="Y2002" s="55">
        <v>0</v>
      </c>
      <c r="Z2002" s="55">
        <v>7.1696526299999999</v>
      </c>
      <c r="AA2002" s="55">
        <v>0</v>
      </c>
      <c r="AB2002" s="55">
        <v>0</v>
      </c>
      <c r="AC2002" s="55">
        <v>0.59626878999999999</v>
      </c>
      <c r="AD2002" s="55">
        <v>0.71696525999999994</v>
      </c>
      <c r="AE2002" s="55">
        <v>5.36641908</v>
      </c>
      <c r="AF2002" s="55">
        <v>6.4526873699999996</v>
      </c>
      <c r="AG2002" s="55">
        <v>0</v>
      </c>
      <c r="AH2002" s="55">
        <v>0</v>
      </c>
      <c r="AI2002" s="55">
        <v>0</v>
      </c>
      <c r="AJ2002" s="55" t="s">
        <v>2595</v>
      </c>
      <c r="AK2002" s="55">
        <v>0</v>
      </c>
      <c r="AL2002" s="55" t="s">
        <v>2595</v>
      </c>
      <c r="AM2002" s="55">
        <v>5.9626878699999999</v>
      </c>
      <c r="AN2002" s="55">
        <v>7.1696526299999999</v>
      </c>
      <c r="AO2002" s="53" t="s">
        <v>205</v>
      </c>
    </row>
    <row r="2003" spans="1:41" ht="47.25" x14ac:dyDescent="0.2">
      <c r="A2003" s="53" t="s">
        <v>3673</v>
      </c>
      <c r="B2003" s="53" t="s">
        <v>3908</v>
      </c>
      <c r="C2003" s="54" t="s">
        <v>3909</v>
      </c>
      <c r="D2003" s="53" t="s">
        <v>112</v>
      </c>
      <c r="E2003" s="54">
        <v>2023</v>
      </c>
      <c r="F2003" s="54">
        <v>2024</v>
      </c>
      <c r="G2003" s="54">
        <v>2024</v>
      </c>
      <c r="H2003" s="55" t="s">
        <v>2595</v>
      </c>
      <c r="I2003" s="55" t="s">
        <v>2595</v>
      </c>
      <c r="J2003" s="55">
        <v>0</v>
      </c>
      <c r="K2003" s="55">
        <v>6.5559821899999999</v>
      </c>
      <c r="L2003" s="55">
        <v>0.30591316999999996</v>
      </c>
      <c r="M2003" s="55">
        <v>5.3153548499999994</v>
      </c>
      <c r="N2003" s="55">
        <v>0.23647466</v>
      </c>
      <c r="O2003" s="55">
        <v>0.69823950999999995</v>
      </c>
      <c r="P2003" s="55">
        <v>6.9680514499999999</v>
      </c>
      <c r="Q2003" s="55">
        <v>0.40164987000000002</v>
      </c>
      <c r="R2003" s="55">
        <v>5.4444764499999998</v>
      </c>
      <c r="S2003" s="55">
        <v>0.13833609999999999</v>
      </c>
      <c r="T2003" s="55">
        <v>0.98358902999999998</v>
      </c>
      <c r="U2003" s="55">
        <v>0</v>
      </c>
      <c r="V2003" s="55">
        <f t="shared" si="91"/>
        <v>6.5559821899999999</v>
      </c>
      <c r="W2003" s="55">
        <f t="shared" si="92"/>
        <v>0</v>
      </c>
      <c r="X2003" s="55">
        <f t="shared" si="93"/>
        <v>6.5559821899999999</v>
      </c>
      <c r="Y2003" s="55">
        <v>0</v>
      </c>
      <c r="Z2003" s="55">
        <v>6.9680514499999999</v>
      </c>
      <c r="AA2003" s="55">
        <v>0</v>
      </c>
      <c r="AB2003" s="55">
        <v>0</v>
      </c>
      <c r="AC2003" s="55">
        <v>0.65559822000000001</v>
      </c>
      <c r="AD2003" s="55">
        <v>0.69680514999999998</v>
      </c>
      <c r="AE2003" s="55">
        <v>5.90038397</v>
      </c>
      <c r="AF2003" s="55">
        <v>6.2712462999999996</v>
      </c>
      <c r="AG2003" s="55">
        <v>0</v>
      </c>
      <c r="AH2003" s="55">
        <v>0</v>
      </c>
      <c r="AI2003" s="55">
        <v>0</v>
      </c>
      <c r="AJ2003" s="55" t="s">
        <v>2595</v>
      </c>
      <c r="AK2003" s="55">
        <v>0</v>
      </c>
      <c r="AL2003" s="55" t="s">
        <v>2595</v>
      </c>
      <c r="AM2003" s="55">
        <v>6.5559821899999999</v>
      </c>
      <c r="AN2003" s="55">
        <v>6.9680514499999999</v>
      </c>
      <c r="AO2003" s="53" t="s">
        <v>205</v>
      </c>
    </row>
    <row r="2004" spans="1:41" ht="47.25" x14ac:dyDescent="0.2">
      <c r="A2004" s="53" t="s">
        <v>3673</v>
      </c>
      <c r="B2004" s="53" t="s">
        <v>3910</v>
      </c>
      <c r="C2004" s="54" t="s">
        <v>3911</v>
      </c>
      <c r="D2004" s="53" t="s">
        <v>112</v>
      </c>
      <c r="E2004" s="54">
        <v>2018</v>
      </c>
      <c r="F2004" s="54">
        <v>2020</v>
      </c>
      <c r="G2004" s="54">
        <v>2027</v>
      </c>
      <c r="H2004" s="55" t="s">
        <v>2595</v>
      </c>
      <c r="I2004" s="55">
        <v>10.15648</v>
      </c>
      <c r="J2004" s="55">
        <v>0.88702300999999995</v>
      </c>
      <c r="K2004" s="55">
        <v>0.88702300999999995</v>
      </c>
      <c r="L2004" s="55">
        <v>0.62515103999999999</v>
      </c>
      <c r="M2004" s="55">
        <v>0</v>
      </c>
      <c r="N2004" s="55">
        <v>0</v>
      </c>
      <c r="O2004" s="55">
        <v>0.26187196999999995</v>
      </c>
      <c r="P2004" s="55">
        <v>86.859345689999998</v>
      </c>
      <c r="Q2004" s="55">
        <v>1.5853354799999999</v>
      </c>
      <c r="R2004" s="55">
        <v>72.850479969999995</v>
      </c>
      <c r="S2004" s="55">
        <v>0</v>
      </c>
      <c r="T2004" s="55">
        <v>12.42353024</v>
      </c>
      <c r="U2004" s="55">
        <v>0</v>
      </c>
      <c r="V2004" s="55">
        <f t="shared" si="91"/>
        <v>0</v>
      </c>
      <c r="W2004" s="55">
        <f t="shared" si="92"/>
        <v>0</v>
      </c>
      <c r="X2004" s="55">
        <f t="shared" si="93"/>
        <v>0</v>
      </c>
      <c r="Y2004" s="55">
        <v>0</v>
      </c>
      <c r="Z2004" s="55">
        <v>85.972322679999991</v>
      </c>
      <c r="AA2004" s="55">
        <v>0</v>
      </c>
      <c r="AB2004" s="55">
        <v>5.0000000000000002E-5</v>
      </c>
      <c r="AC2004" s="55">
        <v>0</v>
      </c>
      <c r="AD2004" s="55">
        <v>5.0000000000000002E-5</v>
      </c>
      <c r="AE2004" s="55">
        <v>0</v>
      </c>
      <c r="AF2004" s="55">
        <v>5.0000000000000002E-5</v>
      </c>
      <c r="AG2004" s="55">
        <v>0</v>
      </c>
      <c r="AH2004" s="55">
        <v>5.0000000000000002E-5</v>
      </c>
      <c r="AI2004" s="55">
        <v>53.631500000000003</v>
      </c>
      <c r="AJ2004" s="55" t="s">
        <v>2595</v>
      </c>
      <c r="AK2004" s="55">
        <v>32.340622680000003</v>
      </c>
      <c r="AL2004" s="55" t="s">
        <v>2595</v>
      </c>
      <c r="AM2004" s="55">
        <v>0</v>
      </c>
      <c r="AN2004" s="55">
        <v>85.972272679999989</v>
      </c>
      <c r="AO2004" s="53" t="s">
        <v>3912</v>
      </c>
    </row>
    <row r="2005" spans="1:41" ht="63" x14ac:dyDescent="0.2">
      <c r="A2005" s="53" t="s">
        <v>3673</v>
      </c>
      <c r="B2005" s="53" t="s">
        <v>3913</v>
      </c>
      <c r="C2005" s="54" t="s">
        <v>3914</v>
      </c>
      <c r="D2005" s="53" t="s">
        <v>112</v>
      </c>
      <c r="E2005" s="54">
        <v>2022</v>
      </c>
      <c r="F2005" s="54">
        <v>2022</v>
      </c>
      <c r="G2005" s="54">
        <v>2022</v>
      </c>
      <c r="H2005" s="55" t="s">
        <v>2595</v>
      </c>
      <c r="I2005" s="55" t="s">
        <v>2595</v>
      </c>
      <c r="J2005" s="55">
        <v>0</v>
      </c>
      <c r="K2005" s="55">
        <v>9.014327960000001</v>
      </c>
      <c r="L2005" s="55">
        <v>0.71403643999999999</v>
      </c>
      <c r="M2005" s="55">
        <v>7.7296586899999999</v>
      </c>
      <c r="N2005" s="55">
        <v>0</v>
      </c>
      <c r="O2005" s="55">
        <v>0.57063282999999998</v>
      </c>
      <c r="P2005" s="55">
        <v>9.014327960000001</v>
      </c>
      <c r="Q2005" s="55">
        <v>0.71403643999999999</v>
      </c>
      <c r="R2005" s="55">
        <v>7.7296586899999999</v>
      </c>
      <c r="S2005" s="55">
        <v>0</v>
      </c>
      <c r="T2005" s="55">
        <v>0.57063282999999998</v>
      </c>
      <c r="U2005" s="55">
        <v>0</v>
      </c>
      <c r="V2005" s="55">
        <f t="shared" si="91"/>
        <v>9.014327960000001</v>
      </c>
      <c r="W2005" s="55">
        <f t="shared" si="92"/>
        <v>0</v>
      </c>
      <c r="X2005" s="55">
        <f t="shared" si="93"/>
        <v>9.014327960000001</v>
      </c>
      <c r="Y2005" s="55">
        <v>0</v>
      </c>
      <c r="Z2005" s="55">
        <v>9.014327960000001</v>
      </c>
      <c r="AA2005" s="55">
        <v>8.30029152</v>
      </c>
      <c r="AB2005" s="55">
        <v>9.014327960000001</v>
      </c>
      <c r="AC2005" s="55">
        <v>0</v>
      </c>
      <c r="AD2005" s="55">
        <v>0</v>
      </c>
      <c r="AE2005" s="55">
        <v>0</v>
      </c>
      <c r="AF2005" s="55">
        <v>0</v>
      </c>
      <c r="AG2005" s="55">
        <v>0</v>
      </c>
      <c r="AH2005" s="55">
        <v>0</v>
      </c>
      <c r="AI2005" s="55">
        <v>0</v>
      </c>
      <c r="AJ2005" s="55" t="s">
        <v>2595</v>
      </c>
      <c r="AK2005" s="55">
        <v>0</v>
      </c>
      <c r="AL2005" s="55" t="s">
        <v>2595</v>
      </c>
      <c r="AM2005" s="55">
        <v>0</v>
      </c>
      <c r="AN2005" s="55">
        <v>0</v>
      </c>
      <c r="AO2005" s="53" t="s">
        <v>3915</v>
      </c>
    </row>
    <row r="2006" spans="1:41" ht="94.5" x14ac:dyDescent="0.2">
      <c r="A2006" s="53" t="s">
        <v>3673</v>
      </c>
      <c r="B2006" s="53" t="s">
        <v>3916</v>
      </c>
      <c r="C2006" s="54" t="s">
        <v>3917</v>
      </c>
      <c r="D2006" s="53" t="s">
        <v>195</v>
      </c>
      <c r="E2006" s="54">
        <v>2020</v>
      </c>
      <c r="F2006" s="54">
        <v>2021</v>
      </c>
      <c r="G2006" s="54">
        <v>2022</v>
      </c>
      <c r="H2006" s="55" t="s">
        <v>2595</v>
      </c>
      <c r="I2006" s="55">
        <v>14.30644</v>
      </c>
      <c r="J2006" s="55">
        <v>60.435285950000001</v>
      </c>
      <c r="K2006" s="55">
        <v>46.158252259999998</v>
      </c>
      <c r="L2006" s="55">
        <v>2.44057908</v>
      </c>
      <c r="M2006" s="55">
        <v>34.397301300000002</v>
      </c>
      <c r="N2006" s="55">
        <v>4.7685819999999997E-2</v>
      </c>
      <c r="O2006" s="55">
        <v>9.2726860599999998</v>
      </c>
      <c r="P2006" s="55">
        <v>60.435285950000001</v>
      </c>
      <c r="Q2006" s="55">
        <v>3.9427524600000003</v>
      </c>
      <c r="R2006" s="55">
        <v>53.633949910000005</v>
      </c>
      <c r="S2006" s="55">
        <v>0.37622604999999998</v>
      </c>
      <c r="T2006" s="55">
        <v>2.4823575300000003</v>
      </c>
      <c r="U2006" s="55">
        <v>0</v>
      </c>
      <c r="V2006" s="55">
        <v>0</v>
      </c>
      <c r="W2006" s="55">
        <v>0</v>
      </c>
      <c r="X2006" s="55">
        <v>0</v>
      </c>
      <c r="Y2006" s="55">
        <v>0</v>
      </c>
      <c r="Z2006" s="55">
        <v>0</v>
      </c>
      <c r="AA2006" s="55">
        <v>0</v>
      </c>
      <c r="AB2006" s="55">
        <v>0</v>
      </c>
      <c r="AC2006" s="55">
        <v>0</v>
      </c>
      <c r="AD2006" s="55">
        <v>0</v>
      </c>
      <c r="AE2006" s="55">
        <v>0</v>
      </c>
      <c r="AF2006" s="55">
        <v>0</v>
      </c>
      <c r="AG2006" s="55">
        <v>0</v>
      </c>
      <c r="AH2006" s="55">
        <v>0</v>
      </c>
      <c r="AI2006" s="55">
        <v>0</v>
      </c>
      <c r="AJ2006" s="55" t="s">
        <v>2595</v>
      </c>
      <c r="AK2006" s="55">
        <v>0</v>
      </c>
      <c r="AL2006" s="55" t="s">
        <v>2595</v>
      </c>
      <c r="AM2006" s="55">
        <v>0</v>
      </c>
      <c r="AN2006" s="55">
        <v>0</v>
      </c>
      <c r="AO2006" s="53" t="s">
        <v>3918</v>
      </c>
    </row>
    <row r="2007" spans="1:41" ht="94.5" x14ac:dyDescent="0.2">
      <c r="A2007" s="53" t="s">
        <v>3673</v>
      </c>
      <c r="B2007" s="53" t="s">
        <v>3919</v>
      </c>
      <c r="C2007" s="54" t="s">
        <v>3920</v>
      </c>
      <c r="D2007" s="53" t="s">
        <v>195</v>
      </c>
      <c r="E2007" s="54">
        <v>2020</v>
      </c>
      <c r="F2007" s="54">
        <v>2021</v>
      </c>
      <c r="G2007" s="54">
        <v>2022</v>
      </c>
      <c r="H2007" s="55" t="s">
        <v>2595</v>
      </c>
      <c r="I2007" s="55">
        <v>16.410986000000001</v>
      </c>
      <c r="J2007" s="55">
        <v>70.962794080000009</v>
      </c>
      <c r="K2007" s="55">
        <v>75.004564939999995</v>
      </c>
      <c r="L2007" s="55">
        <v>3.9661992399999999</v>
      </c>
      <c r="M2007" s="55">
        <v>55.887678959999995</v>
      </c>
      <c r="N2007" s="55">
        <v>7.1276300000000001E-2</v>
      </c>
      <c r="O2007" s="55">
        <v>15.07941044</v>
      </c>
      <c r="P2007" s="55">
        <v>70.962794080000009</v>
      </c>
      <c r="Q2007" s="55">
        <v>6.4067727000000003</v>
      </c>
      <c r="R2007" s="55">
        <v>61.788758450000003</v>
      </c>
      <c r="S2007" s="55">
        <v>0.54856084999999999</v>
      </c>
      <c r="T2007" s="55">
        <v>2.2187020799999999</v>
      </c>
      <c r="U2007" s="55">
        <v>0</v>
      </c>
      <c r="V2007" s="55">
        <f t="shared" si="91"/>
        <v>4.0417708599999855</v>
      </c>
      <c r="W2007" s="55">
        <f t="shared" si="92"/>
        <v>0</v>
      </c>
      <c r="X2007" s="55">
        <f t="shared" si="93"/>
        <v>4.0417708599999855</v>
      </c>
      <c r="Y2007" s="55">
        <v>0</v>
      </c>
      <c r="Z2007" s="55">
        <v>0</v>
      </c>
      <c r="AA2007" s="55">
        <v>0</v>
      </c>
      <c r="AB2007" s="55">
        <v>0</v>
      </c>
      <c r="AC2007" s="55">
        <v>0</v>
      </c>
      <c r="AD2007" s="55">
        <v>0</v>
      </c>
      <c r="AE2007" s="55">
        <v>0</v>
      </c>
      <c r="AF2007" s="55">
        <v>0</v>
      </c>
      <c r="AG2007" s="55">
        <v>0</v>
      </c>
      <c r="AH2007" s="55">
        <v>0</v>
      </c>
      <c r="AI2007" s="55">
        <v>0</v>
      </c>
      <c r="AJ2007" s="55" t="s">
        <v>2595</v>
      </c>
      <c r="AK2007" s="55">
        <v>0</v>
      </c>
      <c r="AL2007" s="55" t="s">
        <v>2595</v>
      </c>
      <c r="AM2007" s="55">
        <v>0</v>
      </c>
      <c r="AN2007" s="55">
        <v>0</v>
      </c>
      <c r="AO2007" s="53" t="s">
        <v>3918</v>
      </c>
    </row>
    <row r="2008" spans="1:41" ht="63" x14ac:dyDescent="0.2">
      <c r="A2008" s="53" t="s">
        <v>3673</v>
      </c>
      <c r="B2008" s="53" t="s">
        <v>3921</v>
      </c>
      <c r="C2008" s="54" t="s">
        <v>3922</v>
      </c>
      <c r="D2008" s="53" t="s">
        <v>112</v>
      </c>
      <c r="E2008" s="54">
        <v>2021</v>
      </c>
      <c r="F2008" s="54">
        <v>2021</v>
      </c>
      <c r="G2008" s="54">
        <v>2022</v>
      </c>
      <c r="H2008" s="55" t="s">
        <v>2595</v>
      </c>
      <c r="I2008" s="55" t="s">
        <v>2595</v>
      </c>
      <c r="J2008" s="55">
        <v>0.66181139</v>
      </c>
      <c r="K2008" s="55">
        <v>1.3763195000000001</v>
      </c>
      <c r="L2008" s="55">
        <v>7.3833160000000009E-2</v>
      </c>
      <c r="M2008" s="55">
        <v>1.0469904300000001</v>
      </c>
      <c r="N2008" s="55">
        <v>3.8094490000000002E-2</v>
      </c>
      <c r="O2008" s="55">
        <v>0.21740142000000001</v>
      </c>
      <c r="P2008" s="55">
        <v>1.3763195000000001</v>
      </c>
      <c r="Q2008" s="55">
        <v>7.3833160000000009E-2</v>
      </c>
      <c r="R2008" s="55">
        <v>1.0469904300000001</v>
      </c>
      <c r="S2008" s="55">
        <v>3.8094490000000002E-2</v>
      </c>
      <c r="T2008" s="55">
        <v>0.21740142000000001</v>
      </c>
      <c r="U2008" s="55">
        <v>0</v>
      </c>
      <c r="V2008" s="55">
        <f t="shared" si="91"/>
        <v>0.71450811000000014</v>
      </c>
      <c r="W2008" s="55">
        <f t="shared" si="92"/>
        <v>0</v>
      </c>
      <c r="X2008" s="55">
        <f t="shared" si="93"/>
        <v>0.71450811000000014</v>
      </c>
      <c r="Y2008" s="55">
        <v>0</v>
      </c>
      <c r="Z2008" s="55">
        <v>0.71450811000000003</v>
      </c>
      <c r="AA2008" s="55">
        <v>0</v>
      </c>
      <c r="AB2008" s="55">
        <v>0.71450811000000003</v>
      </c>
      <c r="AC2008" s="55">
        <v>0</v>
      </c>
      <c r="AD2008" s="55">
        <v>0</v>
      </c>
      <c r="AE2008" s="55">
        <v>0</v>
      </c>
      <c r="AF2008" s="55">
        <v>0</v>
      </c>
      <c r="AG2008" s="55">
        <v>0</v>
      </c>
      <c r="AH2008" s="55">
        <v>0</v>
      </c>
      <c r="AI2008" s="55">
        <v>0</v>
      </c>
      <c r="AJ2008" s="55" t="s">
        <v>2595</v>
      </c>
      <c r="AK2008" s="55">
        <v>0</v>
      </c>
      <c r="AL2008" s="55" t="s">
        <v>2595</v>
      </c>
      <c r="AM2008" s="55">
        <v>0</v>
      </c>
      <c r="AN2008" s="55">
        <v>0</v>
      </c>
      <c r="AO2008" s="53" t="s">
        <v>3923</v>
      </c>
    </row>
    <row r="2009" spans="1:41" ht="94.5" x14ac:dyDescent="0.2">
      <c r="A2009" s="53" t="s">
        <v>3673</v>
      </c>
      <c r="B2009" s="53" t="s">
        <v>3924</v>
      </c>
      <c r="C2009" s="54" t="s">
        <v>3925</v>
      </c>
      <c r="D2009" s="53" t="s">
        <v>112</v>
      </c>
      <c r="E2009" s="54">
        <v>2021</v>
      </c>
      <c r="F2009" s="54">
        <v>2021</v>
      </c>
      <c r="G2009" s="54">
        <v>2022</v>
      </c>
      <c r="H2009" s="55" t="s">
        <v>2595</v>
      </c>
      <c r="I2009" s="55" t="s">
        <v>2595</v>
      </c>
      <c r="J2009" s="55">
        <v>1.7632410000000001E-2</v>
      </c>
      <c r="K2009" s="55">
        <v>0.57320795999999996</v>
      </c>
      <c r="L2009" s="55">
        <v>4.4256490000000002E-2</v>
      </c>
      <c r="M2009" s="55">
        <v>0.44276283</v>
      </c>
      <c r="N2009" s="55">
        <v>1.737298E-2</v>
      </c>
      <c r="O2009" s="55">
        <v>6.8815660000000001E-2</v>
      </c>
      <c r="P2009" s="55">
        <v>0.57320795999999996</v>
      </c>
      <c r="Q2009" s="55">
        <v>4.4256490000000002E-2</v>
      </c>
      <c r="R2009" s="55">
        <v>0.44276283</v>
      </c>
      <c r="S2009" s="55">
        <v>1.737298E-2</v>
      </c>
      <c r="T2009" s="55">
        <v>6.8815660000000001E-2</v>
      </c>
      <c r="U2009" s="55">
        <v>0</v>
      </c>
      <c r="V2009" s="55">
        <f t="shared" si="91"/>
        <v>0.55557554999999992</v>
      </c>
      <c r="W2009" s="55">
        <f t="shared" si="92"/>
        <v>0</v>
      </c>
      <c r="X2009" s="55">
        <f t="shared" si="93"/>
        <v>0.55557554999999992</v>
      </c>
      <c r="Y2009" s="55">
        <v>0</v>
      </c>
      <c r="Z2009" s="55">
        <v>0.55557555000000003</v>
      </c>
      <c r="AA2009" s="55">
        <v>0</v>
      </c>
      <c r="AB2009" s="55">
        <v>0.55557555000000003</v>
      </c>
      <c r="AC2009" s="55">
        <v>0</v>
      </c>
      <c r="AD2009" s="55">
        <v>0</v>
      </c>
      <c r="AE2009" s="55">
        <v>0</v>
      </c>
      <c r="AF2009" s="55">
        <v>0</v>
      </c>
      <c r="AG2009" s="55">
        <v>0</v>
      </c>
      <c r="AH2009" s="55">
        <v>0</v>
      </c>
      <c r="AI2009" s="55">
        <v>0</v>
      </c>
      <c r="AJ2009" s="55" t="s">
        <v>2595</v>
      </c>
      <c r="AK2009" s="55">
        <v>0</v>
      </c>
      <c r="AL2009" s="55" t="s">
        <v>2595</v>
      </c>
      <c r="AM2009" s="55">
        <v>0</v>
      </c>
      <c r="AN2009" s="55">
        <v>0</v>
      </c>
      <c r="AO2009" s="53" t="s">
        <v>3926</v>
      </c>
    </row>
    <row r="2010" spans="1:41" ht="63" x14ac:dyDescent="0.2">
      <c r="A2010" s="53" t="s">
        <v>3673</v>
      </c>
      <c r="B2010" s="53" t="s">
        <v>3927</v>
      </c>
      <c r="C2010" s="54" t="s">
        <v>3928</v>
      </c>
      <c r="D2010" s="53" t="s">
        <v>112</v>
      </c>
      <c r="E2010" s="54">
        <v>2025</v>
      </c>
      <c r="F2010" s="54" t="s">
        <v>2595</v>
      </c>
      <c r="G2010" s="54">
        <v>2027</v>
      </c>
      <c r="H2010" s="55" t="s">
        <v>2595</v>
      </c>
      <c r="I2010" s="55" t="s">
        <v>2595</v>
      </c>
      <c r="J2010" s="55">
        <v>0</v>
      </c>
      <c r="K2010" s="55" t="s">
        <v>2595</v>
      </c>
      <c r="L2010" s="55" t="s">
        <v>2595</v>
      </c>
      <c r="M2010" s="55" t="s">
        <v>2595</v>
      </c>
      <c r="N2010" s="55" t="s">
        <v>2595</v>
      </c>
      <c r="O2010" s="55" t="s">
        <v>2595</v>
      </c>
      <c r="P2010" s="55">
        <v>207.14238571999999</v>
      </c>
      <c r="Q2010" s="55">
        <v>11.940025530000002</v>
      </c>
      <c r="R2010" s="55">
        <v>123.02042707999999</v>
      </c>
      <c r="S2010" s="55">
        <v>2.4924234700000003</v>
      </c>
      <c r="T2010" s="55">
        <v>69.689509639999997</v>
      </c>
      <c r="U2010" s="55">
        <v>0</v>
      </c>
      <c r="V2010" s="55" t="e">
        <f t="shared" si="91"/>
        <v>#VALUE!</v>
      </c>
      <c r="W2010" s="55">
        <f t="shared" si="92"/>
        <v>0</v>
      </c>
      <c r="X2010" s="55" t="e">
        <f t="shared" si="93"/>
        <v>#VALUE!</v>
      </c>
      <c r="Y2010" s="55">
        <v>0</v>
      </c>
      <c r="Z2010" s="55">
        <v>207.14238571999999</v>
      </c>
      <c r="AA2010" s="55" t="s">
        <v>2595</v>
      </c>
      <c r="AB2010" s="55">
        <v>0</v>
      </c>
      <c r="AC2010" s="55" t="s">
        <v>2595</v>
      </c>
      <c r="AD2010" s="55">
        <v>0</v>
      </c>
      <c r="AE2010" s="55" t="s">
        <v>2595</v>
      </c>
      <c r="AF2010" s="55">
        <v>0</v>
      </c>
      <c r="AG2010" s="55" t="s">
        <v>2595</v>
      </c>
      <c r="AH2010" s="55">
        <v>11.940025530000002</v>
      </c>
      <c r="AI2010" s="55">
        <v>90.513167159999995</v>
      </c>
      <c r="AJ2010" s="55" t="s">
        <v>2595</v>
      </c>
      <c r="AK2010" s="55">
        <v>104.68919303</v>
      </c>
      <c r="AL2010" s="55" t="s">
        <v>2595</v>
      </c>
      <c r="AM2010" s="55">
        <v>0</v>
      </c>
      <c r="AN2010" s="55">
        <v>207.14238571999999</v>
      </c>
      <c r="AO2010" s="53" t="s">
        <v>3929</v>
      </c>
    </row>
    <row r="2011" spans="1:41" ht="47.25" x14ac:dyDescent="0.2">
      <c r="A2011" s="53" t="s">
        <v>3673</v>
      </c>
      <c r="B2011" s="53" t="s">
        <v>3930</v>
      </c>
      <c r="C2011" s="54" t="s">
        <v>3931</v>
      </c>
      <c r="D2011" s="53" t="s">
        <v>112</v>
      </c>
      <c r="E2011" s="54">
        <v>2022</v>
      </c>
      <c r="F2011" s="54" t="s">
        <v>2595</v>
      </c>
      <c r="G2011" s="54">
        <v>2022</v>
      </c>
      <c r="H2011" s="55" t="s">
        <v>2595</v>
      </c>
      <c r="I2011" s="55" t="s">
        <v>2595</v>
      </c>
      <c r="J2011" s="55">
        <v>0</v>
      </c>
      <c r="K2011" s="55" t="s">
        <v>2595</v>
      </c>
      <c r="L2011" s="55" t="s">
        <v>2595</v>
      </c>
      <c r="M2011" s="55" t="s">
        <v>2595</v>
      </c>
      <c r="N2011" s="55" t="s">
        <v>2595</v>
      </c>
      <c r="O2011" s="55" t="s">
        <v>2595</v>
      </c>
      <c r="P2011" s="55">
        <v>0.32896346999999998</v>
      </c>
      <c r="Q2011" s="55">
        <v>0</v>
      </c>
      <c r="R2011" s="55">
        <v>0.23313177999999998</v>
      </c>
      <c r="S2011" s="55">
        <v>2.748863E-2</v>
      </c>
      <c r="T2011" s="55">
        <v>6.8343059999999997E-2</v>
      </c>
      <c r="U2011" s="55">
        <v>0</v>
      </c>
      <c r="V2011" s="55" t="e">
        <f t="shared" si="91"/>
        <v>#VALUE!</v>
      </c>
      <c r="W2011" s="55">
        <f t="shared" si="92"/>
        <v>0</v>
      </c>
      <c r="X2011" s="55" t="e">
        <f t="shared" si="93"/>
        <v>#VALUE!</v>
      </c>
      <c r="Y2011" s="55">
        <v>0</v>
      </c>
      <c r="Z2011" s="55">
        <v>0.32896346999999998</v>
      </c>
      <c r="AA2011" s="55" t="s">
        <v>2595</v>
      </c>
      <c r="AB2011" s="55">
        <v>0.32896346999999998</v>
      </c>
      <c r="AC2011" s="55" t="s">
        <v>2595</v>
      </c>
      <c r="AD2011" s="55">
        <v>0</v>
      </c>
      <c r="AE2011" s="55" t="s">
        <v>2595</v>
      </c>
      <c r="AF2011" s="55">
        <v>0</v>
      </c>
      <c r="AG2011" s="55" t="s">
        <v>2595</v>
      </c>
      <c r="AH2011" s="55">
        <v>0</v>
      </c>
      <c r="AI2011" s="55">
        <v>0</v>
      </c>
      <c r="AJ2011" s="55" t="s">
        <v>2595</v>
      </c>
      <c r="AK2011" s="55">
        <v>0</v>
      </c>
      <c r="AL2011" s="55" t="s">
        <v>2595</v>
      </c>
      <c r="AM2011" s="55">
        <v>0</v>
      </c>
      <c r="AN2011" s="55">
        <v>0</v>
      </c>
      <c r="AO2011" s="53" t="s">
        <v>3932</v>
      </c>
    </row>
    <row r="2012" spans="1:41" ht="56.25" customHeight="1" x14ac:dyDescent="0.2">
      <c r="A2012" s="53" t="s">
        <v>3673</v>
      </c>
      <c r="B2012" s="53" t="s">
        <v>3933</v>
      </c>
      <c r="C2012" s="54" t="s">
        <v>3934</v>
      </c>
      <c r="D2012" s="53" t="s">
        <v>112</v>
      </c>
      <c r="E2012" s="54">
        <v>2021</v>
      </c>
      <c r="F2012" s="54" t="s">
        <v>2595</v>
      </c>
      <c r="G2012" s="54">
        <v>2022</v>
      </c>
      <c r="H2012" s="55" t="s">
        <v>2595</v>
      </c>
      <c r="I2012" s="55" t="s">
        <v>2595</v>
      </c>
      <c r="J2012" s="55">
        <v>0.32760592999999999</v>
      </c>
      <c r="K2012" s="55" t="s">
        <v>2595</v>
      </c>
      <c r="L2012" s="55" t="s">
        <v>2595</v>
      </c>
      <c r="M2012" s="55" t="s">
        <v>2595</v>
      </c>
      <c r="N2012" s="55" t="s">
        <v>2595</v>
      </c>
      <c r="O2012" s="55" t="s">
        <v>2595</v>
      </c>
      <c r="P2012" s="55">
        <v>3.4241937</v>
      </c>
      <c r="Q2012" s="55">
        <v>0.17556151</v>
      </c>
      <c r="R2012" s="55">
        <v>2.5806863799999999</v>
      </c>
      <c r="S2012" s="55">
        <v>0.10536181999999999</v>
      </c>
      <c r="T2012" s="55">
        <v>0.56258398999999992</v>
      </c>
      <c r="U2012" s="55">
        <v>0</v>
      </c>
      <c r="V2012" s="55" t="e">
        <f t="shared" si="91"/>
        <v>#VALUE!</v>
      </c>
      <c r="W2012" s="55">
        <f t="shared" si="92"/>
        <v>0</v>
      </c>
      <c r="X2012" s="55" t="e">
        <f t="shared" si="93"/>
        <v>#VALUE!</v>
      </c>
      <c r="Y2012" s="55">
        <v>0</v>
      </c>
      <c r="Z2012" s="55">
        <v>3.0965877700000002</v>
      </c>
      <c r="AA2012" s="55" t="s">
        <v>2595</v>
      </c>
      <c r="AB2012" s="55">
        <v>3.0965877700000002</v>
      </c>
      <c r="AC2012" s="55" t="s">
        <v>2595</v>
      </c>
      <c r="AD2012" s="55">
        <v>0</v>
      </c>
      <c r="AE2012" s="55" t="s">
        <v>2595</v>
      </c>
      <c r="AF2012" s="55">
        <v>0</v>
      </c>
      <c r="AG2012" s="55" t="s">
        <v>2595</v>
      </c>
      <c r="AH2012" s="55">
        <v>0</v>
      </c>
      <c r="AI2012" s="55">
        <v>0</v>
      </c>
      <c r="AJ2012" s="55" t="s">
        <v>2595</v>
      </c>
      <c r="AK2012" s="55">
        <v>0</v>
      </c>
      <c r="AL2012" s="55" t="s">
        <v>2595</v>
      </c>
      <c r="AM2012" s="55">
        <v>0</v>
      </c>
      <c r="AN2012" s="55">
        <v>0</v>
      </c>
      <c r="AO2012" s="53" t="s">
        <v>205</v>
      </c>
    </row>
    <row r="2013" spans="1:41" ht="31.5" x14ac:dyDescent="0.2">
      <c r="A2013" s="56" t="s">
        <v>3935</v>
      </c>
      <c r="B2013" s="56" t="s">
        <v>405</v>
      </c>
      <c r="C2013" s="57" t="s">
        <v>56</v>
      </c>
      <c r="D2013" s="56" t="s">
        <v>2595</v>
      </c>
      <c r="E2013" s="57" t="s">
        <v>2595</v>
      </c>
      <c r="F2013" s="57" t="s">
        <v>2595</v>
      </c>
      <c r="G2013" s="57" t="s">
        <v>2595</v>
      </c>
      <c r="H2013" s="58" t="s">
        <v>2595</v>
      </c>
      <c r="I2013" s="58" t="s">
        <v>2595</v>
      </c>
      <c r="J2013" s="58">
        <v>0</v>
      </c>
      <c r="K2013" s="58">
        <v>0</v>
      </c>
      <c r="L2013" s="58">
        <v>0</v>
      </c>
      <c r="M2013" s="58">
        <v>0</v>
      </c>
      <c r="N2013" s="58">
        <v>0</v>
      </c>
      <c r="O2013" s="58">
        <v>0</v>
      </c>
      <c r="P2013" s="58">
        <v>0</v>
      </c>
      <c r="Q2013" s="58">
        <v>0</v>
      </c>
      <c r="R2013" s="58">
        <v>0</v>
      </c>
      <c r="S2013" s="58">
        <v>0</v>
      </c>
      <c r="T2013" s="58">
        <v>0</v>
      </c>
      <c r="U2013" s="58">
        <v>0</v>
      </c>
      <c r="V2013" s="58">
        <f t="shared" si="91"/>
        <v>0</v>
      </c>
      <c r="W2013" s="58">
        <f t="shared" si="92"/>
        <v>0</v>
      </c>
      <c r="X2013" s="58">
        <f t="shared" si="93"/>
        <v>0</v>
      </c>
      <c r="Y2013" s="58">
        <v>0</v>
      </c>
      <c r="Z2013" s="58">
        <v>0</v>
      </c>
      <c r="AA2013" s="58">
        <v>0</v>
      </c>
      <c r="AB2013" s="58">
        <v>0</v>
      </c>
      <c r="AC2013" s="58">
        <v>0</v>
      </c>
      <c r="AD2013" s="58">
        <v>0</v>
      </c>
      <c r="AE2013" s="58">
        <v>0</v>
      </c>
      <c r="AF2013" s="58">
        <v>0</v>
      </c>
      <c r="AG2013" s="58">
        <v>0</v>
      </c>
      <c r="AH2013" s="58">
        <v>0</v>
      </c>
      <c r="AI2013" s="58">
        <v>0</v>
      </c>
      <c r="AJ2013" s="58" t="s">
        <v>2595</v>
      </c>
      <c r="AK2013" s="58">
        <v>0</v>
      </c>
      <c r="AL2013" s="58" t="s">
        <v>2595</v>
      </c>
      <c r="AM2013" s="58">
        <v>0</v>
      </c>
      <c r="AN2013" s="58">
        <v>0</v>
      </c>
      <c r="AO2013" s="56" t="s">
        <v>2595</v>
      </c>
    </row>
    <row r="2014" spans="1:41" ht="31.5" x14ac:dyDescent="0.2">
      <c r="A2014" s="56" t="s">
        <v>3936</v>
      </c>
      <c r="B2014" s="56" t="s">
        <v>412</v>
      </c>
      <c r="C2014" s="57" t="s">
        <v>56</v>
      </c>
      <c r="D2014" s="56" t="s">
        <v>2595</v>
      </c>
      <c r="E2014" s="57" t="s">
        <v>2595</v>
      </c>
      <c r="F2014" s="57" t="s">
        <v>2595</v>
      </c>
      <c r="G2014" s="57" t="s">
        <v>2595</v>
      </c>
      <c r="H2014" s="58" t="s">
        <v>2595</v>
      </c>
      <c r="I2014" s="58" t="s">
        <v>2595</v>
      </c>
      <c r="J2014" s="58">
        <f>SUM($J$2015:$J$2020)</f>
        <v>96.704658649999999</v>
      </c>
      <c r="K2014" s="58">
        <f>SUM($K$2015:$K$2020)</f>
        <v>2988.93061235</v>
      </c>
      <c r="L2014" s="58">
        <f>SUM($L$2015:$L$2020)</f>
        <v>230.57160139999999</v>
      </c>
      <c r="M2014" s="58">
        <f>SUM($M$2015:$M$2020)</f>
        <v>944.42938557000002</v>
      </c>
      <c r="N2014" s="58">
        <f>SUM($N$2015:$N$2020)</f>
        <v>1385.86979204</v>
      </c>
      <c r="O2014" s="58">
        <f>SUM($O$2015:$O$2020)</f>
        <v>428.05983333999995</v>
      </c>
      <c r="P2014" s="58">
        <f>SUM($P$2015:$P$2020)</f>
        <v>4171.1534185700002</v>
      </c>
      <c r="Q2014" s="58">
        <f>SUM($Q$2015:$Q$2020)</f>
        <v>278.64504536000004</v>
      </c>
      <c r="R2014" s="58">
        <f>SUM($R$2015:$R$2020)</f>
        <v>748.01711587</v>
      </c>
      <c r="S2014" s="58">
        <f>SUM($S$2015:$S$2020)</f>
        <v>2723.4115952699999</v>
      </c>
      <c r="T2014" s="58">
        <f>SUM($T$2015:$T$2020)</f>
        <v>421.07966206999993</v>
      </c>
      <c r="U2014" s="58">
        <f>SUM($U$2015:$U$2020)</f>
        <v>0</v>
      </c>
      <c r="V2014" s="58">
        <f t="shared" si="91"/>
        <v>2892.2259537</v>
      </c>
      <c r="W2014" s="58">
        <f t="shared" si="92"/>
        <v>0</v>
      </c>
      <c r="X2014" s="58">
        <f t="shared" si="93"/>
        <v>2892.2259537</v>
      </c>
      <c r="Y2014" s="58">
        <f>SUM($Y$2015:$Y$2020)</f>
        <v>0</v>
      </c>
      <c r="Z2014" s="58">
        <f>SUM($Z$2015:$Z$2020)</f>
        <v>4074.4487599200002</v>
      </c>
      <c r="AA2014" s="58">
        <f>SUM($AA$2015:$AA$2020)</f>
        <v>211.67503818</v>
      </c>
      <c r="AB2014" s="58">
        <f>SUM($AB$2015:$AB$2020)</f>
        <v>85.444480479999996</v>
      </c>
      <c r="AC2014" s="58">
        <f>SUM($AC$2015:$AC$2020)</f>
        <v>576.22504004000007</v>
      </c>
      <c r="AD2014" s="58">
        <f>SUM($AD$2015:$AD$2020)</f>
        <v>532.22803395000005</v>
      </c>
      <c r="AE2014" s="58">
        <f>SUM($AE$2015:$AE$2020)</f>
        <v>444.01799648999997</v>
      </c>
      <c r="AF2014" s="58">
        <f>SUM($AF$2015:$AF$2020)</f>
        <v>412.92598898000006</v>
      </c>
      <c r="AG2014" s="58">
        <f>SUM($AG$2015:$AG$2020)</f>
        <v>300.08321396000002</v>
      </c>
      <c r="AH2014" s="58">
        <f>SUM($AH$2015:$AH$2020)</f>
        <v>249.00849670000002</v>
      </c>
      <c r="AI2014" s="58">
        <f>SUM($AI$2015:$AI$2020)</f>
        <v>298.61494957000002</v>
      </c>
      <c r="AJ2014" s="58" t="s">
        <v>2595</v>
      </c>
      <c r="AK2014" s="58">
        <f>SUM($AK$2015:$AK$2020)</f>
        <v>356.91770003999994</v>
      </c>
      <c r="AL2014" s="58" t="s">
        <v>2595</v>
      </c>
      <c r="AM2014" s="58">
        <f>SUM($AM$2015:$AM$2020)</f>
        <v>1320.3262504900001</v>
      </c>
      <c r="AN2014" s="58">
        <f>SUM($AN$2015:$AN$2020)</f>
        <v>1849.6951692399996</v>
      </c>
      <c r="AO2014" s="56" t="s">
        <v>2595</v>
      </c>
    </row>
    <row r="2015" spans="1:41" ht="94.5" x14ac:dyDescent="0.2">
      <c r="A2015" s="53" t="s">
        <v>3936</v>
      </c>
      <c r="B2015" s="53" t="s">
        <v>3937</v>
      </c>
      <c r="C2015" s="54" t="s">
        <v>3938</v>
      </c>
      <c r="D2015" s="53" t="s">
        <v>128</v>
      </c>
      <c r="E2015" s="54">
        <v>2021</v>
      </c>
      <c r="F2015" s="54">
        <v>2030</v>
      </c>
      <c r="G2015" s="54">
        <v>2030</v>
      </c>
      <c r="H2015" s="55" t="s">
        <v>2595</v>
      </c>
      <c r="I2015" s="55" t="s">
        <v>2595</v>
      </c>
      <c r="J2015" s="55">
        <v>45.036156860000006</v>
      </c>
      <c r="K2015" s="55">
        <v>1491.232536</v>
      </c>
      <c r="L2015" s="55">
        <v>100</v>
      </c>
      <c r="M2015" s="55">
        <v>477.19441152000002</v>
      </c>
      <c r="N2015" s="55">
        <v>685.96696655999995</v>
      </c>
      <c r="O2015" s="55">
        <v>228.07115791999999</v>
      </c>
      <c r="P2015" s="55">
        <v>2385.4883897099999</v>
      </c>
      <c r="Q2015" s="55">
        <v>137.79835</v>
      </c>
      <c r="R2015" s="55">
        <v>505.27496000000002</v>
      </c>
      <c r="S2015" s="55">
        <v>1414.23497</v>
      </c>
      <c r="T2015" s="55">
        <v>328.18010971000001</v>
      </c>
      <c r="U2015" s="55">
        <v>0</v>
      </c>
      <c r="V2015" s="55">
        <f t="shared" si="91"/>
        <v>1446.1963791399999</v>
      </c>
      <c r="W2015" s="55">
        <f t="shared" si="92"/>
        <v>0</v>
      </c>
      <c r="X2015" s="55">
        <f t="shared" si="93"/>
        <v>1446.1963791399999</v>
      </c>
      <c r="Y2015" s="55">
        <v>0</v>
      </c>
      <c r="Z2015" s="55">
        <v>2340.4522328499997</v>
      </c>
      <c r="AA2015" s="55">
        <v>52.362080120000002</v>
      </c>
      <c r="AB2015" s="55">
        <v>29.481668809999999</v>
      </c>
      <c r="AC2015" s="55">
        <v>220.04751081999999</v>
      </c>
      <c r="AD2015" s="55">
        <v>315.33020594000004</v>
      </c>
      <c r="AE2015" s="55">
        <v>216.05704548999998</v>
      </c>
      <c r="AF2015" s="55">
        <v>274.57794141000005</v>
      </c>
      <c r="AG2015" s="55">
        <v>214.54988660999999</v>
      </c>
      <c r="AH2015" s="55">
        <v>163.53770126999999</v>
      </c>
      <c r="AI2015" s="55">
        <v>193.36865415</v>
      </c>
      <c r="AJ2015" s="55" t="s">
        <v>2595</v>
      </c>
      <c r="AK2015" s="55">
        <v>246.72482873999999</v>
      </c>
      <c r="AL2015" s="55" t="s">
        <v>2595</v>
      </c>
      <c r="AM2015" s="55">
        <v>650.65444291999995</v>
      </c>
      <c r="AN2015" s="55">
        <v>1193.53933151</v>
      </c>
      <c r="AO2015" s="53" t="s">
        <v>3939</v>
      </c>
    </row>
    <row r="2016" spans="1:41" ht="173.25" x14ac:dyDescent="0.2">
      <c r="A2016" s="53" t="s">
        <v>3936</v>
      </c>
      <c r="B2016" s="53" t="s">
        <v>3940</v>
      </c>
      <c r="C2016" s="54" t="s">
        <v>3941</v>
      </c>
      <c r="D2016" s="53" t="s">
        <v>128</v>
      </c>
      <c r="E2016" s="54">
        <v>2020</v>
      </c>
      <c r="F2016" s="54">
        <v>2030</v>
      </c>
      <c r="G2016" s="54">
        <v>2030</v>
      </c>
      <c r="H2016" s="55" t="s">
        <v>2595</v>
      </c>
      <c r="I2016" s="55" t="s">
        <v>2595</v>
      </c>
      <c r="J2016" s="55">
        <v>37.364274459999997</v>
      </c>
      <c r="K2016" s="55">
        <v>372.30832099999998</v>
      </c>
      <c r="L2016" s="55">
        <v>46.33909963</v>
      </c>
      <c r="M2016" s="55">
        <v>119.13866272</v>
      </c>
      <c r="N2016" s="55">
        <v>171.26182766000002</v>
      </c>
      <c r="O2016" s="55">
        <v>35.568730989999999</v>
      </c>
      <c r="P2016" s="55">
        <v>546.73776444999999</v>
      </c>
      <c r="Q2016" s="55">
        <v>32.088639999999998</v>
      </c>
      <c r="R2016" s="55">
        <v>116.08155000000001</v>
      </c>
      <c r="S2016" s="55">
        <v>315.22264000000001</v>
      </c>
      <c r="T2016" s="55">
        <v>83.344934449999997</v>
      </c>
      <c r="U2016" s="55">
        <v>0</v>
      </c>
      <c r="V2016" s="55">
        <f t="shared" si="91"/>
        <v>334.94404653999999</v>
      </c>
      <c r="W2016" s="55">
        <f t="shared" si="92"/>
        <v>0</v>
      </c>
      <c r="X2016" s="55">
        <f t="shared" si="93"/>
        <v>334.94404653999999</v>
      </c>
      <c r="Y2016" s="55">
        <v>0</v>
      </c>
      <c r="Z2016" s="55">
        <v>509.37348999</v>
      </c>
      <c r="AA2016" s="55">
        <v>17.532241330000002</v>
      </c>
      <c r="AB2016" s="55">
        <v>6.4589268100000004</v>
      </c>
      <c r="AC2016" s="55">
        <v>54.592470829999996</v>
      </c>
      <c r="AD2016" s="55">
        <v>74.732564280000005</v>
      </c>
      <c r="AE2016" s="55">
        <v>53.690600169999996</v>
      </c>
      <c r="AF2016" s="55">
        <v>76.732466329999994</v>
      </c>
      <c r="AG2016" s="55">
        <v>45.761784639999995</v>
      </c>
      <c r="AH2016" s="55">
        <v>40.377774360000004</v>
      </c>
      <c r="AI2016" s="55">
        <v>44.436267200000003</v>
      </c>
      <c r="AJ2016" s="55" t="s">
        <v>2595</v>
      </c>
      <c r="AK2016" s="55">
        <v>46.52477176</v>
      </c>
      <c r="AL2016" s="55" t="s">
        <v>2595</v>
      </c>
      <c r="AM2016" s="55">
        <v>154.04485563999998</v>
      </c>
      <c r="AN2016" s="55">
        <v>282.80384392999997</v>
      </c>
      <c r="AO2016" s="53" t="s">
        <v>3942</v>
      </c>
    </row>
    <row r="2017" spans="1:41" ht="31.5" x14ac:dyDescent="0.2">
      <c r="A2017" s="53" t="s">
        <v>3936</v>
      </c>
      <c r="B2017" s="53" t="s">
        <v>3943</v>
      </c>
      <c r="C2017" s="54" t="s">
        <v>3944</v>
      </c>
      <c r="D2017" s="53" t="s">
        <v>128</v>
      </c>
      <c r="E2017" s="54">
        <v>2021</v>
      </c>
      <c r="F2017" s="54">
        <v>2025</v>
      </c>
      <c r="G2017" s="54">
        <v>2030</v>
      </c>
      <c r="H2017" s="55" t="s">
        <v>2595</v>
      </c>
      <c r="I2017" s="55" t="s">
        <v>2595</v>
      </c>
      <c r="J2017" s="55">
        <v>2.4653721200000001</v>
      </c>
      <c r="K2017" s="55">
        <v>46.892247009999998</v>
      </c>
      <c r="L2017" s="55">
        <v>5.7264297800000001</v>
      </c>
      <c r="M2017" s="55">
        <v>15.005519039999999</v>
      </c>
      <c r="N2017" s="55">
        <v>21.570433619999999</v>
      </c>
      <c r="O2017" s="55">
        <v>4.5898645699999996</v>
      </c>
      <c r="P2017" s="55">
        <v>66.302351819999998</v>
      </c>
      <c r="Q2017" s="55">
        <v>8.6053255200000009</v>
      </c>
      <c r="R2017" s="55">
        <v>22.549368620000003</v>
      </c>
      <c r="S2017" s="55">
        <v>32.41471739</v>
      </c>
      <c r="T2017" s="55">
        <v>2.7329402900000002</v>
      </c>
      <c r="U2017" s="55">
        <v>0</v>
      </c>
      <c r="V2017" s="55">
        <f t="shared" si="91"/>
        <v>44.426874890000001</v>
      </c>
      <c r="W2017" s="55">
        <f t="shared" si="92"/>
        <v>0</v>
      </c>
      <c r="X2017" s="55">
        <f t="shared" si="93"/>
        <v>44.426874890000001</v>
      </c>
      <c r="Y2017" s="55">
        <v>0</v>
      </c>
      <c r="Z2017" s="55">
        <v>63.836979700000001</v>
      </c>
      <c r="AA2017" s="55">
        <v>22.799127209999998</v>
      </c>
      <c r="AB2017" s="55">
        <v>0</v>
      </c>
      <c r="AC2017" s="55">
        <v>8.3753633599999997</v>
      </c>
      <c r="AD2017" s="55">
        <v>9.3075831999999998</v>
      </c>
      <c r="AE2017" s="55">
        <v>4.4824763499999998</v>
      </c>
      <c r="AF2017" s="55">
        <v>5.8438529500000005</v>
      </c>
      <c r="AG2017" s="55">
        <v>5.9424585900000002</v>
      </c>
      <c r="AH2017" s="55">
        <v>8.4269025699999993</v>
      </c>
      <c r="AI2017" s="55">
        <v>0</v>
      </c>
      <c r="AJ2017" s="55" t="s">
        <v>2595</v>
      </c>
      <c r="AK2017" s="55">
        <v>0</v>
      </c>
      <c r="AL2017" s="55" t="s">
        <v>2595</v>
      </c>
      <c r="AM2017" s="55">
        <v>18.800298299999998</v>
      </c>
      <c r="AN2017" s="55">
        <v>23.578338720000001</v>
      </c>
      <c r="AO2017" s="53" t="s">
        <v>205</v>
      </c>
    </row>
    <row r="2018" spans="1:41" ht="47.25" x14ac:dyDescent="0.2">
      <c r="A2018" s="53" t="s">
        <v>3936</v>
      </c>
      <c r="B2018" s="53" t="s">
        <v>3945</v>
      </c>
      <c r="C2018" s="54" t="s">
        <v>3946</v>
      </c>
      <c r="D2018" s="53" t="s">
        <v>131</v>
      </c>
      <c r="E2018" s="54">
        <v>2025</v>
      </c>
      <c r="F2018" s="54">
        <v>2030</v>
      </c>
      <c r="G2018" s="54">
        <v>2030</v>
      </c>
      <c r="H2018" s="55" t="s">
        <v>2595</v>
      </c>
      <c r="I2018" s="55" t="s">
        <v>2595</v>
      </c>
      <c r="J2018" s="55">
        <v>0</v>
      </c>
      <c r="K2018" s="55">
        <v>1.324335</v>
      </c>
      <c r="L2018" s="55">
        <v>0.3</v>
      </c>
      <c r="M2018" s="55">
        <v>0.3973005</v>
      </c>
      <c r="N2018" s="55">
        <v>0.52973400000000004</v>
      </c>
      <c r="O2018" s="55">
        <v>9.7300499999999901E-2</v>
      </c>
      <c r="P2018" s="55">
        <v>0.62592415000000001</v>
      </c>
      <c r="Q2018" s="55">
        <v>0.14178984</v>
      </c>
      <c r="R2018" s="55">
        <v>0.18777725000000001</v>
      </c>
      <c r="S2018" s="55">
        <v>0.25036965999999999</v>
      </c>
      <c r="T2018" s="55">
        <v>4.5987399999999998E-2</v>
      </c>
      <c r="U2018" s="55">
        <v>0</v>
      </c>
      <c r="V2018" s="55">
        <f t="shared" si="91"/>
        <v>1.324335</v>
      </c>
      <c r="W2018" s="55">
        <f t="shared" si="92"/>
        <v>0</v>
      </c>
      <c r="X2018" s="55">
        <f t="shared" si="93"/>
        <v>1.324335</v>
      </c>
      <c r="Y2018" s="55">
        <v>0</v>
      </c>
      <c r="Z2018" s="55">
        <v>0.62592415000000001</v>
      </c>
      <c r="AA2018" s="55">
        <v>0</v>
      </c>
      <c r="AB2018" s="55">
        <v>0</v>
      </c>
      <c r="AC2018" s="55">
        <v>0</v>
      </c>
      <c r="AD2018" s="55">
        <v>0</v>
      </c>
      <c r="AE2018" s="55">
        <v>0</v>
      </c>
      <c r="AF2018" s="55">
        <v>0</v>
      </c>
      <c r="AG2018" s="55">
        <v>0.20374385</v>
      </c>
      <c r="AH2018" s="55">
        <v>8.4815370000000001E-2</v>
      </c>
      <c r="AI2018" s="55">
        <v>8.8801689999999989E-2</v>
      </c>
      <c r="AJ2018" s="55" t="s">
        <v>2595</v>
      </c>
      <c r="AK2018" s="55">
        <v>9.2975370000000002E-2</v>
      </c>
      <c r="AL2018" s="55" t="s">
        <v>2595</v>
      </c>
      <c r="AM2018" s="55">
        <v>0.20374385</v>
      </c>
      <c r="AN2018" s="55">
        <v>0.26659242999999999</v>
      </c>
      <c r="AO2018" s="53" t="s">
        <v>205</v>
      </c>
    </row>
    <row r="2019" spans="1:41" ht="47.25" x14ac:dyDescent="0.2">
      <c r="A2019" s="53" t="s">
        <v>3936</v>
      </c>
      <c r="B2019" s="53" t="s">
        <v>3947</v>
      </c>
      <c r="C2019" s="54" t="s">
        <v>3948</v>
      </c>
      <c r="D2019" s="53" t="s">
        <v>131</v>
      </c>
      <c r="E2019" s="54">
        <v>2022</v>
      </c>
      <c r="F2019" s="54">
        <v>2025</v>
      </c>
      <c r="G2019" s="54">
        <v>2025</v>
      </c>
      <c r="H2019" s="55" t="s">
        <v>2595</v>
      </c>
      <c r="I2019" s="55" t="s">
        <v>2595</v>
      </c>
      <c r="J2019" s="55">
        <v>0</v>
      </c>
      <c r="K2019" s="55">
        <v>41.231377340000002</v>
      </c>
      <c r="L2019" s="55">
        <v>3.2060719899999999</v>
      </c>
      <c r="M2019" s="55">
        <v>1.1921170700000001</v>
      </c>
      <c r="N2019" s="55">
        <v>30.007604039999997</v>
      </c>
      <c r="O2019" s="55">
        <v>6.8255842400000004</v>
      </c>
      <c r="P2019" s="55">
        <v>53.238518219999996</v>
      </c>
      <c r="Q2019" s="55">
        <v>2.5684399999999998</v>
      </c>
      <c r="R2019" s="55">
        <v>4.4809999999999999</v>
      </c>
      <c r="S2019" s="55">
        <v>41.929728219999994</v>
      </c>
      <c r="T2019" s="55">
        <v>4.2593500000000004</v>
      </c>
      <c r="U2019" s="55">
        <v>0</v>
      </c>
      <c r="V2019" s="55">
        <f t="shared" si="91"/>
        <v>41.231377340000002</v>
      </c>
      <c r="W2019" s="55">
        <f t="shared" si="92"/>
        <v>0</v>
      </c>
      <c r="X2019" s="55">
        <f t="shared" si="93"/>
        <v>41.231377340000002</v>
      </c>
      <c r="Y2019" s="55">
        <v>0</v>
      </c>
      <c r="Z2019" s="55">
        <v>53.238518219999996</v>
      </c>
      <c r="AA2019" s="55">
        <v>7.86087516</v>
      </c>
      <c r="AB2019" s="55">
        <v>20.100526500000001</v>
      </c>
      <c r="AC2019" s="55">
        <v>8.2303362899999986</v>
      </c>
      <c r="AD2019" s="55">
        <v>10.54272615</v>
      </c>
      <c r="AE2019" s="55">
        <v>8.6171620999999998</v>
      </c>
      <c r="AF2019" s="55">
        <v>11.038234280000001</v>
      </c>
      <c r="AG2019" s="55">
        <v>9.0221687199999998</v>
      </c>
      <c r="AH2019" s="55">
        <v>11.557031290000001</v>
      </c>
      <c r="AI2019" s="55">
        <v>0</v>
      </c>
      <c r="AJ2019" s="55" t="s">
        <v>2595</v>
      </c>
      <c r="AK2019" s="55">
        <v>0</v>
      </c>
      <c r="AL2019" s="55" t="s">
        <v>2595</v>
      </c>
      <c r="AM2019" s="55">
        <v>25.869667109999998</v>
      </c>
      <c r="AN2019" s="55">
        <v>33.137991719999995</v>
      </c>
      <c r="AO2019" s="53" t="s">
        <v>3949</v>
      </c>
    </row>
    <row r="2020" spans="1:41" ht="94.5" x14ac:dyDescent="0.2">
      <c r="A2020" s="53" t="s">
        <v>3936</v>
      </c>
      <c r="B2020" s="53" t="s">
        <v>3950</v>
      </c>
      <c r="C2020" s="54" t="s">
        <v>3951</v>
      </c>
      <c r="D2020" s="53" t="s">
        <v>128</v>
      </c>
      <c r="E2020" s="54">
        <v>2021</v>
      </c>
      <c r="F2020" s="54">
        <v>2030</v>
      </c>
      <c r="G2020" s="54">
        <v>2030</v>
      </c>
      <c r="H2020" s="55" t="s">
        <v>2595</v>
      </c>
      <c r="I2020" s="55" t="s">
        <v>2595</v>
      </c>
      <c r="J2020" s="55">
        <v>11.83885521</v>
      </c>
      <c r="K2020" s="55">
        <v>1035.9417960000001</v>
      </c>
      <c r="L2020" s="55">
        <v>75</v>
      </c>
      <c r="M2020" s="55">
        <v>331.50137472</v>
      </c>
      <c r="N2020" s="55">
        <v>476.53322616000003</v>
      </c>
      <c r="O2020" s="55">
        <v>152.90719511999998</v>
      </c>
      <c r="P2020" s="55">
        <v>1118.7604702200001</v>
      </c>
      <c r="Q2020" s="55">
        <v>97.442499999999995</v>
      </c>
      <c r="R2020" s="55">
        <v>99.442460000000011</v>
      </c>
      <c r="S2020" s="55">
        <v>919.35917000000006</v>
      </c>
      <c r="T2020" s="55">
        <v>2.5163402199999698</v>
      </c>
      <c r="U2020" s="55">
        <v>0</v>
      </c>
      <c r="V2020" s="55">
        <f t="shared" si="91"/>
        <v>1024.10294079</v>
      </c>
      <c r="W2020" s="55">
        <f t="shared" si="92"/>
        <v>0</v>
      </c>
      <c r="X2020" s="55">
        <f t="shared" si="93"/>
        <v>1024.10294079</v>
      </c>
      <c r="Y2020" s="55">
        <v>0</v>
      </c>
      <c r="Z2020" s="55">
        <v>1106.9216150100001</v>
      </c>
      <c r="AA2020" s="55">
        <v>111.12071435999999</v>
      </c>
      <c r="AB2020" s="55">
        <v>29.403358359999999</v>
      </c>
      <c r="AC2020" s="55">
        <v>284.97935874000001</v>
      </c>
      <c r="AD2020" s="55">
        <v>122.31495437999999</v>
      </c>
      <c r="AE2020" s="55">
        <v>161.17071238</v>
      </c>
      <c r="AF2020" s="55">
        <v>44.733494010000001</v>
      </c>
      <c r="AG2020" s="55">
        <v>24.603171549999999</v>
      </c>
      <c r="AH2020" s="55">
        <v>25.024271840000001</v>
      </c>
      <c r="AI2020" s="55">
        <v>60.721226530000003</v>
      </c>
      <c r="AJ2020" s="55" t="s">
        <v>2595</v>
      </c>
      <c r="AK2020" s="55">
        <v>63.575124170000002</v>
      </c>
      <c r="AL2020" s="55" t="s">
        <v>2595</v>
      </c>
      <c r="AM2020" s="55">
        <v>470.75324267000002</v>
      </c>
      <c r="AN2020" s="55">
        <v>316.36907092999996</v>
      </c>
      <c r="AO2020" s="53" t="s">
        <v>3939</v>
      </c>
    </row>
    <row r="2021" spans="1:41" ht="31.5" x14ac:dyDescent="0.2">
      <c r="A2021" s="56" t="s">
        <v>3952</v>
      </c>
      <c r="B2021" s="56" t="s">
        <v>429</v>
      </c>
      <c r="C2021" s="57" t="s">
        <v>56</v>
      </c>
      <c r="D2021" s="56" t="s">
        <v>2595</v>
      </c>
      <c r="E2021" s="57" t="s">
        <v>2595</v>
      </c>
      <c r="F2021" s="57" t="s">
        <v>2595</v>
      </c>
      <c r="G2021" s="57" t="s">
        <v>2595</v>
      </c>
      <c r="H2021" s="58" t="s">
        <v>2595</v>
      </c>
      <c r="I2021" s="58" t="s">
        <v>2595</v>
      </c>
      <c r="J2021" s="58">
        <f>SUM($J$2022,$J$2023)</f>
        <v>44.62755568</v>
      </c>
      <c r="K2021" s="58">
        <f>SUM($K$2022,$K$2023)</f>
        <v>80.254909260000019</v>
      </c>
      <c r="L2021" s="58">
        <f>SUM($L$2022,$L$2023)</f>
        <v>6.6029828699999999</v>
      </c>
      <c r="M2021" s="58">
        <f>SUM($M$2022,$M$2023)</f>
        <v>14.903971199999999</v>
      </c>
      <c r="N2021" s="58">
        <f>SUM($N$2022,$N$2023)</f>
        <v>50.537181999999994</v>
      </c>
      <c r="O2021" s="58">
        <f>SUM($O$2022,$O$2023)</f>
        <v>8.2107731899999994</v>
      </c>
      <c r="P2021" s="58">
        <f>SUM($P$2022,$P$2023)</f>
        <v>85.294792740000005</v>
      </c>
      <c r="Q2021" s="58">
        <f>SUM($Q$2022,$Q$2023)</f>
        <v>6.4589530599999998</v>
      </c>
      <c r="R2021" s="58">
        <f>SUM($R$2022,$R$2023)</f>
        <v>16.774852939999999</v>
      </c>
      <c r="S2021" s="58">
        <f>SUM($S$2022,$S$2023)</f>
        <v>53.282594580000037</v>
      </c>
      <c r="T2021" s="58">
        <f>SUM($T$2022,$T$2023)</f>
        <v>8.778392160000001</v>
      </c>
      <c r="U2021" s="58">
        <f>SUM($U$2022,$U$2023)</f>
        <v>0</v>
      </c>
      <c r="V2021" s="58">
        <f t="shared" si="91"/>
        <v>35.627353580000019</v>
      </c>
      <c r="W2021" s="58">
        <f t="shared" si="92"/>
        <v>0</v>
      </c>
      <c r="X2021" s="58">
        <f t="shared" si="93"/>
        <v>35.627353580000019</v>
      </c>
      <c r="Y2021" s="58">
        <f>SUM($Y$2022,$Y$2023)</f>
        <v>0</v>
      </c>
      <c r="Z2021" s="58">
        <f>SUM($Z$2022,$Z$2023)</f>
        <v>40.667237059999991</v>
      </c>
      <c r="AA2021" s="58">
        <f>SUM($AA$2022,$AA$2023)</f>
        <v>0.50700915000000002</v>
      </c>
      <c r="AB2021" s="58">
        <f>SUM($AB$2022,$AB$2023)</f>
        <v>8.0663792000000001</v>
      </c>
      <c r="AC2021" s="58">
        <f>SUM($AC$2022,$AC$2023)</f>
        <v>0</v>
      </c>
      <c r="AD2021" s="58">
        <f>SUM($AD$2022,$AD$2023)</f>
        <v>4.1030738499999995</v>
      </c>
      <c r="AE2021" s="58">
        <f>SUM($AE$2022,$AE$2023)</f>
        <v>25.519203770000004</v>
      </c>
      <c r="AF2021" s="58">
        <f>SUM($AF$2022,$AF$2023)</f>
        <v>28.49778401</v>
      </c>
      <c r="AG2021" s="58">
        <f>SUM($AG$2022,$AG$2023)</f>
        <v>0</v>
      </c>
      <c r="AH2021" s="58">
        <f>SUM($AH$2022,$AH$2023)</f>
        <v>0</v>
      </c>
      <c r="AI2021" s="58">
        <f>SUM($AI$2022,$AI$2023)</f>
        <v>0</v>
      </c>
      <c r="AJ2021" s="58" t="s">
        <v>2595</v>
      </c>
      <c r="AK2021" s="58">
        <f>SUM($AK$2022,$AK$2023)</f>
        <v>0</v>
      </c>
      <c r="AL2021" s="58" t="s">
        <v>2595</v>
      </c>
      <c r="AM2021" s="58">
        <f>SUM($AM$2022,$AM$2023)</f>
        <v>25.519203770000004</v>
      </c>
      <c r="AN2021" s="58">
        <f>SUM($AN$2022,$AN$2023)</f>
        <v>32.600857859999998</v>
      </c>
      <c r="AO2021" s="56" t="s">
        <v>2595</v>
      </c>
    </row>
    <row r="2022" spans="1:41" ht="15.75" x14ac:dyDescent="0.2">
      <c r="A2022" s="56" t="s">
        <v>3953</v>
      </c>
      <c r="B2022" s="56" t="s">
        <v>431</v>
      </c>
      <c r="C2022" s="57" t="s">
        <v>56</v>
      </c>
      <c r="D2022" s="56" t="s">
        <v>2595</v>
      </c>
      <c r="E2022" s="57" t="s">
        <v>2595</v>
      </c>
      <c r="F2022" s="57" t="s">
        <v>2595</v>
      </c>
      <c r="G2022" s="57" t="s">
        <v>2595</v>
      </c>
      <c r="H2022" s="58" t="s">
        <v>2595</v>
      </c>
      <c r="I2022" s="58" t="s">
        <v>2595</v>
      </c>
      <c r="J2022" s="58">
        <v>0</v>
      </c>
      <c r="K2022" s="58">
        <v>0</v>
      </c>
      <c r="L2022" s="58">
        <v>0</v>
      </c>
      <c r="M2022" s="58">
        <v>0</v>
      </c>
      <c r="N2022" s="58">
        <v>0</v>
      </c>
      <c r="O2022" s="58">
        <v>0</v>
      </c>
      <c r="P2022" s="58">
        <v>0</v>
      </c>
      <c r="Q2022" s="58">
        <v>0</v>
      </c>
      <c r="R2022" s="58">
        <v>0</v>
      </c>
      <c r="S2022" s="58">
        <v>0</v>
      </c>
      <c r="T2022" s="58">
        <v>0</v>
      </c>
      <c r="U2022" s="58">
        <v>0</v>
      </c>
      <c r="V2022" s="58">
        <f t="shared" si="91"/>
        <v>0</v>
      </c>
      <c r="W2022" s="58">
        <f t="shared" si="92"/>
        <v>0</v>
      </c>
      <c r="X2022" s="58">
        <f t="shared" si="93"/>
        <v>0</v>
      </c>
      <c r="Y2022" s="58">
        <v>0</v>
      </c>
      <c r="Z2022" s="58">
        <v>0</v>
      </c>
      <c r="AA2022" s="58">
        <v>0</v>
      </c>
      <c r="AB2022" s="58">
        <v>0</v>
      </c>
      <c r="AC2022" s="58">
        <v>0</v>
      </c>
      <c r="AD2022" s="58">
        <v>0</v>
      </c>
      <c r="AE2022" s="58">
        <v>0</v>
      </c>
      <c r="AF2022" s="58">
        <v>0</v>
      </c>
      <c r="AG2022" s="58">
        <v>0</v>
      </c>
      <c r="AH2022" s="58">
        <v>0</v>
      </c>
      <c r="AI2022" s="58">
        <v>0</v>
      </c>
      <c r="AJ2022" s="58" t="s">
        <v>2595</v>
      </c>
      <c r="AK2022" s="58">
        <v>0</v>
      </c>
      <c r="AL2022" s="58" t="s">
        <v>2595</v>
      </c>
      <c r="AM2022" s="58">
        <v>0</v>
      </c>
      <c r="AN2022" s="58">
        <v>0</v>
      </c>
      <c r="AO2022" s="56" t="s">
        <v>2595</v>
      </c>
    </row>
    <row r="2023" spans="1:41" ht="31.5" x14ac:dyDescent="0.2">
      <c r="A2023" s="56" t="s">
        <v>3954</v>
      </c>
      <c r="B2023" s="56" t="s">
        <v>446</v>
      </c>
      <c r="C2023" s="57" t="s">
        <v>56</v>
      </c>
      <c r="D2023" s="56" t="s">
        <v>2595</v>
      </c>
      <c r="E2023" s="57" t="s">
        <v>2595</v>
      </c>
      <c r="F2023" s="57" t="s">
        <v>2595</v>
      </c>
      <c r="G2023" s="57" t="s">
        <v>2595</v>
      </c>
      <c r="H2023" s="58" t="s">
        <v>2595</v>
      </c>
      <c r="I2023" s="58" t="s">
        <v>2595</v>
      </c>
      <c r="J2023" s="58">
        <f>SUM($J$2024:$J$2053)</f>
        <v>44.62755568</v>
      </c>
      <c r="K2023" s="58">
        <f>SUM($K$2024:$K$2053)</f>
        <v>80.254909260000019</v>
      </c>
      <c r="L2023" s="58">
        <f>SUM($L$2024:$L$2053)</f>
        <v>6.6029828699999999</v>
      </c>
      <c r="M2023" s="58">
        <f>SUM($M$2024:$M$2053)</f>
        <v>14.903971199999999</v>
      </c>
      <c r="N2023" s="58">
        <f>SUM($N$2024:$N$2053)</f>
        <v>50.537181999999994</v>
      </c>
      <c r="O2023" s="58">
        <f>SUM($O$2024:$O$2053)</f>
        <v>8.2107731899999994</v>
      </c>
      <c r="P2023" s="58">
        <f>SUM($P$2024:$P$2053)</f>
        <v>85.294792740000005</v>
      </c>
      <c r="Q2023" s="58">
        <f>SUM($Q$2024:$Q$2053)</f>
        <v>6.4589530599999998</v>
      </c>
      <c r="R2023" s="58">
        <f>SUM($R$2024:$R$2053)</f>
        <v>16.774852939999999</v>
      </c>
      <c r="S2023" s="58">
        <f>SUM($S$2024:$S$2053)</f>
        <v>53.282594580000037</v>
      </c>
      <c r="T2023" s="58">
        <f>SUM($T$2024:$T$2053)</f>
        <v>8.778392160000001</v>
      </c>
      <c r="U2023" s="58">
        <f>SUM($U$2024:$U$2053)</f>
        <v>0</v>
      </c>
      <c r="V2023" s="58">
        <f t="shared" si="91"/>
        <v>35.627353580000019</v>
      </c>
      <c r="W2023" s="58">
        <f t="shared" si="92"/>
        <v>0</v>
      </c>
      <c r="X2023" s="58">
        <f t="shared" si="93"/>
        <v>35.627353580000019</v>
      </c>
      <c r="Y2023" s="58">
        <f>SUM($Y$2024:$Y$2053)</f>
        <v>0</v>
      </c>
      <c r="Z2023" s="58">
        <f>SUM($Z$2024:$Z$2053)</f>
        <v>40.667237059999991</v>
      </c>
      <c r="AA2023" s="58">
        <f>SUM($AA$2024:$AA$2053)</f>
        <v>0.50700915000000002</v>
      </c>
      <c r="AB2023" s="58">
        <f>SUM($AB$2024:$AB$2053)</f>
        <v>8.0663792000000001</v>
      </c>
      <c r="AC2023" s="58">
        <f>SUM($AC$2024:$AC$2053)</f>
        <v>0</v>
      </c>
      <c r="AD2023" s="58">
        <f>SUM($AD$2024:$AD$2053)</f>
        <v>4.1030738499999995</v>
      </c>
      <c r="AE2023" s="58">
        <f>SUM($AE$2024:$AE$2053)</f>
        <v>25.519203770000004</v>
      </c>
      <c r="AF2023" s="58">
        <f>SUM($AF$2024:$AF$2053)</f>
        <v>28.49778401</v>
      </c>
      <c r="AG2023" s="58">
        <f>SUM($AG$2024:$AG$2053)</f>
        <v>0</v>
      </c>
      <c r="AH2023" s="58">
        <f>SUM($AH$2024:$AH$2053)</f>
        <v>0</v>
      </c>
      <c r="AI2023" s="58">
        <f>SUM($AI$2024:$AI$2053)</f>
        <v>0</v>
      </c>
      <c r="AJ2023" s="58" t="s">
        <v>2595</v>
      </c>
      <c r="AK2023" s="58">
        <f>SUM($AK$2024:$AK$2053)</f>
        <v>0</v>
      </c>
      <c r="AL2023" s="58" t="s">
        <v>2595</v>
      </c>
      <c r="AM2023" s="58">
        <f>SUM($AM$2024:$AM$2053)</f>
        <v>25.519203770000004</v>
      </c>
      <c r="AN2023" s="58">
        <f>SUM($AN$2024:$AN$2053)</f>
        <v>32.600857859999998</v>
      </c>
      <c r="AO2023" s="56" t="s">
        <v>2595</v>
      </c>
    </row>
    <row r="2024" spans="1:41" ht="47.25" x14ac:dyDescent="0.2">
      <c r="A2024" s="53" t="s">
        <v>3954</v>
      </c>
      <c r="B2024" s="53" t="s">
        <v>3955</v>
      </c>
      <c r="C2024" s="54" t="s">
        <v>3956</v>
      </c>
      <c r="D2024" s="53" t="s">
        <v>195</v>
      </c>
      <c r="E2024" s="54">
        <v>2016</v>
      </c>
      <c r="F2024" s="54">
        <v>2022</v>
      </c>
      <c r="G2024" s="54">
        <v>2017</v>
      </c>
      <c r="H2024" s="55" t="s">
        <v>2595</v>
      </c>
      <c r="I2024" s="55" t="s">
        <v>2595</v>
      </c>
      <c r="J2024" s="55">
        <v>3.6526808500000003</v>
      </c>
      <c r="K2024" s="55">
        <v>4.1596899999999994</v>
      </c>
      <c r="L2024" s="55">
        <v>8.3139560000000001E-2</v>
      </c>
      <c r="M2024" s="55">
        <v>1.7976500000000002</v>
      </c>
      <c r="N2024" s="55">
        <v>1.68611</v>
      </c>
      <c r="O2024" s="55">
        <v>0.59279044000000003</v>
      </c>
      <c r="P2024" s="55">
        <v>3.6526808500000003</v>
      </c>
      <c r="Q2024" s="55">
        <v>1.19169192</v>
      </c>
      <c r="R2024" s="55">
        <v>1.0364960000000001</v>
      </c>
      <c r="S2024" s="55">
        <v>1.018362</v>
      </c>
      <c r="T2024" s="55">
        <v>0.40613093</v>
      </c>
      <c r="U2024" s="55">
        <v>0</v>
      </c>
      <c r="V2024" s="55">
        <f t="shared" si="91"/>
        <v>0.50700914999999913</v>
      </c>
      <c r="W2024" s="55">
        <f t="shared" si="92"/>
        <v>0</v>
      </c>
      <c r="X2024" s="55">
        <f t="shared" si="93"/>
        <v>0.50700914999999913</v>
      </c>
      <c r="Y2024" s="55">
        <v>0</v>
      </c>
      <c r="Z2024" s="55">
        <v>0</v>
      </c>
      <c r="AA2024" s="55">
        <v>0.50700915000000002</v>
      </c>
      <c r="AB2024" s="55">
        <v>0</v>
      </c>
      <c r="AC2024" s="55">
        <v>0</v>
      </c>
      <c r="AD2024" s="55">
        <v>0</v>
      </c>
      <c r="AE2024" s="55">
        <v>0</v>
      </c>
      <c r="AF2024" s="55">
        <v>0</v>
      </c>
      <c r="AG2024" s="55">
        <v>0</v>
      </c>
      <c r="AH2024" s="55">
        <v>0</v>
      </c>
      <c r="AI2024" s="55">
        <v>0</v>
      </c>
      <c r="AJ2024" s="55" t="s">
        <v>2595</v>
      </c>
      <c r="AK2024" s="55">
        <v>0</v>
      </c>
      <c r="AL2024" s="55" t="s">
        <v>2595</v>
      </c>
      <c r="AM2024" s="55">
        <v>0</v>
      </c>
      <c r="AN2024" s="55">
        <v>0</v>
      </c>
      <c r="AO2024" s="53" t="s">
        <v>205</v>
      </c>
    </row>
    <row r="2025" spans="1:41" ht="78.75" x14ac:dyDescent="0.2">
      <c r="A2025" s="53" t="s">
        <v>3954</v>
      </c>
      <c r="B2025" s="53" t="s">
        <v>3957</v>
      </c>
      <c r="C2025" s="54" t="s">
        <v>3958</v>
      </c>
      <c r="D2025" s="53" t="s">
        <v>131</v>
      </c>
      <c r="E2025" s="54">
        <v>2024</v>
      </c>
      <c r="F2025" s="54">
        <v>2024</v>
      </c>
      <c r="G2025" s="54">
        <v>2024</v>
      </c>
      <c r="H2025" s="55" t="s">
        <v>2595</v>
      </c>
      <c r="I2025" s="55" t="s">
        <v>2595</v>
      </c>
      <c r="J2025" s="55">
        <v>0</v>
      </c>
      <c r="K2025" s="55">
        <v>9.9299109000000012</v>
      </c>
      <c r="L2025" s="55">
        <v>0.9064882700000001</v>
      </c>
      <c r="M2025" s="55">
        <v>1.5284015899999999</v>
      </c>
      <c r="N2025" s="55">
        <v>5.9755706899999996</v>
      </c>
      <c r="O2025" s="55">
        <v>1.5194503500000001</v>
      </c>
      <c r="P2025" s="55">
        <v>11.365802860000001</v>
      </c>
      <c r="Q2025" s="55">
        <v>0.65514345000000007</v>
      </c>
      <c r="R2025" s="55">
        <v>1.3951322900000001</v>
      </c>
      <c r="S2025" s="55">
        <v>7.5265774700000003</v>
      </c>
      <c r="T2025" s="55">
        <v>1.7889496499999999</v>
      </c>
      <c r="U2025" s="55">
        <v>0</v>
      </c>
      <c r="V2025" s="55">
        <f t="shared" si="91"/>
        <v>9.9299109000000012</v>
      </c>
      <c r="W2025" s="55">
        <f t="shared" si="92"/>
        <v>0</v>
      </c>
      <c r="X2025" s="55">
        <f t="shared" si="93"/>
        <v>9.9299109000000012</v>
      </c>
      <c r="Y2025" s="55">
        <v>0</v>
      </c>
      <c r="Z2025" s="55">
        <v>11.365802860000001</v>
      </c>
      <c r="AA2025" s="55">
        <v>0</v>
      </c>
      <c r="AB2025" s="55">
        <v>0</v>
      </c>
      <c r="AC2025" s="55">
        <v>0</v>
      </c>
      <c r="AD2025" s="55">
        <v>0</v>
      </c>
      <c r="AE2025" s="55">
        <v>9.9299109000000012</v>
      </c>
      <c r="AF2025" s="55">
        <v>11.365802860000001</v>
      </c>
      <c r="AG2025" s="55">
        <v>0</v>
      </c>
      <c r="AH2025" s="55">
        <v>0</v>
      </c>
      <c r="AI2025" s="55">
        <v>0</v>
      </c>
      <c r="AJ2025" s="55" t="s">
        <v>2595</v>
      </c>
      <c r="AK2025" s="55">
        <v>0</v>
      </c>
      <c r="AL2025" s="55" t="s">
        <v>2595</v>
      </c>
      <c r="AM2025" s="55">
        <v>9.9299109000000012</v>
      </c>
      <c r="AN2025" s="55">
        <v>11.365802860000001</v>
      </c>
      <c r="AO2025" s="53" t="s">
        <v>3959</v>
      </c>
    </row>
    <row r="2026" spans="1:41" ht="78.75" x14ac:dyDescent="0.2">
      <c r="A2026" s="53" t="s">
        <v>3954</v>
      </c>
      <c r="B2026" s="53" t="s">
        <v>3960</v>
      </c>
      <c r="C2026" s="54" t="s">
        <v>3961</v>
      </c>
      <c r="D2026" s="53" t="s">
        <v>131</v>
      </c>
      <c r="E2026" s="54">
        <v>2024</v>
      </c>
      <c r="F2026" s="54">
        <v>2024</v>
      </c>
      <c r="G2026" s="54">
        <v>2024</v>
      </c>
      <c r="H2026" s="55" t="s">
        <v>2595</v>
      </c>
      <c r="I2026" s="55" t="s">
        <v>2595</v>
      </c>
      <c r="J2026" s="55">
        <v>0</v>
      </c>
      <c r="K2026" s="55">
        <v>9.9299109000000012</v>
      </c>
      <c r="L2026" s="55">
        <v>0.9064882700000001</v>
      </c>
      <c r="M2026" s="55">
        <v>1.5284015899999999</v>
      </c>
      <c r="N2026" s="55">
        <v>5.9755706899999996</v>
      </c>
      <c r="O2026" s="55">
        <v>1.5194503500000001</v>
      </c>
      <c r="P2026" s="55">
        <v>11.365802860000001</v>
      </c>
      <c r="Q2026" s="55">
        <v>0.65514345000000007</v>
      </c>
      <c r="R2026" s="55">
        <v>1.3951322900000001</v>
      </c>
      <c r="S2026" s="55">
        <v>7.5265774700000003</v>
      </c>
      <c r="T2026" s="55">
        <v>1.7889496499999999</v>
      </c>
      <c r="U2026" s="55">
        <v>0</v>
      </c>
      <c r="V2026" s="55">
        <f t="shared" si="91"/>
        <v>9.9299109000000012</v>
      </c>
      <c r="W2026" s="55">
        <f t="shared" si="92"/>
        <v>0</v>
      </c>
      <c r="X2026" s="55">
        <f t="shared" si="93"/>
        <v>9.9299109000000012</v>
      </c>
      <c r="Y2026" s="55">
        <v>0</v>
      </c>
      <c r="Z2026" s="55">
        <v>11.365802860000001</v>
      </c>
      <c r="AA2026" s="55">
        <v>0</v>
      </c>
      <c r="AB2026" s="55">
        <v>0</v>
      </c>
      <c r="AC2026" s="55">
        <v>0</v>
      </c>
      <c r="AD2026" s="55">
        <v>0</v>
      </c>
      <c r="AE2026" s="55">
        <v>9.9299109000000012</v>
      </c>
      <c r="AF2026" s="55">
        <v>11.365802860000001</v>
      </c>
      <c r="AG2026" s="55">
        <v>0</v>
      </c>
      <c r="AH2026" s="55">
        <v>0</v>
      </c>
      <c r="AI2026" s="55">
        <v>0</v>
      </c>
      <c r="AJ2026" s="55" t="s">
        <v>2595</v>
      </c>
      <c r="AK2026" s="55">
        <v>0</v>
      </c>
      <c r="AL2026" s="55" t="s">
        <v>2595</v>
      </c>
      <c r="AM2026" s="55">
        <v>9.9299109000000012</v>
      </c>
      <c r="AN2026" s="55">
        <v>11.365802860000001</v>
      </c>
      <c r="AO2026" s="53" t="s">
        <v>3959</v>
      </c>
    </row>
    <row r="2027" spans="1:41" ht="78.75" x14ac:dyDescent="0.2">
      <c r="A2027" s="53" t="s">
        <v>3954</v>
      </c>
      <c r="B2027" s="53" t="s">
        <v>3962</v>
      </c>
      <c r="C2027" s="54" t="s">
        <v>3963</v>
      </c>
      <c r="D2027" s="53" t="s">
        <v>131</v>
      </c>
      <c r="E2027" s="54">
        <v>2024</v>
      </c>
      <c r="F2027" s="54">
        <v>2024</v>
      </c>
      <c r="G2027" s="54">
        <v>2024</v>
      </c>
      <c r="H2027" s="55" t="s">
        <v>2595</v>
      </c>
      <c r="I2027" s="55" t="s">
        <v>2595</v>
      </c>
      <c r="J2027" s="55">
        <v>0</v>
      </c>
      <c r="K2027" s="55">
        <v>5.6593819700000001</v>
      </c>
      <c r="L2027" s="55">
        <v>0.51663739999999991</v>
      </c>
      <c r="M2027" s="55">
        <v>0.87108621000000008</v>
      </c>
      <c r="N2027" s="55">
        <v>3.40567376</v>
      </c>
      <c r="O2027" s="55">
        <v>0.86598459999999999</v>
      </c>
      <c r="P2027" s="55">
        <v>5.76617829</v>
      </c>
      <c r="Q2027" s="55">
        <v>0.33237193999999998</v>
      </c>
      <c r="R2027" s="55">
        <v>0.79849210000000004</v>
      </c>
      <c r="S2027" s="55">
        <v>3.0912594600000003</v>
      </c>
      <c r="T2027" s="55">
        <v>1.5440547899999999</v>
      </c>
      <c r="U2027" s="55">
        <v>0</v>
      </c>
      <c r="V2027" s="55">
        <f t="shared" si="91"/>
        <v>5.6593819700000001</v>
      </c>
      <c r="W2027" s="55">
        <f t="shared" si="92"/>
        <v>0</v>
      </c>
      <c r="X2027" s="55">
        <f t="shared" si="93"/>
        <v>5.6593819700000001</v>
      </c>
      <c r="Y2027" s="55">
        <v>0</v>
      </c>
      <c r="Z2027" s="55">
        <v>5.76617829</v>
      </c>
      <c r="AA2027" s="55">
        <v>0</v>
      </c>
      <c r="AB2027" s="55">
        <v>0</v>
      </c>
      <c r="AC2027" s="55">
        <v>0</v>
      </c>
      <c r="AD2027" s="55">
        <v>0</v>
      </c>
      <c r="AE2027" s="55">
        <v>5.6593819700000001</v>
      </c>
      <c r="AF2027" s="55">
        <v>5.76617829</v>
      </c>
      <c r="AG2027" s="55">
        <v>0</v>
      </c>
      <c r="AH2027" s="55">
        <v>0</v>
      </c>
      <c r="AI2027" s="55">
        <v>0</v>
      </c>
      <c r="AJ2027" s="55" t="s">
        <v>2595</v>
      </c>
      <c r="AK2027" s="55">
        <v>0</v>
      </c>
      <c r="AL2027" s="55" t="s">
        <v>2595</v>
      </c>
      <c r="AM2027" s="55">
        <v>5.6593819700000001</v>
      </c>
      <c r="AN2027" s="55">
        <v>5.76617829</v>
      </c>
      <c r="AO2027" s="53" t="s">
        <v>3959</v>
      </c>
    </row>
    <row r="2028" spans="1:41" ht="110.25" x14ac:dyDescent="0.2">
      <c r="A2028" s="53" t="s">
        <v>3954</v>
      </c>
      <c r="B2028" s="53" t="s">
        <v>3964</v>
      </c>
      <c r="C2028" s="54" t="s">
        <v>3965</v>
      </c>
      <c r="D2028" s="53" t="s">
        <v>128</v>
      </c>
      <c r="E2028" s="54">
        <v>2020</v>
      </c>
      <c r="F2028" s="54">
        <v>2021</v>
      </c>
      <c r="G2028" s="54">
        <v>2022</v>
      </c>
      <c r="H2028" s="55" t="s">
        <v>2595</v>
      </c>
      <c r="I2028" s="55" t="s">
        <v>2595</v>
      </c>
      <c r="J2028" s="55">
        <v>16.141620190000001</v>
      </c>
      <c r="K2028" s="55">
        <v>17.78000815</v>
      </c>
      <c r="L2028" s="55">
        <v>1.5412628400000001</v>
      </c>
      <c r="M2028" s="55">
        <v>4.1233785099999993</v>
      </c>
      <c r="N2028" s="55">
        <v>10.30844628</v>
      </c>
      <c r="O2028" s="55">
        <v>1.8069205199999998</v>
      </c>
      <c r="P2028" s="55">
        <v>17.78000815</v>
      </c>
      <c r="Q2028" s="55">
        <v>1.5412628400000001</v>
      </c>
      <c r="R2028" s="55">
        <v>4.1233785099999993</v>
      </c>
      <c r="S2028" s="55">
        <v>10.30844628</v>
      </c>
      <c r="T2028" s="55">
        <v>1.8069205199999998</v>
      </c>
      <c r="U2028" s="55">
        <v>0</v>
      </c>
      <c r="V2028" s="55">
        <f t="shared" ref="V2028:V2091" si="94">K2028-J2028</f>
        <v>1.6383879599999993</v>
      </c>
      <c r="W2028" s="55">
        <f t="shared" ref="W2028:W2091" si="95">U2028</f>
        <v>0</v>
      </c>
      <c r="X2028" s="55">
        <f t="shared" ref="X2028:X2091" si="96">V2028</f>
        <v>1.6383879599999993</v>
      </c>
      <c r="Y2028" s="55">
        <v>0</v>
      </c>
      <c r="Z2028" s="55">
        <v>1.63838796</v>
      </c>
      <c r="AA2028" s="55">
        <v>0</v>
      </c>
      <c r="AB2028" s="55">
        <v>1.63838796</v>
      </c>
      <c r="AC2028" s="55">
        <v>0</v>
      </c>
      <c r="AD2028" s="55">
        <v>0</v>
      </c>
      <c r="AE2028" s="55">
        <v>0</v>
      </c>
      <c r="AF2028" s="55">
        <v>0</v>
      </c>
      <c r="AG2028" s="55">
        <v>0</v>
      </c>
      <c r="AH2028" s="55">
        <v>0</v>
      </c>
      <c r="AI2028" s="55">
        <v>0</v>
      </c>
      <c r="AJ2028" s="55" t="s">
        <v>2595</v>
      </c>
      <c r="AK2028" s="55">
        <v>0</v>
      </c>
      <c r="AL2028" s="55" t="s">
        <v>2595</v>
      </c>
      <c r="AM2028" s="55">
        <v>0</v>
      </c>
      <c r="AN2028" s="55">
        <v>0</v>
      </c>
      <c r="AO2028" s="53" t="s">
        <v>3966</v>
      </c>
    </row>
    <row r="2029" spans="1:41" ht="63" x14ac:dyDescent="0.2">
      <c r="A2029" s="53" t="s">
        <v>3954</v>
      </c>
      <c r="B2029" s="53" t="s">
        <v>3967</v>
      </c>
      <c r="C2029" s="54" t="s">
        <v>3968</v>
      </c>
      <c r="D2029" s="53" t="s">
        <v>128</v>
      </c>
      <c r="E2029" s="54">
        <v>2020</v>
      </c>
      <c r="F2029" s="54">
        <v>2021</v>
      </c>
      <c r="G2029" s="54">
        <v>2022</v>
      </c>
      <c r="H2029" s="55" t="s">
        <v>2595</v>
      </c>
      <c r="I2029" s="55" t="s">
        <v>2595</v>
      </c>
      <c r="J2029" s="55">
        <v>8.5405880599999993</v>
      </c>
      <c r="K2029" s="55">
        <v>13.125</v>
      </c>
      <c r="L2029" s="55">
        <v>1.0362</v>
      </c>
      <c r="M2029" s="55">
        <v>2.5878000000000001</v>
      </c>
      <c r="N2029" s="55">
        <v>9.2706</v>
      </c>
      <c r="O2029" s="55">
        <v>0.23039999999999999</v>
      </c>
      <c r="P2029" s="55">
        <v>13.125</v>
      </c>
      <c r="Q2029" s="55">
        <v>1.0362</v>
      </c>
      <c r="R2029" s="55">
        <v>2.5878000000000001</v>
      </c>
      <c r="S2029" s="55">
        <v>9.2706</v>
      </c>
      <c r="T2029" s="55">
        <v>0.23039999999999999</v>
      </c>
      <c r="U2029" s="55">
        <v>0</v>
      </c>
      <c r="V2029" s="55">
        <f t="shared" si="94"/>
        <v>4.5844119400000007</v>
      </c>
      <c r="W2029" s="55">
        <f t="shared" si="95"/>
        <v>0</v>
      </c>
      <c r="X2029" s="55">
        <f t="shared" si="96"/>
        <v>4.5844119400000007</v>
      </c>
      <c r="Y2029" s="55">
        <v>0</v>
      </c>
      <c r="Z2029" s="55">
        <v>4.5844119399999999</v>
      </c>
      <c r="AA2029" s="55">
        <v>0</v>
      </c>
      <c r="AB2029" s="55">
        <v>4.5844119399999999</v>
      </c>
      <c r="AC2029" s="55">
        <v>0</v>
      </c>
      <c r="AD2029" s="55">
        <v>0</v>
      </c>
      <c r="AE2029" s="55">
        <v>0</v>
      </c>
      <c r="AF2029" s="55">
        <v>0</v>
      </c>
      <c r="AG2029" s="55">
        <v>0</v>
      </c>
      <c r="AH2029" s="55">
        <v>0</v>
      </c>
      <c r="AI2029" s="55">
        <v>0</v>
      </c>
      <c r="AJ2029" s="55" t="s">
        <v>2595</v>
      </c>
      <c r="AK2029" s="55">
        <v>0</v>
      </c>
      <c r="AL2029" s="55" t="s">
        <v>2595</v>
      </c>
      <c r="AM2029" s="55">
        <v>0</v>
      </c>
      <c r="AN2029" s="55">
        <v>0</v>
      </c>
      <c r="AO2029" s="53" t="s">
        <v>3969</v>
      </c>
    </row>
    <row r="2030" spans="1:41" ht="63" x14ac:dyDescent="0.2">
      <c r="A2030" s="53" t="s">
        <v>3954</v>
      </c>
      <c r="B2030" s="53" t="s">
        <v>3970</v>
      </c>
      <c r="C2030" s="54" t="s">
        <v>3971</v>
      </c>
      <c r="D2030" s="53" t="s">
        <v>128</v>
      </c>
      <c r="E2030" s="54">
        <v>2020</v>
      </c>
      <c r="F2030" s="54">
        <v>2021</v>
      </c>
      <c r="G2030" s="54">
        <v>2022</v>
      </c>
      <c r="H2030" s="55" t="s">
        <v>2595</v>
      </c>
      <c r="I2030" s="55" t="s">
        <v>2595</v>
      </c>
      <c r="J2030" s="55">
        <v>7.4130258000000007</v>
      </c>
      <c r="K2030" s="55">
        <v>8.7501200000000008</v>
      </c>
      <c r="L2030" s="55">
        <v>0.69077999999999995</v>
      </c>
      <c r="M2030" s="55">
        <v>1.7251500000000002</v>
      </c>
      <c r="N2030" s="55">
        <v>6.1808100000000001</v>
      </c>
      <c r="O2030" s="55">
        <v>0.15337999999999899</v>
      </c>
      <c r="P2030" s="55">
        <v>8.7501200000000008</v>
      </c>
      <c r="Q2030" s="55">
        <v>0.69077999999999995</v>
      </c>
      <c r="R2030" s="55">
        <v>1.7251500000000002</v>
      </c>
      <c r="S2030" s="55">
        <v>6.1808100000000001</v>
      </c>
      <c r="T2030" s="55">
        <v>0.15337999999999899</v>
      </c>
      <c r="U2030" s="55">
        <v>0</v>
      </c>
      <c r="V2030" s="55">
        <f t="shared" si="94"/>
        <v>1.3370942000000001</v>
      </c>
      <c r="W2030" s="55">
        <f t="shared" si="95"/>
        <v>0</v>
      </c>
      <c r="X2030" s="55">
        <f t="shared" si="96"/>
        <v>1.3370942000000001</v>
      </c>
      <c r="Y2030" s="55">
        <v>0</v>
      </c>
      <c r="Z2030" s="55">
        <v>1.3370941999999999</v>
      </c>
      <c r="AA2030" s="55">
        <v>0</v>
      </c>
      <c r="AB2030" s="55">
        <v>1.3370941999999999</v>
      </c>
      <c r="AC2030" s="55">
        <v>0</v>
      </c>
      <c r="AD2030" s="55">
        <v>0</v>
      </c>
      <c r="AE2030" s="55">
        <v>0</v>
      </c>
      <c r="AF2030" s="55">
        <v>0</v>
      </c>
      <c r="AG2030" s="55">
        <v>0</v>
      </c>
      <c r="AH2030" s="55">
        <v>0</v>
      </c>
      <c r="AI2030" s="55">
        <v>0</v>
      </c>
      <c r="AJ2030" s="55" t="s">
        <v>2595</v>
      </c>
      <c r="AK2030" s="55">
        <v>0</v>
      </c>
      <c r="AL2030" s="55" t="s">
        <v>2595</v>
      </c>
      <c r="AM2030" s="55">
        <v>0</v>
      </c>
      <c r="AN2030" s="55">
        <v>0</v>
      </c>
      <c r="AO2030" s="53" t="s">
        <v>3969</v>
      </c>
    </row>
    <row r="2031" spans="1:41" ht="78.75" x14ac:dyDescent="0.2">
      <c r="A2031" s="53" t="s">
        <v>3954</v>
      </c>
      <c r="B2031" s="53" t="s">
        <v>3972</v>
      </c>
      <c r="C2031" s="54" t="s">
        <v>3973</v>
      </c>
      <c r="D2031" s="53" t="s">
        <v>195</v>
      </c>
      <c r="E2031" s="54">
        <v>2021</v>
      </c>
      <c r="F2031" s="54">
        <v>2021</v>
      </c>
      <c r="G2031" s="54">
        <v>2022</v>
      </c>
      <c r="H2031" s="55" t="s">
        <v>2595</v>
      </c>
      <c r="I2031" s="55" t="s">
        <v>2595</v>
      </c>
      <c r="J2031" s="55">
        <v>7.8219535200000001</v>
      </c>
      <c r="K2031" s="55">
        <v>9.3085692299999998</v>
      </c>
      <c r="L2031" s="55">
        <v>0.77494818999999993</v>
      </c>
      <c r="M2031" s="55">
        <v>0.42682960000000003</v>
      </c>
      <c r="N2031" s="55">
        <v>6.8309600000000001</v>
      </c>
      <c r="O2031" s="55">
        <v>1.2758314399999999</v>
      </c>
      <c r="P2031" s="55">
        <v>7.8219535200000001</v>
      </c>
      <c r="Q2031" s="55">
        <v>0</v>
      </c>
      <c r="R2031" s="55">
        <v>9.8020869999999996E-2</v>
      </c>
      <c r="S2031" s="55">
        <v>7.3451000000000004</v>
      </c>
      <c r="T2031" s="55">
        <v>0.37883264999999999</v>
      </c>
      <c r="U2031" s="55">
        <v>0</v>
      </c>
      <c r="V2031" s="55">
        <f t="shared" si="94"/>
        <v>1.4866157099999997</v>
      </c>
      <c r="W2031" s="55">
        <f t="shared" si="95"/>
        <v>0</v>
      </c>
      <c r="X2031" s="55">
        <f t="shared" si="96"/>
        <v>1.4866157099999997</v>
      </c>
      <c r="Y2031" s="55">
        <v>0</v>
      </c>
      <c r="Z2031" s="55">
        <v>0</v>
      </c>
      <c r="AA2031" s="55">
        <v>0</v>
      </c>
      <c r="AB2031" s="55">
        <v>0</v>
      </c>
      <c r="AC2031" s="55">
        <v>0</v>
      </c>
      <c r="AD2031" s="55">
        <v>0</v>
      </c>
      <c r="AE2031" s="55">
        <v>0</v>
      </c>
      <c r="AF2031" s="55">
        <v>0</v>
      </c>
      <c r="AG2031" s="55">
        <v>0</v>
      </c>
      <c r="AH2031" s="55">
        <v>0</v>
      </c>
      <c r="AI2031" s="55">
        <v>0</v>
      </c>
      <c r="AJ2031" s="55" t="s">
        <v>2595</v>
      </c>
      <c r="AK2031" s="55">
        <v>0</v>
      </c>
      <c r="AL2031" s="55" t="s">
        <v>2595</v>
      </c>
      <c r="AM2031" s="55">
        <v>0</v>
      </c>
      <c r="AN2031" s="55">
        <v>0</v>
      </c>
      <c r="AO2031" s="53" t="s">
        <v>3974</v>
      </c>
    </row>
    <row r="2032" spans="1:41" ht="141.75" x14ac:dyDescent="0.2">
      <c r="A2032" s="53" t="s">
        <v>3954</v>
      </c>
      <c r="B2032" s="53" t="s">
        <v>3975</v>
      </c>
      <c r="C2032" s="54" t="s">
        <v>3976</v>
      </c>
      <c r="D2032" s="53" t="s">
        <v>195</v>
      </c>
      <c r="E2032" s="54">
        <v>2021</v>
      </c>
      <c r="F2032" s="54">
        <v>2021</v>
      </c>
      <c r="G2032" s="54">
        <v>2022</v>
      </c>
      <c r="H2032" s="55" t="s">
        <v>2595</v>
      </c>
      <c r="I2032" s="55" t="s">
        <v>2595</v>
      </c>
      <c r="J2032" s="55">
        <v>0.21301057000000001</v>
      </c>
      <c r="K2032" s="55">
        <v>0.23827256999999999</v>
      </c>
      <c r="L2032" s="55">
        <v>2.1722909999999998E-2</v>
      </c>
      <c r="M2032" s="55">
        <v>4.967456E-2</v>
      </c>
      <c r="N2032" s="55">
        <v>0.13044378000000001</v>
      </c>
      <c r="O2032" s="55">
        <v>3.6431319999999996E-2</v>
      </c>
      <c r="P2032" s="55">
        <v>0.21301057000000001</v>
      </c>
      <c r="Q2032" s="55">
        <v>9.2603500000000005E-3</v>
      </c>
      <c r="R2032" s="55">
        <v>0.19628290999999998</v>
      </c>
      <c r="S2032" s="55">
        <v>0</v>
      </c>
      <c r="T2032" s="55">
        <v>7.4673100000000004E-3</v>
      </c>
      <c r="U2032" s="55">
        <v>0</v>
      </c>
      <c r="V2032" s="55">
        <f t="shared" si="94"/>
        <v>2.5261999999999979E-2</v>
      </c>
      <c r="W2032" s="55">
        <f t="shared" si="95"/>
        <v>0</v>
      </c>
      <c r="X2032" s="55">
        <f t="shared" si="96"/>
        <v>2.5261999999999979E-2</v>
      </c>
      <c r="Y2032" s="55">
        <v>0</v>
      </c>
      <c r="Z2032" s="55">
        <v>0</v>
      </c>
      <c r="AA2032" s="55">
        <v>0</v>
      </c>
      <c r="AB2032" s="55">
        <v>0</v>
      </c>
      <c r="AC2032" s="55">
        <v>0</v>
      </c>
      <c r="AD2032" s="55">
        <v>0</v>
      </c>
      <c r="AE2032" s="55">
        <v>0</v>
      </c>
      <c r="AF2032" s="55">
        <v>0</v>
      </c>
      <c r="AG2032" s="55">
        <v>0</v>
      </c>
      <c r="AH2032" s="55">
        <v>0</v>
      </c>
      <c r="AI2032" s="55">
        <v>0</v>
      </c>
      <c r="AJ2032" s="55" t="s">
        <v>2595</v>
      </c>
      <c r="AK2032" s="55">
        <v>0</v>
      </c>
      <c r="AL2032" s="55" t="s">
        <v>2595</v>
      </c>
      <c r="AM2032" s="55">
        <v>0</v>
      </c>
      <c r="AN2032" s="55">
        <v>0</v>
      </c>
      <c r="AO2032" s="53" t="s">
        <v>3977</v>
      </c>
    </row>
    <row r="2033" spans="1:41" ht="141.75" x14ac:dyDescent="0.2">
      <c r="A2033" s="53" t="s">
        <v>3954</v>
      </c>
      <c r="B2033" s="53" t="s">
        <v>3978</v>
      </c>
      <c r="C2033" s="54" t="s">
        <v>3979</v>
      </c>
      <c r="D2033" s="53" t="s">
        <v>195</v>
      </c>
      <c r="E2033" s="54">
        <v>2021</v>
      </c>
      <c r="F2033" s="54">
        <v>2021</v>
      </c>
      <c r="G2033" s="54">
        <v>2022</v>
      </c>
      <c r="H2033" s="55" t="s">
        <v>2595</v>
      </c>
      <c r="I2033" s="55" t="s">
        <v>2595</v>
      </c>
      <c r="J2033" s="55">
        <v>0.18079469000000001</v>
      </c>
      <c r="K2033" s="55">
        <v>0.20367843999999999</v>
      </c>
      <c r="L2033" s="55">
        <v>1.8573060000000002E-2</v>
      </c>
      <c r="M2033" s="55">
        <v>4.063042E-2</v>
      </c>
      <c r="N2033" s="55">
        <v>0.11332898</v>
      </c>
      <c r="O2033" s="55">
        <v>3.114598E-2</v>
      </c>
      <c r="P2033" s="55">
        <v>0.18079469000000001</v>
      </c>
      <c r="Q2033" s="55">
        <v>4.6301800000000002E-3</v>
      </c>
      <c r="R2033" s="55">
        <v>0.16982655999999999</v>
      </c>
      <c r="S2033" s="55">
        <v>0</v>
      </c>
      <c r="T2033" s="55">
        <v>6.3379500000000002E-3</v>
      </c>
      <c r="U2033" s="55">
        <v>0</v>
      </c>
      <c r="V2033" s="55">
        <f t="shared" si="94"/>
        <v>2.288374999999998E-2</v>
      </c>
      <c r="W2033" s="55">
        <f t="shared" si="95"/>
        <v>0</v>
      </c>
      <c r="X2033" s="55">
        <f t="shared" si="96"/>
        <v>2.288374999999998E-2</v>
      </c>
      <c r="Y2033" s="55">
        <v>0</v>
      </c>
      <c r="Z2033" s="55">
        <v>0</v>
      </c>
      <c r="AA2033" s="55">
        <v>0</v>
      </c>
      <c r="AB2033" s="55">
        <v>0</v>
      </c>
      <c r="AC2033" s="55">
        <v>0</v>
      </c>
      <c r="AD2033" s="55">
        <v>0</v>
      </c>
      <c r="AE2033" s="55">
        <v>0</v>
      </c>
      <c r="AF2033" s="55">
        <v>0</v>
      </c>
      <c r="AG2033" s="55">
        <v>0</v>
      </c>
      <c r="AH2033" s="55">
        <v>0</v>
      </c>
      <c r="AI2033" s="55">
        <v>0</v>
      </c>
      <c r="AJ2033" s="55" t="s">
        <v>2595</v>
      </c>
      <c r="AK2033" s="55">
        <v>0</v>
      </c>
      <c r="AL2033" s="55" t="s">
        <v>2595</v>
      </c>
      <c r="AM2033" s="55">
        <v>0</v>
      </c>
      <c r="AN2033" s="55">
        <v>0</v>
      </c>
      <c r="AO2033" s="53" t="s">
        <v>3977</v>
      </c>
    </row>
    <row r="2034" spans="1:41" ht="141.75" x14ac:dyDescent="0.2">
      <c r="A2034" s="53" t="s">
        <v>3954</v>
      </c>
      <c r="B2034" s="53" t="s">
        <v>3980</v>
      </c>
      <c r="C2034" s="54" t="s">
        <v>3981</v>
      </c>
      <c r="D2034" s="53" t="s">
        <v>131</v>
      </c>
      <c r="E2034" s="54">
        <v>2022</v>
      </c>
      <c r="F2034" s="54">
        <v>2021</v>
      </c>
      <c r="G2034" s="54">
        <v>2022</v>
      </c>
      <c r="H2034" s="55" t="s">
        <v>2595</v>
      </c>
      <c r="I2034" s="55" t="s">
        <v>2595</v>
      </c>
      <c r="J2034" s="55">
        <v>0</v>
      </c>
      <c r="K2034" s="55">
        <v>0.25807040999999997</v>
      </c>
      <c r="L2034" s="55">
        <v>2.3537099999999998E-2</v>
      </c>
      <c r="M2034" s="55">
        <v>4.9606459999999998E-2</v>
      </c>
      <c r="N2034" s="55">
        <v>0.14545927</v>
      </c>
      <c r="O2034" s="55">
        <v>3.9467579999999995E-2</v>
      </c>
      <c r="P2034" s="55">
        <v>0.25807040999999997</v>
      </c>
      <c r="Q2034" s="55">
        <v>2.3537099999999998E-2</v>
      </c>
      <c r="R2034" s="55">
        <v>4.9606459999999998E-2</v>
      </c>
      <c r="S2034" s="55">
        <v>0.14545927</v>
      </c>
      <c r="T2034" s="55">
        <v>3.9467579999999995E-2</v>
      </c>
      <c r="U2034" s="55">
        <v>0</v>
      </c>
      <c r="V2034" s="55">
        <f t="shared" si="94"/>
        <v>0.25807040999999997</v>
      </c>
      <c r="W2034" s="55">
        <f t="shared" si="95"/>
        <v>0</v>
      </c>
      <c r="X2034" s="55">
        <f t="shared" si="96"/>
        <v>0.25807040999999997</v>
      </c>
      <c r="Y2034" s="55">
        <v>0</v>
      </c>
      <c r="Z2034" s="55">
        <v>0.25807040999999997</v>
      </c>
      <c r="AA2034" s="55">
        <v>0</v>
      </c>
      <c r="AB2034" s="55">
        <v>0.25807040999999997</v>
      </c>
      <c r="AC2034" s="55">
        <v>0</v>
      </c>
      <c r="AD2034" s="55">
        <v>0</v>
      </c>
      <c r="AE2034" s="55">
        <v>0</v>
      </c>
      <c r="AF2034" s="55">
        <v>0</v>
      </c>
      <c r="AG2034" s="55">
        <v>0</v>
      </c>
      <c r="AH2034" s="55">
        <v>0</v>
      </c>
      <c r="AI2034" s="55">
        <v>0</v>
      </c>
      <c r="AJ2034" s="55" t="s">
        <v>2595</v>
      </c>
      <c r="AK2034" s="55">
        <v>0</v>
      </c>
      <c r="AL2034" s="55" t="s">
        <v>2595</v>
      </c>
      <c r="AM2034" s="55">
        <v>0</v>
      </c>
      <c r="AN2034" s="55">
        <v>0</v>
      </c>
      <c r="AO2034" s="53" t="s">
        <v>3982</v>
      </c>
    </row>
    <row r="2035" spans="1:41" ht="157.5" x14ac:dyDescent="0.2">
      <c r="A2035" s="53" t="s">
        <v>3954</v>
      </c>
      <c r="B2035" s="53" t="s">
        <v>3983</v>
      </c>
      <c r="C2035" s="54" t="s">
        <v>3984</v>
      </c>
      <c r="D2035" s="53" t="s">
        <v>131</v>
      </c>
      <c r="E2035" s="54">
        <v>2023</v>
      </c>
      <c r="F2035" s="54" t="s">
        <v>2595</v>
      </c>
      <c r="G2035" s="54">
        <v>2023</v>
      </c>
      <c r="H2035" s="55" t="s">
        <v>2595</v>
      </c>
      <c r="I2035" s="55" t="s">
        <v>2595</v>
      </c>
      <c r="J2035" s="55">
        <v>0</v>
      </c>
      <c r="K2035" s="55" t="s">
        <v>2595</v>
      </c>
      <c r="L2035" s="55" t="s">
        <v>2595</v>
      </c>
      <c r="M2035" s="55" t="s">
        <v>2595</v>
      </c>
      <c r="N2035" s="55" t="s">
        <v>2595</v>
      </c>
      <c r="O2035" s="55" t="s">
        <v>2595</v>
      </c>
      <c r="P2035" s="55">
        <v>3.6569670000000006E-2</v>
      </c>
      <c r="Q2035" s="55">
        <v>2.10794E-3</v>
      </c>
      <c r="R2035" s="55">
        <v>7.9787499999999997E-3</v>
      </c>
      <c r="S2035" s="55">
        <v>2.2134609999999999E-2</v>
      </c>
      <c r="T2035" s="55">
        <v>4.3483699999999998E-3</v>
      </c>
      <c r="U2035" s="55">
        <v>0</v>
      </c>
      <c r="V2035" s="55" t="e">
        <f t="shared" si="94"/>
        <v>#VALUE!</v>
      </c>
      <c r="W2035" s="55">
        <f t="shared" si="95"/>
        <v>0</v>
      </c>
      <c r="X2035" s="55" t="e">
        <f t="shared" si="96"/>
        <v>#VALUE!</v>
      </c>
      <c r="Y2035" s="55">
        <v>0</v>
      </c>
      <c r="Z2035" s="55">
        <v>3.6569670000000006E-2</v>
      </c>
      <c r="AA2035" s="55" t="s">
        <v>2595</v>
      </c>
      <c r="AB2035" s="55">
        <v>0</v>
      </c>
      <c r="AC2035" s="55" t="s">
        <v>2595</v>
      </c>
      <c r="AD2035" s="55">
        <v>3.6569670000000006E-2</v>
      </c>
      <c r="AE2035" s="55" t="s">
        <v>2595</v>
      </c>
      <c r="AF2035" s="55">
        <v>0</v>
      </c>
      <c r="AG2035" s="55" t="s">
        <v>2595</v>
      </c>
      <c r="AH2035" s="55">
        <v>0</v>
      </c>
      <c r="AI2035" s="55">
        <v>0</v>
      </c>
      <c r="AJ2035" s="55" t="s">
        <v>2595</v>
      </c>
      <c r="AK2035" s="55">
        <v>0</v>
      </c>
      <c r="AL2035" s="55" t="s">
        <v>2595</v>
      </c>
      <c r="AM2035" s="55">
        <v>0</v>
      </c>
      <c r="AN2035" s="55">
        <v>3.6569670000000006E-2</v>
      </c>
      <c r="AO2035" s="53" t="s">
        <v>3985</v>
      </c>
    </row>
    <row r="2036" spans="1:41" ht="157.5" x14ac:dyDescent="0.2">
      <c r="A2036" s="53" t="s">
        <v>3954</v>
      </c>
      <c r="B2036" s="53" t="s">
        <v>3986</v>
      </c>
      <c r="C2036" s="54" t="s">
        <v>3987</v>
      </c>
      <c r="D2036" s="53" t="s">
        <v>131</v>
      </c>
      <c r="E2036" s="54">
        <v>2023</v>
      </c>
      <c r="F2036" s="54" t="s">
        <v>2595</v>
      </c>
      <c r="G2036" s="54">
        <v>2023</v>
      </c>
      <c r="H2036" s="55" t="s">
        <v>2595</v>
      </c>
      <c r="I2036" s="55" t="s">
        <v>2595</v>
      </c>
      <c r="J2036" s="55">
        <v>0</v>
      </c>
      <c r="K2036" s="55" t="s">
        <v>2595</v>
      </c>
      <c r="L2036" s="55" t="s">
        <v>2595</v>
      </c>
      <c r="M2036" s="55" t="s">
        <v>2595</v>
      </c>
      <c r="N2036" s="55" t="s">
        <v>2595</v>
      </c>
      <c r="O2036" s="55" t="s">
        <v>2595</v>
      </c>
      <c r="P2036" s="55">
        <v>3.2733499999999999E-2</v>
      </c>
      <c r="Q2036" s="55">
        <v>1.10549E-3</v>
      </c>
      <c r="R2036" s="55">
        <v>5.5025899999999999E-3</v>
      </c>
      <c r="S2036" s="55">
        <v>2.2134609999999999E-2</v>
      </c>
      <c r="T2036" s="55">
        <v>3.99081E-3</v>
      </c>
      <c r="U2036" s="55">
        <v>0</v>
      </c>
      <c r="V2036" s="55" t="e">
        <f t="shared" si="94"/>
        <v>#VALUE!</v>
      </c>
      <c r="W2036" s="55">
        <f t="shared" si="95"/>
        <v>0</v>
      </c>
      <c r="X2036" s="55" t="e">
        <f t="shared" si="96"/>
        <v>#VALUE!</v>
      </c>
      <c r="Y2036" s="55">
        <v>0</v>
      </c>
      <c r="Z2036" s="55">
        <v>3.2733499999999999E-2</v>
      </c>
      <c r="AA2036" s="55" t="s">
        <v>2595</v>
      </c>
      <c r="AB2036" s="55">
        <v>0</v>
      </c>
      <c r="AC2036" s="55" t="s">
        <v>2595</v>
      </c>
      <c r="AD2036" s="55">
        <v>3.2733499999999999E-2</v>
      </c>
      <c r="AE2036" s="55" t="s">
        <v>2595</v>
      </c>
      <c r="AF2036" s="55">
        <v>0</v>
      </c>
      <c r="AG2036" s="55" t="s">
        <v>2595</v>
      </c>
      <c r="AH2036" s="55">
        <v>0</v>
      </c>
      <c r="AI2036" s="55">
        <v>0</v>
      </c>
      <c r="AJ2036" s="55" t="s">
        <v>2595</v>
      </c>
      <c r="AK2036" s="55">
        <v>0</v>
      </c>
      <c r="AL2036" s="55" t="s">
        <v>2595</v>
      </c>
      <c r="AM2036" s="55">
        <v>0</v>
      </c>
      <c r="AN2036" s="55">
        <v>3.2733499999999999E-2</v>
      </c>
      <c r="AO2036" s="53" t="s">
        <v>3985</v>
      </c>
    </row>
    <row r="2037" spans="1:41" ht="18.75" customHeight="1" x14ac:dyDescent="0.2">
      <c r="A2037" s="53" t="s">
        <v>3954</v>
      </c>
      <c r="B2037" s="53" t="s">
        <v>3988</v>
      </c>
      <c r="C2037" s="54" t="s">
        <v>3989</v>
      </c>
      <c r="D2037" s="53" t="s">
        <v>131</v>
      </c>
      <c r="E2037" s="54">
        <v>2023</v>
      </c>
      <c r="F2037" s="54" t="s">
        <v>2595</v>
      </c>
      <c r="G2037" s="54">
        <v>2023</v>
      </c>
      <c r="H2037" s="55" t="s">
        <v>2595</v>
      </c>
      <c r="I2037" s="55" t="s">
        <v>2595</v>
      </c>
      <c r="J2037" s="55">
        <v>0</v>
      </c>
      <c r="K2037" s="55" t="s">
        <v>2595</v>
      </c>
      <c r="L2037" s="55" t="s">
        <v>2595</v>
      </c>
      <c r="M2037" s="55" t="s">
        <v>2595</v>
      </c>
      <c r="N2037" s="55" t="s">
        <v>2595</v>
      </c>
      <c r="O2037" s="55" t="s">
        <v>2595</v>
      </c>
      <c r="P2037" s="55">
        <v>0.42364442000000002</v>
      </c>
      <c r="Q2037" s="55">
        <v>2.441956E-2</v>
      </c>
      <c r="R2037" s="55">
        <v>0.32671620000000001</v>
      </c>
      <c r="S2037" s="55">
        <v>2.2134609999999999E-2</v>
      </c>
      <c r="T2037" s="55">
        <v>5.0374049999999997E-2</v>
      </c>
      <c r="U2037" s="55">
        <v>0</v>
      </c>
      <c r="V2037" s="55" t="e">
        <f t="shared" si="94"/>
        <v>#VALUE!</v>
      </c>
      <c r="W2037" s="55">
        <f t="shared" si="95"/>
        <v>0</v>
      </c>
      <c r="X2037" s="55" t="e">
        <f t="shared" si="96"/>
        <v>#VALUE!</v>
      </c>
      <c r="Y2037" s="55">
        <v>0</v>
      </c>
      <c r="Z2037" s="55">
        <v>0.42364442000000002</v>
      </c>
      <c r="AA2037" s="55" t="s">
        <v>2595</v>
      </c>
      <c r="AB2037" s="55">
        <v>0</v>
      </c>
      <c r="AC2037" s="55" t="s">
        <v>2595</v>
      </c>
      <c r="AD2037" s="55">
        <v>0.42364442000000002</v>
      </c>
      <c r="AE2037" s="55" t="s">
        <v>2595</v>
      </c>
      <c r="AF2037" s="55">
        <v>0</v>
      </c>
      <c r="AG2037" s="55" t="s">
        <v>2595</v>
      </c>
      <c r="AH2037" s="55">
        <v>0</v>
      </c>
      <c r="AI2037" s="55">
        <v>0</v>
      </c>
      <c r="AJ2037" s="55" t="s">
        <v>2595</v>
      </c>
      <c r="AK2037" s="55">
        <v>0</v>
      </c>
      <c r="AL2037" s="55" t="s">
        <v>2595</v>
      </c>
      <c r="AM2037" s="55">
        <v>0</v>
      </c>
      <c r="AN2037" s="55">
        <v>0.42364442000000002</v>
      </c>
      <c r="AO2037" s="53" t="s">
        <v>3985</v>
      </c>
    </row>
    <row r="2038" spans="1:41" ht="56.25" customHeight="1" x14ac:dyDescent="0.2">
      <c r="A2038" s="53" t="s">
        <v>3954</v>
      </c>
      <c r="B2038" s="53" t="s">
        <v>3990</v>
      </c>
      <c r="C2038" s="54" t="s">
        <v>3991</v>
      </c>
      <c r="D2038" s="53" t="s">
        <v>131</v>
      </c>
      <c r="E2038" s="54">
        <v>2023</v>
      </c>
      <c r="F2038" s="54" t="s">
        <v>2595</v>
      </c>
      <c r="G2038" s="54">
        <v>2023</v>
      </c>
      <c r="H2038" s="55" t="s">
        <v>2595</v>
      </c>
      <c r="I2038" s="55" t="s">
        <v>2595</v>
      </c>
      <c r="J2038" s="55">
        <v>0</v>
      </c>
      <c r="K2038" s="55" t="s">
        <v>2595</v>
      </c>
      <c r="L2038" s="55" t="s">
        <v>2595</v>
      </c>
      <c r="M2038" s="55" t="s">
        <v>2595</v>
      </c>
      <c r="N2038" s="55" t="s">
        <v>2595</v>
      </c>
      <c r="O2038" s="55" t="s">
        <v>2595</v>
      </c>
      <c r="P2038" s="55">
        <v>0.20229179</v>
      </c>
      <c r="Q2038" s="55">
        <v>1.1660429999999999E-2</v>
      </c>
      <c r="R2038" s="55">
        <v>0.14444294999999999</v>
      </c>
      <c r="S2038" s="55">
        <v>2.2134609999999999E-2</v>
      </c>
      <c r="T2038" s="55">
        <v>2.40538E-2</v>
      </c>
      <c r="U2038" s="55">
        <v>0</v>
      </c>
      <c r="V2038" s="55" t="e">
        <f t="shared" si="94"/>
        <v>#VALUE!</v>
      </c>
      <c r="W2038" s="55">
        <f t="shared" si="95"/>
        <v>0</v>
      </c>
      <c r="X2038" s="55" t="e">
        <f t="shared" si="96"/>
        <v>#VALUE!</v>
      </c>
      <c r="Y2038" s="55">
        <v>0</v>
      </c>
      <c r="Z2038" s="55">
        <v>0.20229179</v>
      </c>
      <c r="AA2038" s="55" t="s">
        <v>2595</v>
      </c>
      <c r="AB2038" s="55">
        <v>0</v>
      </c>
      <c r="AC2038" s="55" t="s">
        <v>2595</v>
      </c>
      <c r="AD2038" s="55">
        <v>0.20229179</v>
      </c>
      <c r="AE2038" s="55" t="s">
        <v>2595</v>
      </c>
      <c r="AF2038" s="55">
        <v>0</v>
      </c>
      <c r="AG2038" s="55" t="s">
        <v>2595</v>
      </c>
      <c r="AH2038" s="55">
        <v>0</v>
      </c>
      <c r="AI2038" s="55">
        <v>0</v>
      </c>
      <c r="AJ2038" s="55" t="s">
        <v>2595</v>
      </c>
      <c r="AK2038" s="55">
        <v>0</v>
      </c>
      <c r="AL2038" s="55" t="s">
        <v>2595</v>
      </c>
      <c r="AM2038" s="55">
        <v>0</v>
      </c>
      <c r="AN2038" s="55">
        <v>0.20229179</v>
      </c>
      <c r="AO2038" s="53" t="s">
        <v>3985</v>
      </c>
    </row>
    <row r="2039" spans="1:41" ht="157.5" x14ac:dyDescent="0.2">
      <c r="A2039" s="53" t="s">
        <v>3954</v>
      </c>
      <c r="B2039" s="53" t="s">
        <v>3992</v>
      </c>
      <c r="C2039" s="54" t="s">
        <v>3993</v>
      </c>
      <c r="D2039" s="53" t="s">
        <v>131</v>
      </c>
      <c r="E2039" s="54">
        <v>2023</v>
      </c>
      <c r="F2039" s="54" t="s">
        <v>2595</v>
      </c>
      <c r="G2039" s="54">
        <v>2023</v>
      </c>
      <c r="H2039" s="55" t="s">
        <v>2595</v>
      </c>
      <c r="I2039" s="55" t="s">
        <v>2595</v>
      </c>
      <c r="J2039" s="55">
        <v>0</v>
      </c>
      <c r="K2039" s="55" t="s">
        <v>2595</v>
      </c>
      <c r="L2039" s="55" t="s">
        <v>2595</v>
      </c>
      <c r="M2039" s="55" t="s">
        <v>2595</v>
      </c>
      <c r="N2039" s="55" t="s">
        <v>2595</v>
      </c>
      <c r="O2039" s="55" t="s">
        <v>2595</v>
      </c>
      <c r="P2039" s="55">
        <v>0.71403402000000005</v>
      </c>
      <c r="Q2039" s="55">
        <v>4.1158090000000001E-2</v>
      </c>
      <c r="R2039" s="55">
        <v>0.56583806999999997</v>
      </c>
      <c r="S2039" s="55">
        <v>2.2134609999999999E-2</v>
      </c>
      <c r="T2039" s="55">
        <v>8.490325E-2</v>
      </c>
      <c r="U2039" s="55">
        <v>0</v>
      </c>
      <c r="V2039" s="55" t="e">
        <f t="shared" si="94"/>
        <v>#VALUE!</v>
      </c>
      <c r="W2039" s="55">
        <f t="shared" si="95"/>
        <v>0</v>
      </c>
      <c r="X2039" s="55" t="e">
        <f t="shared" si="96"/>
        <v>#VALUE!</v>
      </c>
      <c r="Y2039" s="55">
        <v>0</v>
      </c>
      <c r="Z2039" s="55">
        <v>0.71403402000000005</v>
      </c>
      <c r="AA2039" s="55" t="s">
        <v>2595</v>
      </c>
      <c r="AB2039" s="55">
        <v>0</v>
      </c>
      <c r="AC2039" s="55" t="s">
        <v>2595</v>
      </c>
      <c r="AD2039" s="55">
        <v>0.71403402000000005</v>
      </c>
      <c r="AE2039" s="55" t="s">
        <v>2595</v>
      </c>
      <c r="AF2039" s="55">
        <v>0</v>
      </c>
      <c r="AG2039" s="55" t="s">
        <v>2595</v>
      </c>
      <c r="AH2039" s="55">
        <v>0</v>
      </c>
      <c r="AI2039" s="55">
        <v>0</v>
      </c>
      <c r="AJ2039" s="55" t="s">
        <v>2595</v>
      </c>
      <c r="AK2039" s="55">
        <v>0</v>
      </c>
      <c r="AL2039" s="55" t="s">
        <v>2595</v>
      </c>
      <c r="AM2039" s="55">
        <v>0</v>
      </c>
      <c r="AN2039" s="55">
        <v>0.71403402000000005</v>
      </c>
      <c r="AO2039" s="53" t="s">
        <v>3994</v>
      </c>
    </row>
    <row r="2040" spans="1:41" ht="157.5" x14ac:dyDescent="0.2">
      <c r="A2040" s="53" t="s">
        <v>3954</v>
      </c>
      <c r="B2040" s="53" t="s">
        <v>3995</v>
      </c>
      <c r="C2040" s="54" t="s">
        <v>3996</v>
      </c>
      <c r="D2040" s="53" t="s">
        <v>131</v>
      </c>
      <c r="E2040" s="54">
        <v>2023</v>
      </c>
      <c r="F2040" s="54" t="s">
        <v>2595</v>
      </c>
      <c r="G2040" s="54">
        <v>2023</v>
      </c>
      <c r="H2040" s="55" t="s">
        <v>2595</v>
      </c>
      <c r="I2040" s="55" t="s">
        <v>2595</v>
      </c>
      <c r="J2040" s="55">
        <v>0</v>
      </c>
      <c r="K2040" s="55" t="s">
        <v>2595</v>
      </c>
      <c r="L2040" s="55" t="s">
        <v>2595</v>
      </c>
      <c r="M2040" s="55" t="s">
        <v>2595</v>
      </c>
      <c r="N2040" s="55" t="s">
        <v>2595</v>
      </c>
      <c r="O2040" s="55" t="s">
        <v>2595</v>
      </c>
      <c r="P2040" s="55">
        <v>0.53143898000000001</v>
      </c>
      <c r="Q2040" s="55">
        <v>3.0633009999999999E-2</v>
      </c>
      <c r="R2040" s="55">
        <v>0.41547984000000004</v>
      </c>
      <c r="S2040" s="55">
        <v>2.2134609999999999E-2</v>
      </c>
      <c r="T2040" s="55">
        <v>6.3191520000000001E-2</v>
      </c>
      <c r="U2040" s="55">
        <v>0</v>
      </c>
      <c r="V2040" s="55" t="e">
        <f t="shared" si="94"/>
        <v>#VALUE!</v>
      </c>
      <c r="W2040" s="55">
        <f t="shared" si="95"/>
        <v>0</v>
      </c>
      <c r="X2040" s="55" t="e">
        <f t="shared" si="96"/>
        <v>#VALUE!</v>
      </c>
      <c r="Y2040" s="55">
        <v>0</v>
      </c>
      <c r="Z2040" s="55">
        <v>0.53143898000000001</v>
      </c>
      <c r="AA2040" s="55" t="s">
        <v>2595</v>
      </c>
      <c r="AB2040" s="55">
        <v>0</v>
      </c>
      <c r="AC2040" s="55" t="s">
        <v>2595</v>
      </c>
      <c r="AD2040" s="55">
        <v>0.53143898000000001</v>
      </c>
      <c r="AE2040" s="55" t="s">
        <v>2595</v>
      </c>
      <c r="AF2040" s="55">
        <v>0</v>
      </c>
      <c r="AG2040" s="55" t="s">
        <v>2595</v>
      </c>
      <c r="AH2040" s="55">
        <v>0</v>
      </c>
      <c r="AI2040" s="55">
        <v>0</v>
      </c>
      <c r="AJ2040" s="55" t="s">
        <v>2595</v>
      </c>
      <c r="AK2040" s="55">
        <v>0</v>
      </c>
      <c r="AL2040" s="55" t="s">
        <v>2595</v>
      </c>
      <c r="AM2040" s="55">
        <v>0</v>
      </c>
      <c r="AN2040" s="55">
        <v>0.53143898000000001</v>
      </c>
      <c r="AO2040" s="53" t="s">
        <v>3994</v>
      </c>
    </row>
    <row r="2041" spans="1:41" ht="157.5" x14ac:dyDescent="0.2">
      <c r="A2041" s="53" t="s">
        <v>3954</v>
      </c>
      <c r="B2041" s="53" t="s">
        <v>3997</v>
      </c>
      <c r="C2041" s="54" t="s">
        <v>3998</v>
      </c>
      <c r="D2041" s="53" t="s">
        <v>131</v>
      </c>
      <c r="E2041" s="54">
        <v>2023</v>
      </c>
      <c r="F2041" s="54" t="s">
        <v>2595</v>
      </c>
      <c r="G2041" s="54">
        <v>2023</v>
      </c>
      <c r="H2041" s="55" t="s">
        <v>2595</v>
      </c>
      <c r="I2041" s="55" t="s">
        <v>2595</v>
      </c>
      <c r="J2041" s="55">
        <v>0</v>
      </c>
      <c r="K2041" s="55" t="s">
        <v>2595</v>
      </c>
      <c r="L2041" s="55" t="s">
        <v>2595</v>
      </c>
      <c r="M2041" s="55" t="s">
        <v>2595</v>
      </c>
      <c r="N2041" s="55" t="s">
        <v>2595</v>
      </c>
      <c r="O2041" s="55" t="s">
        <v>2595</v>
      </c>
      <c r="P2041" s="55">
        <v>0.24610290000000001</v>
      </c>
      <c r="Q2041" s="55">
        <v>1.418577E-2</v>
      </c>
      <c r="R2041" s="55">
        <v>0.18051929999999999</v>
      </c>
      <c r="S2041" s="55">
        <v>2.2134609999999999E-2</v>
      </c>
      <c r="T2041" s="55">
        <v>2.926322E-2</v>
      </c>
      <c r="U2041" s="55">
        <v>0</v>
      </c>
      <c r="V2041" s="55" t="e">
        <f t="shared" si="94"/>
        <v>#VALUE!</v>
      </c>
      <c r="W2041" s="55">
        <f t="shared" si="95"/>
        <v>0</v>
      </c>
      <c r="X2041" s="55" t="e">
        <f t="shared" si="96"/>
        <v>#VALUE!</v>
      </c>
      <c r="Y2041" s="55">
        <v>0</v>
      </c>
      <c r="Z2041" s="55">
        <v>0.24610290000000001</v>
      </c>
      <c r="AA2041" s="55" t="s">
        <v>2595</v>
      </c>
      <c r="AB2041" s="55">
        <v>0</v>
      </c>
      <c r="AC2041" s="55" t="s">
        <v>2595</v>
      </c>
      <c r="AD2041" s="55">
        <v>0.24610290000000001</v>
      </c>
      <c r="AE2041" s="55" t="s">
        <v>2595</v>
      </c>
      <c r="AF2041" s="55">
        <v>0</v>
      </c>
      <c r="AG2041" s="55" t="s">
        <v>2595</v>
      </c>
      <c r="AH2041" s="55">
        <v>0</v>
      </c>
      <c r="AI2041" s="55">
        <v>0</v>
      </c>
      <c r="AJ2041" s="55" t="s">
        <v>2595</v>
      </c>
      <c r="AK2041" s="55">
        <v>0</v>
      </c>
      <c r="AL2041" s="55" t="s">
        <v>2595</v>
      </c>
      <c r="AM2041" s="55">
        <v>0</v>
      </c>
      <c r="AN2041" s="55">
        <v>0.24610290000000001</v>
      </c>
      <c r="AO2041" s="53" t="s">
        <v>3994</v>
      </c>
    </row>
    <row r="2042" spans="1:41" ht="157.5" x14ac:dyDescent="0.2">
      <c r="A2042" s="53" t="s">
        <v>3954</v>
      </c>
      <c r="B2042" s="53" t="s">
        <v>3999</v>
      </c>
      <c r="C2042" s="54" t="s">
        <v>4000</v>
      </c>
      <c r="D2042" s="53" t="s">
        <v>131</v>
      </c>
      <c r="E2042" s="54">
        <v>2023</v>
      </c>
      <c r="F2042" s="54" t="s">
        <v>2595</v>
      </c>
      <c r="G2042" s="54">
        <v>2023</v>
      </c>
      <c r="H2042" s="55" t="s">
        <v>2595</v>
      </c>
      <c r="I2042" s="55" t="s">
        <v>2595</v>
      </c>
      <c r="J2042" s="55">
        <v>0</v>
      </c>
      <c r="K2042" s="55" t="s">
        <v>2595</v>
      </c>
      <c r="L2042" s="55" t="s">
        <v>2595</v>
      </c>
      <c r="M2042" s="55" t="s">
        <v>2595</v>
      </c>
      <c r="N2042" s="55" t="s">
        <v>2595</v>
      </c>
      <c r="O2042" s="55" t="s">
        <v>2595</v>
      </c>
      <c r="P2042" s="55">
        <v>0.44628086</v>
      </c>
      <c r="Q2042" s="55">
        <v>2.5724360000000002E-2</v>
      </c>
      <c r="R2042" s="55">
        <v>0.34535621999999999</v>
      </c>
      <c r="S2042" s="55">
        <v>2.2134609999999999E-2</v>
      </c>
      <c r="T2042" s="55">
        <v>5.3065669999999995E-2</v>
      </c>
      <c r="U2042" s="55">
        <v>0</v>
      </c>
      <c r="V2042" s="55" t="e">
        <f t="shared" si="94"/>
        <v>#VALUE!</v>
      </c>
      <c r="W2042" s="55">
        <f t="shared" si="95"/>
        <v>0</v>
      </c>
      <c r="X2042" s="55" t="e">
        <f t="shared" si="96"/>
        <v>#VALUE!</v>
      </c>
      <c r="Y2042" s="55">
        <v>0</v>
      </c>
      <c r="Z2042" s="55">
        <v>0.44628086</v>
      </c>
      <c r="AA2042" s="55" t="s">
        <v>2595</v>
      </c>
      <c r="AB2042" s="55">
        <v>0</v>
      </c>
      <c r="AC2042" s="55" t="s">
        <v>2595</v>
      </c>
      <c r="AD2042" s="55">
        <v>0.44628086</v>
      </c>
      <c r="AE2042" s="55" t="s">
        <v>2595</v>
      </c>
      <c r="AF2042" s="55">
        <v>0</v>
      </c>
      <c r="AG2042" s="55" t="s">
        <v>2595</v>
      </c>
      <c r="AH2042" s="55">
        <v>0</v>
      </c>
      <c r="AI2042" s="55">
        <v>0</v>
      </c>
      <c r="AJ2042" s="55" t="s">
        <v>2595</v>
      </c>
      <c r="AK2042" s="55">
        <v>0</v>
      </c>
      <c r="AL2042" s="55" t="s">
        <v>2595</v>
      </c>
      <c r="AM2042" s="55">
        <v>0</v>
      </c>
      <c r="AN2042" s="55">
        <v>0.44628086</v>
      </c>
      <c r="AO2042" s="53" t="s">
        <v>3994</v>
      </c>
    </row>
    <row r="2043" spans="1:41" ht="157.5" x14ac:dyDescent="0.2">
      <c r="A2043" s="53" t="s">
        <v>3954</v>
      </c>
      <c r="B2043" s="53" t="s">
        <v>4001</v>
      </c>
      <c r="C2043" s="54" t="s">
        <v>4002</v>
      </c>
      <c r="D2043" s="53" t="s">
        <v>131</v>
      </c>
      <c r="E2043" s="54">
        <v>2023</v>
      </c>
      <c r="F2043" s="54" t="s">
        <v>2595</v>
      </c>
      <c r="G2043" s="54">
        <v>2023</v>
      </c>
      <c r="H2043" s="55" t="s">
        <v>2595</v>
      </c>
      <c r="I2043" s="55" t="s">
        <v>2595</v>
      </c>
      <c r="J2043" s="55">
        <v>0</v>
      </c>
      <c r="K2043" s="55" t="s">
        <v>2595</v>
      </c>
      <c r="L2043" s="55" t="s">
        <v>2595</v>
      </c>
      <c r="M2043" s="55" t="s">
        <v>2595</v>
      </c>
      <c r="N2043" s="55" t="s">
        <v>2595</v>
      </c>
      <c r="O2043" s="55" t="s">
        <v>2595</v>
      </c>
      <c r="P2043" s="55">
        <v>0.56731480999999995</v>
      </c>
      <c r="Q2043" s="55">
        <v>3.2700949999999999E-2</v>
      </c>
      <c r="R2043" s="55">
        <v>0.44502185999999999</v>
      </c>
      <c r="S2043" s="55">
        <v>2.2134609999999999E-2</v>
      </c>
      <c r="T2043" s="55">
        <v>6.7457390000000006E-2</v>
      </c>
      <c r="U2043" s="55">
        <v>0</v>
      </c>
      <c r="V2043" s="55" t="e">
        <f t="shared" si="94"/>
        <v>#VALUE!</v>
      </c>
      <c r="W2043" s="55">
        <f t="shared" si="95"/>
        <v>0</v>
      </c>
      <c r="X2043" s="55" t="e">
        <f t="shared" si="96"/>
        <v>#VALUE!</v>
      </c>
      <c r="Y2043" s="55">
        <v>0</v>
      </c>
      <c r="Z2043" s="55">
        <v>0.56731480999999995</v>
      </c>
      <c r="AA2043" s="55" t="s">
        <v>2595</v>
      </c>
      <c r="AB2043" s="55">
        <v>0</v>
      </c>
      <c r="AC2043" s="55" t="s">
        <v>2595</v>
      </c>
      <c r="AD2043" s="55">
        <v>0.56731480999999995</v>
      </c>
      <c r="AE2043" s="55" t="s">
        <v>2595</v>
      </c>
      <c r="AF2043" s="55">
        <v>0</v>
      </c>
      <c r="AG2043" s="55" t="s">
        <v>2595</v>
      </c>
      <c r="AH2043" s="55">
        <v>0</v>
      </c>
      <c r="AI2043" s="55">
        <v>0</v>
      </c>
      <c r="AJ2043" s="55" t="s">
        <v>2595</v>
      </c>
      <c r="AK2043" s="55">
        <v>0</v>
      </c>
      <c r="AL2043" s="55" t="s">
        <v>2595</v>
      </c>
      <c r="AM2043" s="55">
        <v>0</v>
      </c>
      <c r="AN2043" s="55">
        <v>0.56731480999999995</v>
      </c>
      <c r="AO2043" s="53" t="s">
        <v>3994</v>
      </c>
    </row>
    <row r="2044" spans="1:41" ht="157.5" x14ac:dyDescent="0.2">
      <c r="A2044" s="53" t="s">
        <v>3954</v>
      </c>
      <c r="B2044" s="53" t="s">
        <v>4003</v>
      </c>
      <c r="C2044" s="54" t="s">
        <v>4004</v>
      </c>
      <c r="D2044" s="53" t="s">
        <v>131</v>
      </c>
      <c r="E2044" s="54">
        <v>2023</v>
      </c>
      <c r="F2044" s="54" t="s">
        <v>2595</v>
      </c>
      <c r="G2044" s="54">
        <v>2023</v>
      </c>
      <c r="H2044" s="55" t="s">
        <v>2595</v>
      </c>
      <c r="I2044" s="55" t="s">
        <v>2595</v>
      </c>
      <c r="J2044" s="55">
        <v>0</v>
      </c>
      <c r="K2044" s="55" t="s">
        <v>2595</v>
      </c>
      <c r="L2044" s="55" t="s">
        <v>2595</v>
      </c>
      <c r="M2044" s="55" t="s">
        <v>2595</v>
      </c>
      <c r="N2044" s="55" t="s">
        <v>2595</v>
      </c>
      <c r="O2044" s="55" t="s">
        <v>2595</v>
      </c>
      <c r="P2044" s="55">
        <v>0.26727758000000001</v>
      </c>
      <c r="Q2044" s="55">
        <v>1.5406319999999999E-2</v>
      </c>
      <c r="R2044" s="55">
        <v>0.19795563000000002</v>
      </c>
      <c r="S2044" s="55">
        <v>2.2134609999999999E-2</v>
      </c>
      <c r="T2044" s="55">
        <v>3.178102E-2</v>
      </c>
      <c r="U2044" s="55">
        <v>0</v>
      </c>
      <c r="V2044" s="55" t="e">
        <f t="shared" si="94"/>
        <v>#VALUE!</v>
      </c>
      <c r="W2044" s="55">
        <f t="shared" si="95"/>
        <v>0</v>
      </c>
      <c r="X2044" s="55" t="e">
        <f t="shared" si="96"/>
        <v>#VALUE!</v>
      </c>
      <c r="Y2044" s="55">
        <v>0</v>
      </c>
      <c r="Z2044" s="55">
        <v>0.26727758000000001</v>
      </c>
      <c r="AA2044" s="55" t="s">
        <v>2595</v>
      </c>
      <c r="AB2044" s="55">
        <v>0</v>
      </c>
      <c r="AC2044" s="55" t="s">
        <v>2595</v>
      </c>
      <c r="AD2044" s="55">
        <v>0.26727758000000001</v>
      </c>
      <c r="AE2044" s="55" t="s">
        <v>2595</v>
      </c>
      <c r="AF2044" s="55">
        <v>0</v>
      </c>
      <c r="AG2044" s="55" t="s">
        <v>2595</v>
      </c>
      <c r="AH2044" s="55">
        <v>0</v>
      </c>
      <c r="AI2044" s="55">
        <v>0</v>
      </c>
      <c r="AJ2044" s="55" t="s">
        <v>2595</v>
      </c>
      <c r="AK2044" s="55">
        <v>0</v>
      </c>
      <c r="AL2044" s="55" t="s">
        <v>2595</v>
      </c>
      <c r="AM2044" s="55">
        <v>0</v>
      </c>
      <c r="AN2044" s="55">
        <v>0.26727758000000001</v>
      </c>
      <c r="AO2044" s="53" t="s">
        <v>3994</v>
      </c>
    </row>
    <row r="2045" spans="1:41" ht="157.5" x14ac:dyDescent="0.2">
      <c r="A2045" s="53" t="s">
        <v>3954</v>
      </c>
      <c r="B2045" s="53" t="s">
        <v>4005</v>
      </c>
      <c r="C2045" s="54" t="s">
        <v>4006</v>
      </c>
      <c r="D2045" s="53" t="s">
        <v>131</v>
      </c>
      <c r="E2045" s="54">
        <v>2023</v>
      </c>
      <c r="F2045" s="54" t="s">
        <v>2595</v>
      </c>
      <c r="G2045" s="54">
        <v>2023</v>
      </c>
      <c r="H2045" s="55" t="s">
        <v>2595</v>
      </c>
      <c r="I2045" s="55" t="s">
        <v>2595</v>
      </c>
      <c r="J2045" s="55">
        <v>0</v>
      </c>
      <c r="K2045" s="55" t="s">
        <v>2595</v>
      </c>
      <c r="L2045" s="55" t="s">
        <v>2595</v>
      </c>
      <c r="M2045" s="55" t="s">
        <v>2595</v>
      </c>
      <c r="N2045" s="55" t="s">
        <v>2595</v>
      </c>
      <c r="O2045" s="55" t="s">
        <v>2595</v>
      </c>
      <c r="P2045" s="55">
        <v>6.0283410000000003E-2</v>
      </c>
      <c r="Q2045" s="55">
        <v>3.4748299999999999E-3</v>
      </c>
      <c r="R2045" s="55">
        <v>2.6465559999999999E-2</v>
      </c>
      <c r="S2045" s="55">
        <v>2.317493E-2</v>
      </c>
      <c r="T2045" s="55">
        <v>7.1680900000000002E-3</v>
      </c>
      <c r="U2045" s="55">
        <v>0</v>
      </c>
      <c r="V2045" s="55" t="e">
        <f t="shared" si="94"/>
        <v>#VALUE!</v>
      </c>
      <c r="W2045" s="55">
        <f t="shared" si="95"/>
        <v>0</v>
      </c>
      <c r="X2045" s="55" t="e">
        <f t="shared" si="96"/>
        <v>#VALUE!</v>
      </c>
      <c r="Y2045" s="55">
        <v>0</v>
      </c>
      <c r="Z2045" s="55">
        <v>6.0283410000000003E-2</v>
      </c>
      <c r="AA2045" s="55" t="s">
        <v>2595</v>
      </c>
      <c r="AB2045" s="55">
        <v>0</v>
      </c>
      <c r="AC2045" s="55" t="s">
        <v>2595</v>
      </c>
      <c r="AD2045" s="55">
        <v>6.0283410000000003E-2</v>
      </c>
      <c r="AE2045" s="55" t="s">
        <v>2595</v>
      </c>
      <c r="AF2045" s="55">
        <v>0</v>
      </c>
      <c r="AG2045" s="55" t="s">
        <v>2595</v>
      </c>
      <c r="AH2045" s="55">
        <v>0</v>
      </c>
      <c r="AI2045" s="55">
        <v>0</v>
      </c>
      <c r="AJ2045" s="55" t="s">
        <v>2595</v>
      </c>
      <c r="AK2045" s="55">
        <v>0</v>
      </c>
      <c r="AL2045" s="55" t="s">
        <v>2595</v>
      </c>
      <c r="AM2045" s="55">
        <v>0</v>
      </c>
      <c r="AN2045" s="55">
        <v>6.0283410000000003E-2</v>
      </c>
      <c r="AO2045" s="53" t="s">
        <v>3994</v>
      </c>
    </row>
    <row r="2046" spans="1:41" ht="173.25" x14ac:dyDescent="0.2">
      <c r="A2046" s="53" t="s">
        <v>3954</v>
      </c>
      <c r="B2046" s="53" t="s">
        <v>4007</v>
      </c>
      <c r="C2046" s="54" t="s">
        <v>4008</v>
      </c>
      <c r="D2046" s="53" t="s">
        <v>131</v>
      </c>
      <c r="E2046" s="54">
        <v>2023</v>
      </c>
      <c r="F2046" s="54" t="s">
        <v>2595</v>
      </c>
      <c r="G2046" s="54">
        <v>2023</v>
      </c>
      <c r="H2046" s="55" t="s">
        <v>2595</v>
      </c>
      <c r="I2046" s="55" t="s">
        <v>2595</v>
      </c>
      <c r="J2046" s="55">
        <v>0</v>
      </c>
      <c r="K2046" s="55" t="s">
        <v>2595</v>
      </c>
      <c r="L2046" s="55" t="s">
        <v>2595</v>
      </c>
      <c r="M2046" s="55" t="s">
        <v>2595</v>
      </c>
      <c r="N2046" s="55" t="s">
        <v>2595</v>
      </c>
      <c r="O2046" s="55" t="s">
        <v>2595</v>
      </c>
      <c r="P2046" s="55">
        <v>0.12210367</v>
      </c>
      <c r="Q2046" s="55">
        <v>7.0382499999999994E-3</v>
      </c>
      <c r="R2046" s="55">
        <v>7.8411889999999998E-2</v>
      </c>
      <c r="S2046" s="55">
        <v>2.2134609999999999E-2</v>
      </c>
      <c r="T2046" s="55">
        <v>1.4518919999999999E-2</v>
      </c>
      <c r="U2046" s="55">
        <v>0</v>
      </c>
      <c r="V2046" s="55" t="e">
        <f t="shared" si="94"/>
        <v>#VALUE!</v>
      </c>
      <c r="W2046" s="55">
        <f t="shared" si="95"/>
        <v>0</v>
      </c>
      <c r="X2046" s="55" t="e">
        <f t="shared" si="96"/>
        <v>#VALUE!</v>
      </c>
      <c r="Y2046" s="55">
        <v>0</v>
      </c>
      <c r="Z2046" s="55">
        <v>0.12210367</v>
      </c>
      <c r="AA2046" s="55" t="s">
        <v>2595</v>
      </c>
      <c r="AB2046" s="55">
        <v>0</v>
      </c>
      <c r="AC2046" s="55" t="s">
        <v>2595</v>
      </c>
      <c r="AD2046" s="55">
        <v>0.12210367</v>
      </c>
      <c r="AE2046" s="55" t="s">
        <v>2595</v>
      </c>
      <c r="AF2046" s="55">
        <v>0</v>
      </c>
      <c r="AG2046" s="55" t="s">
        <v>2595</v>
      </c>
      <c r="AH2046" s="55">
        <v>0</v>
      </c>
      <c r="AI2046" s="55">
        <v>0</v>
      </c>
      <c r="AJ2046" s="55" t="s">
        <v>2595</v>
      </c>
      <c r="AK2046" s="55">
        <v>0</v>
      </c>
      <c r="AL2046" s="55" t="s">
        <v>2595</v>
      </c>
      <c r="AM2046" s="55">
        <v>0</v>
      </c>
      <c r="AN2046" s="55">
        <v>0.12210367</v>
      </c>
      <c r="AO2046" s="53" t="s">
        <v>4009</v>
      </c>
    </row>
    <row r="2047" spans="1:41" ht="173.25" x14ac:dyDescent="0.2">
      <c r="A2047" s="53" t="s">
        <v>3954</v>
      </c>
      <c r="B2047" s="53" t="s">
        <v>4010</v>
      </c>
      <c r="C2047" s="54" t="s">
        <v>4011</v>
      </c>
      <c r="D2047" s="53" t="s">
        <v>131</v>
      </c>
      <c r="E2047" s="54">
        <v>2023</v>
      </c>
      <c r="F2047" s="54" t="s">
        <v>2595</v>
      </c>
      <c r="G2047" s="54">
        <v>2023</v>
      </c>
      <c r="H2047" s="55" t="s">
        <v>2595</v>
      </c>
      <c r="I2047" s="55" t="s">
        <v>2595</v>
      </c>
      <c r="J2047" s="55">
        <v>0</v>
      </c>
      <c r="K2047" s="55" t="s">
        <v>2595</v>
      </c>
      <c r="L2047" s="55" t="s">
        <v>2595</v>
      </c>
      <c r="M2047" s="55" t="s">
        <v>2595</v>
      </c>
      <c r="N2047" s="55" t="s">
        <v>2595</v>
      </c>
      <c r="O2047" s="55" t="s">
        <v>2595</v>
      </c>
      <c r="P2047" s="55">
        <v>0.12331484000000001</v>
      </c>
      <c r="Q2047" s="55">
        <v>7.1080699999999993E-3</v>
      </c>
      <c r="R2047" s="55">
        <v>7.9409229999999997E-2</v>
      </c>
      <c r="S2047" s="55">
        <v>2.2134609999999999E-2</v>
      </c>
      <c r="T2047" s="55">
        <v>1.4662929999999999E-2</v>
      </c>
      <c r="U2047" s="55">
        <v>0</v>
      </c>
      <c r="V2047" s="55" t="e">
        <f t="shared" si="94"/>
        <v>#VALUE!</v>
      </c>
      <c r="W2047" s="55">
        <f t="shared" si="95"/>
        <v>0</v>
      </c>
      <c r="X2047" s="55" t="e">
        <f t="shared" si="96"/>
        <v>#VALUE!</v>
      </c>
      <c r="Y2047" s="55">
        <v>0</v>
      </c>
      <c r="Z2047" s="55">
        <v>0.12331484000000001</v>
      </c>
      <c r="AA2047" s="55" t="s">
        <v>2595</v>
      </c>
      <c r="AB2047" s="55">
        <v>0</v>
      </c>
      <c r="AC2047" s="55" t="s">
        <v>2595</v>
      </c>
      <c r="AD2047" s="55">
        <v>0.12331484000000001</v>
      </c>
      <c r="AE2047" s="55" t="s">
        <v>2595</v>
      </c>
      <c r="AF2047" s="55">
        <v>0</v>
      </c>
      <c r="AG2047" s="55" t="s">
        <v>2595</v>
      </c>
      <c r="AH2047" s="55">
        <v>0</v>
      </c>
      <c r="AI2047" s="55">
        <v>0</v>
      </c>
      <c r="AJ2047" s="55" t="s">
        <v>2595</v>
      </c>
      <c r="AK2047" s="55">
        <v>0</v>
      </c>
      <c r="AL2047" s="55" t="s">
        <v>2595</v>
      </c>
      <c r="AM2047" s="55">
        <v>0</v>
      </c>
      <c r="AN2047" s="55">
        <v>0.12331484000000001</v>
      </c>
      <c r="AO2047" s="53" t="s">
        <v>4009</v>
      </c>
    </row>
    <row r="2048" spans="1:41" ht="173.25" x14ac:dyDescent="0.2">
      <c r="A2048" s="53" t="s">
        <v>3954</v>
      </c>
      <c r="B2048" s="53" t="s">
        <v>4012</v>
      </c>
      <c r="C2048" s="54" t="s">
        <v>4013</v>
      </c>
      <c r="D2048" s="53" t="s">
        <v>131</v>
      </c>
      <c r="E2048" s="54">
        <v>2023</v>
      </c>
      <c r="F2048" s="54" t="s">
        <v>2595</v>
      </c>
      <c r="G2048" s="54">
        <v>2023</v>
      </c>
      <c r="H2048" s="55" t="s">
        <v>2595</v>
      </c>
      <c r="I2048" s="55" t="s">
        <v>2595</v>
      </c>
      <c r="J2048" s="55">
        <v>0</v>
      </c>
      <c r="K2048" s="55" t="s">
        <v>2595</v>
      </c>
      <c r="L2048" s="55" t="s">
        <v>2595</v>
      </c>
      <c r="M2048" s="55" t="s">
        <v>2595</v>
      </c>
      <c r="N2048" s="55" t="s">
        <v>2595</v>
      </c>
      <c r="O2048" s="55" t="s">
        <v>2595</v>
      </c>
      <c r="P2048" s="55">
        <v>0.12210367</v>
      </c>
      <c r="Q2048" s="55">
        <v>7.0382499999999994E-3</v>
      </c>
      <c r="R2048" s="55">
        <v>7.8411889999999998E-2</v>
      </c>
      <c r="S2048" s="55">
        <v>2.2134609999999999E-2</v>
      </c>
      <c r="T2048" s="55">
        <v>1.4518919999999999E-2</v>
      </c>
      <c r="U2048" s="55">
        <v>0</v>
      </c>
      <c r="V2048" s="55" t="e">
        <f t="shared" si="94"/>
        <v>#VALUE!</v>
      </c>
      <c r="W2048" s="55">
        <f t="shared" si="95"/>
        <v>0</v>
      </c>
      <c r="X2048" s="55" t="e">
        <f t="shared" si="96"/>
        <v>#VALUE!</v>
      </c>
      <c r="Y2048" s="55">
        <v>0</v>
      </c>
      <c r="Z2048" s="55">
        <v>0.12210367</v>
      </c>
      <c r="AA2048" s="55" t="s">
        <v>2595</v>
      </c>
      <c r="AB2048" s="55">
        <v>0</v>
      </c>
      <c r="AC2048" s="55" t="s">
        <v>2595</v>
      </c>
      <c r="AD2048" s="55">
        <v>0.12210367</v>
      </c>
      <c r="AE2048" s="55" t="s">
        <v>2595</v>
      </c>
      <c r="AF2048" s="55">
        <v>0</v>
      </c>
      <c r="AG2048" s="55" t="s">
        <v>2595</v>
      </c>
      <c r="AH2048" s="55">
        <v>0</v>
      </c>
      <c r="AI2048" s="55">
        <v>0</v>
      </c>
      <c r="AJ2048" s="55" t="s">
        <v>2595</v>
      </c>
      <c r="AK2048" s="55">
        <v>0</v>
      </c>
      <c r="AL2048" s="55" t="s">
        <v>2595</v>
      </c>
      <c r="AM2048" s="55">
        <v>0</v>
      </c>
      <c r="AN2048" s="55">
        <v>0.12210367</v>
      </c>
      <c r="AO2048" s="53" t="s">
        <v>4009</v>
      </c>
    </row>
    <row r="2049" spans="1:41" ht="173.25" x14ac:dyDescent="0.2">
      <c r="A2049" s="53" t="s">
        <v>3954</v>
      </c>
      <c r="B2049" s="53" t="s">
        <v>4014</v>
      </c>
      <c r="C2049" s="54" t="s">
        <v>4015</v>
      </c>
      <c r="D2049" s="53" t="s">
        <v>131</v>
      </c>
      <c r="E2049" s="54">
        <v>2023</v>
      </c>
      <c r="F2049" s="54" t="s">
        <v>2595</v>
      </c>
      <c r="G2049" s="54">
        <v>2023</v>
      </c>
      <c r="H2049" s="55" t="s">
        <v>2595</v>
      </c>
      <c r="I2049" s="55" t="s">
        <v>2595</v>
      </c>
      <c r="J2049" s="55">
        <v>0</v>
      </c>
      <c r="K2049" s="55" t="s">
        <v>2595</v>
      </c>
      <c r="L2049" s="55" t="s">
        <v>2595</v>
      </c>
      <c r="M2049" s="55" t="s">
        <v>2595</v>
      </c>
      <c r="N2049" s="55" t="s">
        <v>2595</v>
      </c>
      <c r="O2049" s="55" t="s">
        <v>2595</v>
      </c>
      <c r="P2049" s="55">
        <v>0.11011720999999999</v>
      </c>
      <c r="Q2049" s="55">
        <v>6.3473399999999999E-3</v>
      </c>
      <c r="R2049" s="55">
        <v>6.8541619999999998E-2</v>
      </c>
      <c r="S2049" s="55">
        <v>2.2134609999999999E-2</v>
      </c>
      <c r="T2049" s="55">
        <v>1.309364E-2</v>
      </c>
      <c r="U2049" s="55">
        <v>0</v>
      </c>
      <c r="V2049" s="55" t="e">
        <f t="shared" si="94"/>
        <v>#VALUE!</v>
      </c>
      <c r="W2049" s="55">
        <f t="shared" si="95"/>
        <v>0</v>
      </c>
      <c r="X2049" s="55" t="e">
        <f t="shared" si="96"/>
        <v>#VALUE!</v>
      </c>
      <c r="Y2049" s="55">
        <v>0</v>
      </c>
      <c r="Z2049" s="55">
        <v>0.11011720999999999</v>
      </c>
      <c r="AA2049" s="55" t="s">
        <v>2595</v>
      </c>
      <c r="AB2049" s="55">
        <v>0</v>
      </c>
      <c r="AC2049" s="55" t="s">
        <v>2595</v>
      </c>
      <c r="AD2049" s="55">
        <v>0.11011720999999999</v>
      </c>
      <c r="AE2049" s="55" t="s">
        <v>2595</v>
      </c>
      <c r="AF2049" s="55">
        <v>0</v>
      </c>
      <c r="AG2049" s="55" t="s">
        <v>2595</v>
      </c>
      <c r="AH2049" s="55">
        <v>0</v>
      </c>
      <c r="AI2049" s="55">
        <v>0</v>
      </c>
      <c r="AJ2049" s="55" t="s">
        <v>2595</v>
      </c>
      <c r="AK2049" s="55">
        <v>0</v>
      </c>
      <c r="AL2049" s="55" t="s">
        <v>2595</v>
      </c>
      <c r="AM2049" s="55">
        <v>0</v>
      </c>
      <c r="AN2049" s="55">
        <v>0.11011720999999999</v>
      </c>
      <c r="AO2049" s="53" t="s">
        <v>4009</v>
      </c>
    </row>
    <row r="2050" spans="1:41" ht="173.25" x14ac:dyDescent="0.2">
      <c r="A2050" s="53" t="s">
        <v>3954</v>
      </c>
      <c r="B2050" s="53" t="s">
        <v>4016</v>
      </c>
      <c r="C2050" s="54" t="s">
        <v>4017</v>
      </c>
      <c r="D2050" s="53" t="s">
        <v>131</v>
      </c>
      <c r="E2050" s="54">
        <v>2023</v>
      </c>
      <c r="F2050" s="54" t="s">
        <v>2595</v>
      </c>
      <c r="G2050" s="54">
        <v>2023</v>
      </c>
      <c r="H2050" s="55" t="s">
        <v>2595</v>
      </c>
      <c r="I2050" s="55" t="s">
        <v>2595</v>
      </c>
      <c r="J2050" s="55">
        <v>0</v>
      </c>
      <c r="K2050" s="55" t="s">
        <v>2595</v>
      </c>
      <c r="L2050" s="55" t="s">
        <v>2595</v>
      </c>
      <c r="M2050" s="55" t="s">
        <v>2595</v>
      </c>
      <c r="N2050" s="55" t="s">
        <v>2595</v>
      </c>
      <c r="O2050" s="55" t="s">
        <v>2595</v>
      </c>
      <c r="P2050" s="55">
        <v>9.7462519999999997E-2</v>
      </c>
      <c r="Q2050" s="55">
        <v>5.6178999999999995E-3</v>
      </c>
      <c r="R2050" s="55">
        <v>5.812109E-2</v>
      </c>
      <c r="S2050" s="55">
        <v>2.2134609999999999E-2</v>
      </c>
      <c r="T2050" s="55">
        <v>1.1588919999999999E-2</v>
      </c>
      <c r="U2050" s="55">
        <v>0</v>
      </c>
      <c r="V2050" s="55" t="e">
        <f t="shared" si="94"/>
        <v>#VALUE!</v>
      </c>
      <c r="W2050" s="55">
        <f t="shared" si="95"/>
        <v>0</v>
      </c>
      <c r="X2050" s="55" t="e">
        <f t="shared" si="96"/>
        <v>#VALUE!</v>
      </c>
      <c r="Y2050" s="55">
        <v>0</v>
      </c>
      <c r="Z2050" s="55">
        <v>9.7462519999999997E-2</v>
      </c>
      <c r="AA2050" s="55" t="s">
        <v>2595</v>
      </c>
      <c r="AB2050" s="55">
        <v>0</v>
      </c>
      <c r="AC2050" s="55" t="s">
        <v>2595</v>
      </c>
      <c r="AD2050" s="55">
        <v>9.7462519999999997E-2</v>
      </c>
      <c r="AE2050" s="55" t="s">
        <v>2595</v>
      </c>
      <c r="AF2050" s="55">
        <v>0</v>
      </c>
      <c r="AG2050" s="55" t="s">
        <v>2595</v>
      </c>
      <c r="AH2050" s="55">
        <v>0</v>
      </c>
      <c r="AI2050" s="55">
        <v>0</v>
      </c>
      <c r="AJ2050" s="55" t="s">
        <v>2595</v>
      </c>
      <c r="AK2050" s="55">
        <v>0</v>
      </c>
      <c r="AL2050" s="55" t="s">
        <v>2595</v>
      </c>
      <c r="AM2050" s="55">
        <v>0</v>
      </c>
      <c r="AN2050" s="55">
        <v>9.7462519999999997E-2</v>
      </c>
      <c r="AO2050" s="53" t="s">
        <v>4009</v>
      </c>
    </row>
    <row r="2051" spans="1:41" ht="141.75" x14ac:dyDescent="0.2">
      <c r="A2051" s="53" t="s">
        <v>3954</v>
      </c>
      <c r="B2051" s="53" t="s">
        <v>4018</v>
      </c>
      <c r="C2051" s="54" t="s">
        <v>4019</v>
      </c>
      <c r="D2051" s="53" t="s">
        <v>128</v>
      </c>
      <c r="E2051" s="54">
        <v>2021</v>
      </c>
      <c r="F2051" s="54">
        <v>2021</v>
      </c>
      <c r="G2051" s="54">
        <v>2022</v>
      </c>
      <c r="H2051" s="55" t="s">
        <v>2595</v>
      </c>
      <c r="I2051" s="55" t="s">
        <v>2595</v>
      </c>
      <c r="J2051" s="55">
        <v>0.43423500000000004</v>
      </c>
      <c r="K2051" s="55">
        <v>0.44904072</v>
      </c>
      <c r="L2051" s="55">
        <v>4.0954389999999993E-2</v>
      </c>
      <c r="M2051" s="55">
        <v>8.63149E-2</v>
      </c>
      <c r="N2051" s="55">
        <v>0.25309811999999998</v>
      </c>
      <c r="O2051" s="55">
        <v>6.8673310000000001E-2</v>
      </c>
      <c r="P2051" s="55">
        <v>0.44904072</v>
      </c>
      <c r="Q2051" s="55">
        <v>4.0954389999999993E-2</v>
      </c>
      <c r="R2051" s="55">
        <v>8.63149E-2</v>
      </c>
      <c r="S2051" s="55">
        <v>0.25309811999999998</v>
      </c>
      <c r="T2051" s="55">
        <v>6.8673310000000001E-2</v>
      </c>
      <c r="U2051" s="55">
        <v>0</v>
      </c>
      <c r="V2051" s="55">
        <f t="shared" si="94"/>
        <v>1.4805719999999967E-2</v>
      </c>
      <c r="W2051" s="55">
        <f t="shared" si="95"/>
        <v>0</v>
      </c>
      <c r="X2051" s="55">
        <f t="shared" si="96"/>
        <v>1.4805719999999967E-2</v>
      </c>
      <c r="Y2051" s="55">
        <v>0</v>
      </c>
      <c r="Z2051" s="55">
        <v>1.4805720000000001E-2</v>
      </c>
      <c r="AA2051" s="55">
        <v>0</v>
      </c>
      <c r="AB2051" s="55">
        <v>1.4805720000000001E-2</v>
      </c>
      <c r="AC2051" s="55">
        <v>0</v>
      </c>
      <c r="AD2051" s="55">
        <v>0</v>
      </c>
      <c r="AE2051" s="55">
        <v>0</v>
      </c>
      <c r="AF2051" s="55">
        <v>0</v>
      </c>
      <c r="AG2051" s="55">
        <v>0</v>
      </c>
      <c r="AH2051" s="55">
        <v>0</v>
      </c>
      <c r="AI2051" s="55">
        <v>0</v>
      </c>
      <c r="AJ2051" s="55" t="s">
        <v>2595</v>
      </c>
      <c r="AK2051" s="55">
        <v>0</v>
      </c>
      <c r="AL2051" s="55" t="s">
        <v>2595</v>
      </c>
      <c r="AM2051" s="55">
        <v>0</v>
      </c>
      <c r="AN2051" s="55">
        <v>0</v>
      </c>
      <c r="AO2051" s="53" t="s">
        <v>3982</v>
      </c>
    </row>
    <row r="2052" spans="1:41" ht="141.75" x14ac:dyDescent="0.2">
      <c r="A2052" s="53" t="s">
        <v>3954</v>
      </c>
      <c r="B2052" s="53" t="s">
        <v>4020</v>
      </c>
      <c r="C2052" s="54" t="s">
        <v>4021</v>
      </c>
      <c r="D2052" s="53" t="s">
        <v>128</v>
      </c>
      <c r="E2052" s="54">
        <v>2021</v>
      </c>
      <c r="F2052" s="54">
        <v>2021</v>
      </c>
      <c r="G2052" s="54">
        <v>2022</v>
      </c>
      <c r="H2052" s="55" t="s">
        <v>2595</v>
      </c>
      <c r="I2052" s="55" t="s">
        <v>2595</v>
      </c>
      <c r="J2052" s="55">
        <v>0.22964699999999999</v>
      </c>
      <c r="K2052" s="55">
        <v>0.23940819999999999</v>
      </c>
      <c r="L2052" s="55">
        <v>2.1835029999999998E-2</v>
      </c>
      <c r="M2052" s="55">
        <v>4.6019199999999996E-2</v>
      </c>
      <c r="N2052" s="55">
        <v>0.13494047000000001</v>
      </c>
      <c r="O2052" s="55">
        <v>3.66135E-2</v>
      </c>
      <c r="P2052" s="55">
        <v>0.23940819999999999</v>
      </c>
      <c r="Q2052" s="55">
        <v>2.1835029999999998E-2</v>
      </c>
      <c r="R2052" s="55">
        <v>4.6019199999999996E-2</v>
      </c>
      <c r="S2052" s="55">
        <v>0.13494047000000001</v>
      </c>
      <c r="T2052" s="55">
        <v>3.66135E-2</v>
      </c>
      <c r="U2052" s="55">
        <v>0</v>
      </c>
      <c r="V2052" s="55">
        <f t="shared" si="94"/>
        <v>9.7611999999999977E-3</v>
      </c>
      <c r="W2052" s="55">
        <f t="shared" si="95"/>
        <v>0</v>
      </c>
      <c r="X2052" s="55">
        <f t="shared" si="96"/>
        <v>9.7611999999999977E-3</v>
      </c>
      <c r="Y2052" s="55">
        <v>0</v>
      </c>
      <c r="Z2052" s="55">
        <v>9.7612000000000011E-3</v>
      </c>
      <c r="AA2052" s="55">
        <v>0</v>
      </c>
      <c r="AB2052" s="55">
        <v>9.7612000000000011E-3</v>
      </c>
      <c r="AC2052" s="55">
        <v>0</v>
      </c>
      <c r="AD2052" s="55">
        <v>0</v>
      </c>
      <c r="AE2052" s="55">
        <v>0</v>
      </c>
      <c r="AF2052" s="55">
        <v>0</v>
      </c>
      <c r="AG2052" s="55">
        <v>0</v>
      </c>
      <c r="AH2052" s="55">
        <v>0</v>
      </c>
      <c r="AI2052" s="55">
        <v>0</v>
      </c>
      <c r="AJ2052" s="55" t="s">
        <v>2595</v>
      </c>
      <c r="AK2052" s="55">
        <v>0</v>
      </c>
      <c r="AL2052" s="55" t="s">
        <v>2595</v>
      </c>
      <c r="AM2052" s="55">
        <v>0</v>
      </c>
      <c r="AN2052" s="55">
        <v>0</v>
      </c>
      <c r="AO2052" s="53" t="s">
        <v>3982</v>
      </c>
    </row>
    <row r="2053" spans="1:41" ht="141.75" x14ac:dyDescent="0.2">
      <c r="A2053" s="53" t="s">
        <v>3954</v>
      </c>
      <c r="B2053" s="53" t="s">
        <v>4022</v>
      </c>
      <c r="C2053" s="54" t="s">
        <v>4023</v>
      </c>
      <c r="D2053" s="53" t="s">
        <v>131</v>
      </c>
      <c r="E2053" s="54">
        <v>2022</v>
      </c>
      <c r="F2053" s="54">
        <v>2021</v>
      </c>
      <c r="G2053" s="54">
        <v>2022</v>
      </c>
      <c r="H2053" s="55" t="s">
        <v>2595</v>
      </c>
      <c r="I2053" s="55" t="s">
        <v>2595</v>
      </c>
      <c r="J2053" s="55">
        <v>0</v>
      </c>
      <c r="K2053" s="55">
        <v>0.22384777</v>
      </c>
      <c r="L2053" s="55">
        <v>2.0415849999999999E-2</v>
      </c>
      <c r="M2053" s="55">
        <v>4.3028160000000003E-2</v>
      </c>
      <c r="N2053" s="55">
        <v>0.12616996</v>
      </c>
      <c r="O2053" s="55">
        <v>3.4233800000000002E-2</v>
      </c>
      <c r="P2053" s="55">
        <v>0.22384777</v>
      </c>
      <c r="Q2053" s="55">
        <v>2.0415849999999999E-2</v>
      </c>
      <c r="R2053" s="55">
        <v>4.3028160000000003E-2</v>
      </c>
      <c r="S2053" s="55">
        <v>0.12616996</v>
      </c>
      <c r="T2053" s="55">
        <v>3.4233800000000002E-2</v>
      </c>
      <c r="U2053" s="55">
        <v>0</v>
      </c>
      <c r="V2053" s="55">
        <f t="shared" si="94"/>
        <v>0.22384777</v>
      </c>
      <c r="W2053" s="55">
        <f t="shared" si="95"/>
        <v>0</v>
      </c>
      <c r="X2053" s="55">
        <f t="shared" si="96"/>
        <v>0.22384777</v>
      </c>
      <c r="Y2053" s="55">
        <v>0</v>
      </c>
      <c r="Z2053" s="55">
        <v>0.22384777</v>
      </c>
      <c r="AA2053" s="55">
        <v>0</v>
      </c>
      <c r="AB2053" s="55">
        <v>0.22384777</v>
      </c>
      <c r="AC2053" s="55">
        <v>0</v>
      </c>
      <c r="AD2053" s="55">
        <v>0</v>
      </c>
      <c r="AE2053" s="55">
        <v>0</v>
      </c>
      <c r="AF2053" s="55">
        <v>0</v>
      </c>
      <c r="AG2053" s="55">
        <v>0</v>
      </c>
      <c r="AH2053" s="55">
        <v>0</v>
      </c>
      <c r="AI2053" s="55">
        <v>0</v>
      </c>
      <c r="AJ2053" s="55" t="s">
        <v>2595</v>
      </c>
      <c r="AK2053" s="55">
        <v>0</v>
      </c>
      <c r="AL2053" s="55" t="s">
        <v>2595</v>
      </c>
      <c r="AM2053" s="55">
        <v>0</v>
      </c>
      <c r="AN2053" s="55">
        <v>0</v>
      </c>
      <c r="AO2053" s="53" t="s">
        <v>3982</v>
      </c>
    </row>
    <row r="2054" spans="1:41" ht="47.25" x14ac:dyDescent="0.2">
      <c r="A2054" s="56" t="s">
        <v>4024</v>
      </c>
      <c r="B2054" s="56" t="s">
        <v>497</v>
      </c>
      <c r="C2054" s="57" t="s">
        <v>56</v>
      </c>
      <c r="D2054" s="56" t="s">
        <v>2595</v>
      </c>
      <c r="E2054" s="57" t="s">
        <v>2595</v>
      </c>
      <c r="F2054" s="57" t="s">
        <v>2595</v>
      </c>
      <c r="G2054" s="57" t="s">
        <v>2595</v>
      </c>
      <c r="H2054" s="58" t="s">
        <v>2595</v>
      </c>
      <c r="I2054" s="58" t="s">
        <v>2595</v>
      </c>
      <c r="J2054" s="58">
        <f>SUM($J$2055,$J$2056)</f>
        <v>0</v>
      </c>
      <c r="K2054" s="58">
        <f>SUM($K$2055,$K$2056)</f>
        <v>0</v>
      </c>
      <c r="L2054" s="58">
        <f>SUM($L$2055,$L$2056)</f>
        <v>0</v>
      </c>
      <c r="M2054" s="58">
        <f>SUM($M$2055,$M$2056)</f>
        <v>0</v>
      </c>
      <c r="N2054" s="58">
        <f>SUM($N$2055,$N$2056)</f>
        <v>0</v>
      </c>
      <c r="O2054" s="58">
        <f>SUM($O$2055,$O$2056)</f>
        <v>0</v>
      </c>
      <c r="P2054" s="58">
        <f>SUM($P$2055,$P$2056)</f>
        <v>0</v>
      </c>
      <c r="Q2054" s="58">
        <f>SUM($Q$2055,$Q$2056)</f>
        <v>0</v>
      </c>
      <c r="R2054" s="58">
        <f>SUM($R$2055,$R$2056)</f>
        <v>0</v>
      </c>
      <c r="S2054" s="58">
        <f>SUM($S$2055,$S$2056)</f>
        <v>0</v>
      </c>
      <c r="T2054" s="58">
        <f>SUM($T$2055,$T$2056)</f>
        <v>0</v>
      </c>
      <c r="U2054" s="58">
        <f>SUM($U$2055,$U$2056)</f>
        <v>0</v>
      </c>
      <c r="V2054" s="58">
        <f t="shared" si="94"/>
        <v>0</v>
      </c>
      <c r="W2054" s="58">
        <f t="shared" si="95"/>
        <v>0</v>
      </c>
      <c r="X2054" s="58">
        <f t="shared" si="96"/>
        <v>0</v>
      </c>
      <c r="Y2054" s="58">
        <f>SUM($Y$2055,$Y$2056)</f>
        <v>0</v>
      </c>
      <c r="Z2054" s="58">
        <f>SUM($Z$2055,$Z$2056)</f>
        <v>0</v>
      </c>
      <c r="AA2054" s="58">
        <f>SUM($AA$2055,$AA$2056)</f>
        <v>0</v>
      </c>
      <c r="AB2054" s="58">
        <f>SUM($AB$2055,$AB$2056)</f>
        <v>0</v>
      </c>
      <c r="AC2054" s="58">
        <f>SUM($AC$2055,$AC$2056)</f>
        <v>0</v>
      </c>
      <c r="AD2054" s="58">
        <f>SUM($AD$2055,$AD$2056)</f>
        <v>0</v>
      </c>
      <c r="AE2054" s="58">
        <f>SUM($AE$2055,$AE$2056)</f>
        <v>0</v>
      </c>
      <c r="AF2054" s="58">
        <f>SUM($AF$2055,$AF$2056)</f>
        <v>0</v>
      </c>
      <c r="AG2054" s="58">
        <f>SUM($AG$2055,$AG$2056)</f>
        <v>0</v>
      </c>
      <c r="AH2054" s="58">
        <f>SUM($AH$2055,$AH$2056)</f>
        <v>0</v>
      </c>
      <c r="AI2054" s="58">
        <f>SUM($AI$2055,$AI$2056)</f>
        <v>0</v>
      </c>
      <c r="AJ2054" s="58" t="s">
        <v>2595</v>
      </c>
      <c r="AK2054" s="58">
        <f>SUM($AK$2055,$AK$2056)</f>
        <v>0</v>
      </c>
      <c r="AL2054" s="58" t="s">
        <v>2595</v>
      </c>
      <c r="AM2054" s="58">
        <f>SUM($AM$2055,$AM$2056)</f>
        <v>0</v>
      </c>
      <c r="AN2054" s="58">
        <f>SUM($AN$2055,$AN$2056)</f>
        <v>0</v>
      </c>
      <c r="AO2054" s="56" t="s">
        <v>2595</v>
      </c>
    </row>
    <row r="2055" spans="1:41" ht="31.5" x14ac:dyDescent="0.2">
      <c r="A2055" s="56" t="s">
        <v>4025</v>
      </c>
      <c r="B2055" s="56" t="s">
        <v>499</v>
      </c>
      <c r="C2055" s="57" t="s">
        <v>56</v>
      </c>
      <c r="D2055" s="56" t="s">
        <v>2595</v>
      </c>
      <c r="E2055" s="57" t="s">
        <v>2595</v>
      </c>
      <c r="F2055" s="57" t="s">
        <v>2595</v>
      </c>
      <c r="G2055" s="57" t="s">
        <v>2595</v>
      </c>
      <c r="H2055" s="58" t="s">
        <v>2595</v>
      </c>
      <c r="I2055" s="58" t="s">
        <v>2595</v>
      </c>
      <c r="J2055" s="58">
        <v>0</v>
      </c>
      <c r="K2055" s="58">
        <v>0</v>
      </c>
      <c r="L2055" s="58">
        <v>0</v>
      </c>
      <c r="M2055" s="58">
        <v>0</v>
      </c>
      <c r="N2055" s="58">
        <v>0</v>
      </c>
      <c r="O2055" s="58">
        <v>0</v>
      </c>
      <c r="P2055" s="58">
        <v>0</v>
      </c>
      <c r="Q2055" s="58">
        <v>0</v>
      </c>
      <c r="R2055" s="58">
        <v>0</v>
      </c>
      <c r="S2055" s="58">
        <v>0</v>
      </c>
      <c r="T2055" s="58">
        <v>0</v>
      </c>
      <c r="U2055" s="58">
        <v>0</v>
      </c>
      <c r="V2055" s="58">
        <f t="shared" si="94"/>
        <v>0</v>
      </c>
      <c r="W2055" s="58">
        <f t="shared" si="95"/>
        <v>0</v>
      </c>
      <c r="X2055" s="58">
        <f t="shared" si="96"/>
        <v>0</v>
      </c>
      <c r="Y2055" s="58">
        <v>0</v>
      </c>
      <c r="Z2055" s="58">
        <v>0</v>
      </c>
      <c r="AA2055" s="58">
        <v>0</v>
      </c>
      <c r="AB2055" s="58">
        <v>0</v>
      </c>
      <c r="AC2055" s="58">
        <v>0</v>
      </c>
      <c r="AD2055" s="58">
        <v>0</v>
      </c>
      <c r="AE2055" s="58">
        <v>0</v>
      </c>
      <c r="AF2055" s="58">
        <v>0</v>
      </c>
      <c r="AG2055" s="58">
        <v>0</v>
      </c>
      <c r="AH2055" s="58">
        <v>0</v>
      </c>
      <c r="AI2055" s="58">
        <v>0</v>
      </c>
      <c r="AJ2055" s="58" t="s">
        <v>2595</v>
      </c>
      <c r="AK2055" s="58">
        <v>0</v>
      </c>
      <c r="AL2055" s="58" t="s">
        <v>2595</v>
      </c>
      <c r="AM2055" s="58">
        <v>0</v>
      </c>
      <c r="AN2055" s="58">
        <v>0</v>
      </c>
      <c r="AO2055" s="56" t="s">
        <v>2595</v>
      </c>
    </row>
    <row r="2056" spans="1:41" ht="31.5" x14ac:dyDescent="0.2">
      <c r="A2056" s="56" t="s">
        <v>4026</v>
      </c>
      <c r="B2056" s="56" t="s">
        <v>501</v>
      </c>
      <c r="C2056" s="57" t="s">
        <v>56</v>
      </c>
      <c r="D2056" s="56" t="s">
        <v>2595</v>
      </c>
      <c r="E2056" s="57" t="s">
        <v>2595</v>
      </c>
      <c r="F2056" s="57" t="s">
        <v>2595</v>
      </c>
      <c r="G2056" s="57" t="s">
        <v>2595</v>
      </c>
      <c r="H2056" s="58" t="s">
        <v>2595</v>
      </c>
      <c r="I2056" s="58" t="s">
        <v>2595</v>
      </c>
      <c r="J2056" s="58">
        <v>0</v>
      </c>
      <c r="K2056" s="58">
        <v>0</v>
      </c>
      <c r="L2056" s="58">
        <v>0</v>
      </c>
      <c r="M2056" s="58">
        <v>0</v>
      </c>
      <c r="N2056" s="58">
        <v>0</v>
      </c>
      <c r="O2056" s="58">
        <v>0</v>
      </c>
      <c r="P2056" s="58">
        <v>0</v>
      </c>
      <c r="Q2056" s="58">
        <v>0</v>
      </c>
      <c r="R2056" s="58">
        <v>0</v>
      </c>
      <c r="S2056" s="58">
        <v>0</v>
      </c>
      <c r="T2056" s="58">
        <v>0</v>
      </c>
      <c r="U2056" s="58">
        <v>0</v>
      </c>
      <c r="V2056" s="58">
        <f t="shared" si="94"/>
        <v>0</v>
      </c>
      <c r="W2056" s="58">
        <f t="shared" si="95"/>
        <v>0</v>
      </c>
      <c r="X2056" s="58">
        <f t="shared" si="96"/>
        <v>0</v>
      </c>
      <c r="Y2056" s="58">
        <v>0</v>
      </c>
      <c r="Z2056" s="58">
        <v>0</v>
      </c>
      <c r="AA2056" s="58">
        <v>0</v>
      </c>
      <c r="AB2056" s="58">
        <v>0</v>
      </c>
      <c r="AC2056" s="58">
        <v>0</v>
      </c>
      <c r="AD2056" s="58">
        <v>0</v>
      </c>
      <c r="AE2056" s="58">
        <v>0</v>
      </c>
      <c r="AF2056" s="58">
        <v>0</v>
      </c>
      <c r="AG2056" s="58">
        <v>0</v>
      </c>
      <c r="AH2056" s="58">
        <v>0</v>
      </c>
      <c r="AI2056" s="58">
        <v>0</v>
      </c>
      <c r="AJ2056" s="58" t="s">
        <v>2595</v>
      </c>
      <c r="AK2056" s="58">
        <v>0</v>
      </c>
      <c r="AL2056" s="58" t="s">
        <v>2595</v>
      </c>
      <c r="AM2056" s="58">
        <v>0</v>
      </c>
      <c r="AN2056" s="58">
        <v>0</v>
      </c>
      <c r="AO2056" s="56" t="s">
        <v>2595</v>
      </c>
    </row>
    <row r="2057" spans="1:41" ht="31.5" x14ac:dyDescent="0.2">
      <c r="A2057" s="56" t="s">
        <v>4027</v>
      </c>
      <c r="B2057" s="56" t="s">
        <v>503</v>
      </c>
      <c r="C2057" s="57" t="s">
        <v>56</v>
      </c>
      <c r="D2057" s="56" t="s">
        <v>2595</v>
      </c>
      <c r="E2057" s="57" t="s">
        <v>2595</v>
      </c>
      <c r="F2057" s="57" t="s">
        <v>2595</v>
      </c>
      <c r="G2057" s="57" t="s">
        <v>2595</v>
      </c>
      <c r="H2057" s="58" t="s">
        <v>2595</v>
      </c>
      <c r="I2057" s="58" t="s">
        <v>2595</v>
      </c>
      <c r="J2057" s="58">
        <v>0</v>
      </c>
      <c r="K2057" s="58">
        <v>0</v>
      </c>
      <c r="L2057" s="58">
        <v>0</v>
      </c>
      <c r="M2057" s="58">
        <v>0</v>
      </c>
      <c r="N2057" s="58">
        <v>0</v>
      </c>
      <c r="O2057" s="58">
        <v>0</v>
      </c>
      <c r="P2057" s="58">
        <v>0</v>
      </c>
      <c r="Q2057" s="58">
        <v>0</v>
      </c>
      <c r="R2057" s="58">
        <v>0</v>
      </c>
      <c r="S2057" s="58">
        <v>0</v>
      </c>
      <c r="T2057" s="58">
        <v>0</v>
      </c>
      <c r="U2057" s="58">
        <v>0</v>
      </c>
      <c r="V2057" s="58">
        <f t="shared" si="94"/>
        <v>0</v>
      </c>
      <c r="W2057" s="58">
        <f t="shared" si="95"/>
        <v>0</v>
      </c>
      <c r="X2057" s="58">
        <f t="shared" si="96"/>
        <v>0</v>
      </c>
      <c r="Y2057" s="58">
        <v>0</v>
      </c>
      <c r="Z2057" s="58">
        <v>0</v>
      </c>
      <c r="AA2057" s="58">
        <v>0</v>
      </c>
      <c r="AB2057" s="58">
        <v>0</v>
      </c>
      <c r="AC2057" s="58">
        <v>0</v>
      </c>
      <c r="AD2057" s="58">
        <v>0</v>
      </c>
      <c r="AE2057" s="58">
        <v>0</v>
      </c>
      <c r="AF2057" s="58">
        <v>0</v>
      </c>
      <c r="AG2057" s="58">
        <v>0</v>
      </c>
      <c r="AH2057" s="58">
        <v>0</v>
      </c>
      <c r="AI2057" s="58">
        <v>0</v>
      </c>
      <c r="AJ2057" s="58" t="s">
        <v>2595</v>
      </c>
      <c r="AK2057" s="58">
        <v>0</v>
      </c>
      <c r="AL2057" s="58" t="s">
        <v>2595</v>
      </c>
      <c r="AM2057" s="58">
        <v>0</v>
      </c>
      <c r="AN2057" s="58">
        <v>0</v>
      </c>
      <c r="AO2057" s="56" t="s">
        <v>2595</v>
      </c>
    </row>
    <row r="2058" spans="1:41" ht="31.5" x14ac:dyDescent="0.2">
      <c r="A2058" s="56" t="s">
        <v>4028</v>
      </c>
      <c r="B2058" s="56" t="s">
        <v>508</v>
      </c>
      <c r="C2058" s="57" t="s">
        <v>56</v>
      </c>
      <c r="D2058" s="56" t="s">
        <v>2595</v>
      </c>
      <c r="E2058" s="57" t="s">
        <v>2595</v>
      </c>
      <c r="F2058" s="57" t="s">
        <v>2595</v>
      </c>
      <c r="G2058" s="57" t="s">
        <v>2595</v>
      </c>
      <c r="H2058" s="58" t="s">
        <v>2595</v>
      </c>
      <c r="I2058" s="58" t="s">
        <v>2595</v>
      </c>
      <c r="J2058" s="58">
        <v>0</v>
      </c>
      <c r="K2058" s="58">
        <v>0</v>
      </c>
      <c r="L2058" s="58">
        <v>0</v>
      </c>
      <c r="M2058" s="58">
        <v>0</v>
      </c>
      <c r="N2058" s="58">
        <v>0</v>
      </c>
      <c r="O2058" s="58">
        <v>0</v>
      </c>
      <c r="P2058" s="58">
        <v>0</v>
      </c>
      <c r="Q2058" s="58">
        <v>0</v>
      </c>
      <c r="R2058" s="58">
        <v>0</v>
      </c>
      <c r="S2058" s="58">
        <v>0</v>
      </c>
      <c r="T2058" s="58">
        <v>0</v>
      </c>
      <c r="U2058" s="58">
        <v>0</v>
      </c>
      <c r="V2058" s="58">
        <f t="shared" si="94"/>
        <v>0</v>
      </c>
      <c r="W2058" s="58">
        <f t="shared" si="95"/>
        <v>0</v>
      </c>
      <c r="X2058" s="58">
        <f t="shared" si="96"/>
        <v>0</v>
      </c>
      <c r="Y2058" s="58">
        <v>0</v>
      </c>
      <c r="Z2058" s="58">
        <v>0</v>
      </c>
      <c r="AA2058" s="58">
        <v>0</v>
      </c>
      <c r="AB2058" s="58">
        <v>0</v>
      </c>
      <c r="AC2058" s="58">
        <v>0</v>
      </c>
      <c r="AD2058" s="58">
        <v>0</v>
      </c>
      <c r="AE2058" s="58">
        <v>0</v>
      </c>
      <c r="AF2058" s="58">
        <v>0</v>
      </c>
      <c r="AG2058" s="58">
        <v>0</v>
      </c>
      <c r="AH2058" s="58">
        <v>0</v>
      </c>
      <c r="AI2058" s="58">
        <v>0</v>
      </c>
      <c r="AJ2058" s="58" t="s">
        <v>2595</v>
      </c>
      <c r="AK2058" s="58">
        <v>0</v>
      </c>
      <c r="AL2058" s="58" t="s">
        <v>2595</v>
      </c>
      <c r="AM2058" s="58">
        <v>0</v>
      </c>
      <c r="AN2058" s="58">
        <v>0</v>
      </c>
      <c r="AO2058" s="56" t="s">
        <v>2595</v>
      </c>
    </row>
    <row r="2059" spans="1:41" ht="15.75" x14ac:dyDescent="0.2">
      <c r="A2059" s="56" t="s">
        <v>4029</v>
      </c>
      <c r="B2059" s="56" t="s">
        <v>510</v>
      </c>
      <c r="C2059" s="57" t="s">
        <v>56</v>
      </c>
      <c r="D2059" s="56" t="s">
        <v>2595</v>
      </c>
      <c r="E2059" s="57" t="s">
        <v>2595</v>
      </c>
      <c r="F2059" s="57" t="s">
        <v>2595</v>
      </c>
      <c r="G2059" s="57" t="s">
        <v>2595</v>
      </c>
      <c r="H2059" s="58">
        <v>3.8113433164490598</v>
      </c>
      <c r="I2059" s="58" t="s">
        <v>2595</v>
      </c>
      <c r="J2059" s="58">
        <f>SUM($J$2060:$J$2093)</f>
        <v>186.97944086000001</v>
      </c>
      <c r="K2059" s="58">
        <f>SUM($K$2060:$K$2093)</f>
        <v>234.34730769000001</v>
      </c>
      <c r="L2059" s="58">
        <f>SUM($L$2060:$L$2093)</f>
        <v>18.433314750000001</v>
      </c>
      <c r="M2059" s="58">
        <f>SUM($M$2060:$M$2093)</f>
        <v>22.41772675</v>
      </c>
      <c r="N2059" s="58">
        <f>SUM($N$2060:$N$2093)</f>
        <v>189.78880677000004</v>
      </c>
      <c r="O2059" s="58">
        <f>SUM($O$2060:$O$2093)</f>
        <v>3.7074594200000006</v>
      </c>
      <c r="P2059" s="58">
        <f>SUM($P$2060:$P$2093)</f>
        <v>227.53619904000004</v>
      </c>
      <c r="Q2059" s="58">
        <f>SUM($Q$2060:$Q$2093)</f>
        <v>24.401469880000001</v>
      </c>
      <c r="R2059" s="58">
        <f>SUM($R$2060:$R$2093)</f>
        <v>0</v>
      </c>
      <c r="S2059" s="58">
        <f>SUM($S$2060:$S$2093)</f>
        <v>199.77144471000005</v>
      </c>
      <c r="T2059" s="58">
        <f>SUM($T$2060:$T$2093)</f>
        <v>3.3632844500000005</v>
      </c>
      <c r="U2059" s="58">
        <f>SUM($U$2060:$U$2093)</f>
        <v>0</v>
      </c>
      <c r="V2059" s="58">
        <f t="shared" si="94"/>
        <v>47.367866829999997</v>
      </c>
      <c r="W2059" s="58">
        <f t="shared" si="95"/>
        <v>0</v>
      </c>
      <c r="X2059" s="58">
        <f t="shared" si="96"/>
        <v>47.367866829999997</v>
      </c>
      <c r="Y2059" s="58">
        <f>SUM($Y$2060:$Y$2093)</f>
        <v>0</v>
      </c>
      <c r="Z2059" s="58">
        <f>SUM($Z$2060:$Z$2093)</f>
        <v>40.556758179999989</v>
      </c>
      <c r="AA2059" s="58">
        <f>SUM($AA$2060:$AA$2093)</f>
        <v>22.502620930000003</v>
      </c>
      <c r="AB2059" s="58">
        <f>SUM($AB$2060:$AB$2093)</f>
        <v>38.312821709999994</v>
      </c>
      <c r="AC2059" s="58">
        <f>SUM($AC$2060:$AC$2093)</f>
        <v>0</v>
      </c>
      <c r="AD2059" s="58">
        <f>SUM($AD$2060:$AD$2093)</f>
        <v>0.44099959999999999</v>
      </c>
      <c r="AE2059" s="58">
        <f>SUM($AE$2060:$AE$2093)</f>
        <v>0</v>
      </c>
      <c r="AF2059" s="58">
        <f>SUM($AF$2060:$AF$2093)</f>
        <v>0</v>
      </c>
      <c r="AG2059" s="58">
        <f>SUM($AG$2060:$AG$2093)</f>
        <v>0</v>
      </c>
      <c r="AH2059" s="58">
        <f>SUM($AH$2060:$AH$2093)</f>
        <v>0</v>
      </c>
      <c r="AI2059" s="58">
        <f>SUM($AI$2060:$AI$2093)</f>
        <v>0</v>
      </c>
      <c r="AJ2059" s="58" t="s">
        <v>2595</v>
      </c>
      <c r="AK2059" s="58">
        <f>SUM($AK$2060:$AK$2093)</f>
        <v>0</v>
      </c>
      <c r="AL2059" s="58" t="s">
        <v>2595</v>
      </c>
      <c r="AM2059" s="58">
        <f>SUM($AM$2060:$AM$2093)</f>
        <v>0</v>
      </c>
      <c r="AN2059" s="58">
        <f>SUM($AN$2060:$AN$2093)</f>
        <v>0.44099959999999999</v>
      </c>
      <c r="AO2059" s="56" t="s">
        <v>2595</v>
      </c>
    </row>
    <row r="2060" spans="1:41" ht="78.75" x14ac:dyDescent="0.2">
      <c r="A2060" s="53" t="s">
        <v>4029</v>
      </c>
      <c r="B2060" s="53" t="s">
        <v>4030</v>
      </c>
      <c r="C2060" s="54" t="s">
        <v>4031</v>
      </c>
      <c r="D2060" s="53" t="s">
        <v>128</v>
      </c>
      <c r="E2060" s="54">
        <v>2003</v>
      </c>
      <c r="F2060" s="54">
        <v>2023</v>
      </c>
      <c r="G2060" s="54">
        <v>2018</v>
      </c>
      <c r="H2060" s="55">
        <v>3.8113433164490598</v>
      </c>
      <c r="I2060" s="55" t="s">
        <v>2595</v>
      </c>
      <c r="J2060" s="55">
        <v>0.59292035999999992</v>
      </c>
      <c r="K2060" s="55">
        <v>25.661712550000001</v>
      </c>
      <c r="L2060" s="55">
        <v>0.66820161</v>
      </c>
      <c r="M2060" s="55">
        <v>22.41772675</v>
      </c>
      <c r="N2060" s="55">
        <v>2.0883107000000001</v>
      </c>
      <c r="O2060" s="55">
        <v>0.48747349000000001</v>
      </c>
      <c r="P2060" s="55">
        <v>0.59292035999999992</v>
      </c>
      <c r="Q2060" s="55">
        <v>0.48221784000000001</v>
      </c>
      <c r="R2060" s="55">
        <v>0</v>
      </c>
      <c r="S2060" s="55">
        <v>0</v>
      </c>
      <c r="T2060" s="55">
        <v>0.11070252000000001</v>
      </c>
      <c r="U2060" s="55">
        <v>0</v>
      </c>
      <c r="V2060" s="55">
        <f t="shared" si="94"/>
        <v>25.06879219</v>
      </c>
      <c r="W2060" s="55">
        <f t="shared" si="95"/>
        <v>0</v>
      </c>
      <c r="X2060" s="55">
        <f t="shared" si="96"/>
        <v>25.06879219</v>
      </c>
      <c r="Y2060" s="55">
        <v>0</v>
      </c>
      <c r="Z2060" s="55">
        <v>0</v>
      </c>
      <c r="AA2060" s="55">
        <v>22.502620930000003</v>
      </c>
      <c r="AB2060" s="55">
        <v>0</v>
      </c>
      <c r="AC2060" s="55">
        <v>0</v>
      </c>
      <c r="AD2060" s="55">
        <v>0</v>
      </c>
      <c r="AE2060" s="55">
        <v>0</v>
      </c>
      <c r="AF2060" s="55">
        <v>0</v>
      </c>
      <c r="AG2060" s="55">
        <v>0</v>
      </c>
      <c r="AH2060" s="55">
        <v>0</v>
      </c>
      <c r="AI2060" s="55">
        <v>0</v>
      </c>
      <c r="AJ2060" s="55" t="s">
        <v>2595</v>
      </c>
      <c r="AK2060" s="55">
        <v>0</v>
      </c>
      <c r="AL2060" s="55" t="s">
        <v>2595</v>
      </c>
      <c r="AM2060" s="55">
        <v>0</v>
      </c>
      <c r="AN2060" s="55">
        <v>0</v>
      </c>
      <c r="AO2060" s="53" t="s">
        <v>4032</v>
      </c>
    </row>
    <row r="2061" spans="1:41" ht="31.5" x14ac:dyDescent="0.2">
      <c r="A2061" s="53" t="s">
        <v>4029</v>
      </c>
      <c r="B2061" s="53" t="s">
        <v>4033</v>
      </c>
      <c r="C2061" s="54" t="s">
        <v>4034</v>
      </c>
      <c r="D2061" s="53" t="s">
        <v>195</v>
      </c>
      <c r="E2061" s="54">
        <v>2013</v>
      </c>
      <c r="F2061" s="54">
        <v>2038</v>
      </c>
      <c r="G2061" s="54">
        <v>2038</v>
      </c>
      <c r="H2061" s="55" t="s">
        <v>2595</v>
      </c>
      <c r="I2061" s="55" t="s">
        <v>2595</v>
      </c>
      <c r="J2061" s="55">
        <v>1.534896</v>
      </c>
      <c r="K2061" s="55">
        <v>1.534896</v>
      </c>
      <c r="L2061" s="55">
        <v>0</v>
      </c>
      <c r="M2061" s="55">
        <v>0</v>
      </c>
      <c r="N2061" s="55">
        <v>1.534896</v>
      </c>
      <c r="O2061" s="55">
        <v>0</v>
      </c>
      <c r="P2061" s="55">
        <v>1.534896</v>
      </c>
      <c r="Q2061" s="55">
        <v>0</v>
      </c>
      <c r="R2061" s="55">
        <v>0</v>
      </c>
      <c r="S2061" s="55">
        <v>1.534896</v>
      </c>
      <c r="T2061" s="55">
        <v>0</v>
      </c>
      <c r="U2061" s="55">
        <v>0</v>
      </c>
      <c r="V2061" s="55">
        <f t="shared" si="94"/>
        <v>0</v>
      </c>
      <c r="W2061" s="55">
        <f t="shared" si="95"/>
        <v>0</v>
      </c>
      <c r="X2061" s="55">
        <f t="shared" si="96"/>
        <v>0</v>
      </c>
      <c r="Y2061" s="55">
        <v>0</v>
      </c>
      <c r="Z2061" s="55">
        <v>0</v>
      </c>
      <c r="AA2061" s="55">
        <v>0</v>
      </c>
      <c r="AB2061" s="55">
        <v>0</v>
      </c>
      <c r="AC2061" s="55">
        <v>0</v>
      </c>
      <c r="AD2061" s="55">
        <v>0</v>
      </c>
      <c r="AE2061" s="55">
        <v>0</v>
      </c>
      <c r="AF2061" s="55">
        <v>0</v>
      </c>
      <c r="AG2061" s="55">
        <v>0</v>
      </c>
      <c r="AH2061" s="55">
        <v>0</v>
      </c>
      <c r="AI2061" s="55">
        <v>0</v>
      </c>
      <c r="AJ2061" s="55" t="s">
        <v>2595</v>
      </c>
      <c r="AK2061" s="55">
        <v>0</v>
      </c>
      <c r="AL2061" s="55" t="s">
        <v>2595</v>
      </c>
      <c r="AM2061" s="55">
        <v>0</v>
      </c>
      <c r="AN2061" s="55">
        <v>0</v>
      </c>
      <c r="AO2061" s="53" t="s">
        <v>205</v>
      </c>
    </row>
    <row r="2062" spans="1:41" ht="31.5" x14ac:dyDescent="0.2">
      <c r="A2062" s="53" t="s">
        <v>4029</v>
      </c>
      <c r="B2062" s="53" t="s">
        <v>4035</v>
      </c>
      <c r="C2062" s="54" t="s">
        <v>4036</v>
      </c>
      <c r="D2062" s="53" t="s">
        <v>195</v>
      </c>
      <c r="E2062" s="54">
        <v>2013</v>
      </c>
      <c r="F2062" s="54">
        <v>2039</v>
      </c>
      <c r="G2062" s="54">
        <v>2039</v>
      </c>
      <c r="H2062" s="55" t="s">
        <v>2595</v>
      </c>
      <c r="I2062" s="55" t="s">
        <v>2595</v>
      </c>
      <c r="J2062" s="55">
        <v>6.7072944999999997</v>
      </c>
      <c r="K2062" s="55">
        <v>6.7072944999999997</v>
      </c>
      <c r="L2062" s="55">
        <v>0</v>
      </c>
      <c r="M2062" s="55">
        <v>0</v>
      </c>
      <c r="N2062" s="55">
        <v>6.7072944999999997</v>
      </c>
      <c r="O2062" s="55">
        <v>0</v>
      </c>
      <c r="P2062" s="55">
        <v>6.7072944999999997</v>
      </c>
      <c r="Q2062" s="55">
        <v>0</v>
      </c>
      <c r="R2062" s="55">
        <v>0</v>
      </c>
      <c r="S2062" s="55">
        <v>6.7072944999999997</v>
      </c>
      <c r="T2062" s="55">
        <v>0</v>
      </c>
      <c r="U2062" s="55">
        <v>0</v>
      </c>
      <c r="V2062" s="55">
        <f t="shared" si="94"/>
        <v>0</v>
      </c>
      <c r="W2062" s="55">
        <f t="shared" si="95"/>
        <v>0</v>
      </c>
      <c r="X2062" s="55">
        <f t="shared" si="96"/>
        <v>0</v>
      </c>
      <c r="Y2062" s="55">
        <v>0</v>
      </c>
      <c r="Z2062" s="55">
        <v>0</v>
      </c>
      <c r="AA2062" s="55">
        <v>0</v>
      </c>
      <c r="AB2062" s="55">
        <v>0</v>
      </c>
      <c r="AC2062" s="55">
        <v>0</v>
      </c>
      <c r="AD2062" s="55">
        <v>0</v>
      </c>
      <c r="AE2062" s="55">
        <v>0</v>
      </c>
      <c r="AF2062" s="55">
        <v>0</v>
      </c>
      <c r="AG2062" s="55">
        <v>0</v>
      </c>
      <c r="AH2062" s="55">
        <v>0</v>
      </c>
      <c r="AI2062" s="55">
        <v>0</v>
      </c>
      <c r="AJ2062" s="55" t="s">
        <v>2595</v>
      </c>
      <c r="AK2062" s="55">
        <v>0</v>
      </c>
      <c r="AL2062" s="55" t="s">
        <v>2595</v>
      </c>
      <c r="AM2062" s="55">
        <v>0</v>
      </c>
      <c r="AN2062" s="55">
        <v>0</v>
      </c>
      <c r="AO2062" s="53" t="s">
        <v>205</v>
      </c>
    </row>
    <row r="2063" spans="1:41" ht="31.5" x14ac:dyDescent="0.2">
      <c r="A2063" s="53" t="s">
        <v>4029</v>
      </c>
      <c r="B2063" s="53" t="s">
        <v>4037</v>
      </c>
      <c r="C2063" s="54" t="s">
        <v>4038</v>
      </c>
      <c r="D2063" s="53" t="s">
        <v>195</v>
      </c>
      <c r="E2063" s="54">
        <v>2013</v>
      </c>
      <c r="F2063" s="54">
        <v>2039</v>
      </c>
      <c r="G2063" s="54">
        <v>2039</v>
      </c>
      <c r="H2063" s="55" t="s">
        <v>2595</v>
      </c>
      <c r="I2063" s="55" t="s">
        <v>2595</v>
      </c>
      <c r="J2063" s="55">
        <v>17.474326479999998</v>
      </c>
      <c r="K2063" s="55">
        <v>17.474326479999998</v>
      </c>
      <c r="L2063" s="55">
        <v>0</v>
      </c>
      <c r="M2063" s="55">
        <v>0</v>
      </c>
      <c r="N2063" s="55">
        <v>17.474326479999998</v>
      </c>
      <c r="O2063" s="55">
        <v>0</v>
      </c>
      <c r="P2063" s="55">
        <v>17.474326479999998</v>
      </c>
      <c r="Q2063" s="55">
        <v>0</v>
      </c>
      <c r="R2063" s="55">
        <v>0</v>
      </c>
      <c r="S2063" s="55">
        <v>17.474326479999998</v>
      </c>
      <c r="T2063" s="55">
        <v>0</v>
      </c>
      <c r="U2063" s="55">
        <v>0</v>
      </c>
      <c r="V2063" s="55">
        <f t="shared" si="94"/>
        <v>0</v>
      </c>
      <c r="W2063" s="55">
        <f t="shared" si="95"/>
        <v>0</v>
      </c>
      <c r="X2063" s="55">
        <f t="shared" si="96"/>
        <v>0</v>
      </c>
      <c r="Y2063" s="55">
        <v>0</v>
      </c>
      <c r="Z2063" s="55">
        <v>0</v>
      </c>
      <c r="AA2063" s="55">
        <v>0</v>
      </c>
      <c r="AB2063" s="55">
        <v>0</v>
      </c>
      <c r="AC2063" s="55">
        <v>0</v>
      </c>
      <c r="AD2063" s="55">
        <v>0</v>
      </c>
      <c r="AE2063" s="55">
        <v>0</v>
      </c>
      <c r="AF2063" s="55">
        <v>0</v>
      </c>
      <c r="AG2063" s="55">
        <v>0</v>
      </c>
      <c r="AH2063" s="55">
        <v>0</v>
      </c>
      <c r="AI2063" s="55">
        <v>0</v>
      </c>
      <c r="AJ2063" s="55" t="s">
        <v>2595</v>
      </c>
      <c r="AK2063" s="55">
        <v>0</v>
      </c>
      <c r="AL2063" s="55" t="s">
        <v>2595</v>
      </c>
      <c r="AM2063" s="55">
        <v>0</v>
      </c>
      <c r="AN2063" s="55">
        <v>0</v>
      </c>
      <c r="AO2063" s="53" t="s">
        <v>205</v>
      </c>
    </row>
    <row r="2064" spans="1:41" ht="31.5" x14ac:dyDescent="0.2">
      <c r="A2064" s="53" t="s">
        <v>4029</v>
      </c>
      <c r="B2064" s="53" t="s">
        <v>4039</v>
      </c>
      <c r="C2064" s="54" t="s">
        <v>4040</v>
      </c>
      <c r="D2064" s="53" t="s">
        <v>195</v>
      </c>
      <c r="E2064" s="54">
        <v>2013</v>
      </c>
      <c r="F2064" s="54">
        <v>2039</v>
      </c>
      <c r="G2064" s="54">
        <v>2039</v>
      </c>
      <c r="H2064" s="55" t="s">
        <v>2595</v>
      </c>
      <c r="I2064" s="55" t="s">
        <v>2595</v>
      </c>
      <c r="J2064" s="55">
        <v>1.89</v>
      </c>
      <c r="K2064" s="55">
        <v>1.89</v>
      </c>
      <c r="L2064" s="55">
        <v>0</v>
      </c>
      <c r="M2064" s="55">
        <v>0</v>
      </c>
      <c r="N2064" s="55">
        <v>1.89</v>
      </c>
      <c r="O2064" s="55">
        <v>0</v>
      </c>
      <c r="P2064" s="55">
        <v>1.89</v>
      </c>
      <c r="Q2064" s="55">
        <v>0</v>
      </c>
      <c r="R2064" s="55">
        <v>0</v>
      </c>
      <c r="S2064" s="55">
        <v>1.89</v>
      </c>
      <c r="T2064" s="55">
        <v>0</v>
      </c>
      <c r="U2064" s="55">
        <v>0</v>
      </c>
      <c r="V2064" s="55">
        <f t="shared" si="94"/>
        <v>0</v>
      </c>
      <c r="W2064" s="55">
        <f t="shared" si="95"/>
        <v>0</v>
      </c>
      <c r="X2064" s="55">
        <f t="shared" si="96"/>
        <v>0</v>
      </c>
      <c r="Y2064" s="55">
        <v>0</v>
      </c>
      <c r="Z2064" s="55">
        <v>0</v>
      </c>
      <c r="AA2064" s="55">
        <v>0</v>
      </c>
      <c r="AB2064" s="55">
        <v>0</v>
      </c>
      <c r="AC2064" s="55">
        <v>0</v>
      </c>
      <c r="AD2064" s="55">
        <v>0</v>
      </c>
      <c r="AE2064" s="55">
        <v>0</v>
      </c>
      <c r="AF2064" s="55">
        <v>0</v>
      </c>
      <c r="AG2064" s="55">
        <v>0</v>
      </c>
      <c r="AH2064" s="55">
        <v>0</v>
      </c>
      <c r="AI2064" s="55">
        <v>0</v>
      </c>
      <c r="AJ2064" s="55" t="s">
        <v>2595</v>
      </c>
      <c r="AK2064" s="55">
        <v>0</v>
      </c>
      <c r="AL2064" s="55" t="s">
        <v>2595</v>
      </c>
      <c r="AM2064" s="55">
        <v>0</v>
      </c>
      <c r="AN2064" s="55">
        <v>0</v>
      </c>
      <c r="AO2064" s="53" t="s">
        <v>205</v>
      </c>
    </row>
    <row r="2065" spans="1:41" ht="56.25" customHeight="1" x14ac:dyDescent="0.2">
      <c r="A2065" s="53" t="s">
        <v>4029</v>
      </c>
      <c r="B2065" s="53" t="s">
        <v>4041</v>
      </c>
      <c r="C2065" s="54" t="s">
        <v>4042</v>
      </c>
      <c r="D2065" s="53" t="s">
        <v>195</v>
      </c>
      <c r="E2065" s="54">
        <v>2013</v>
      </c>
      <c r="F2065" s="54">
        <v>2039</v>
      </c>
      <c r="G2065" s="54">
        <v>2039</v>
      </c>
      <c r="H2065" s="55" t="s">
        <v>2595</v>
      </c>
      <c r="I2065" s="55" t="s">
        <v>2595</v>
      </c>
      <c r="J2065" s="55">
        <v>6.5462775400000002</v>
      </c>
      <c r="K2065" s="55">
        <v>6.5462775400000002</v>
      </c>
      <c r="L2065" s="55">
        <v>0</v>
      </c>
      <c r="M2065" s="55">
        <v>0</v>
      </c>
      <c r="N2065" s="55">
        <v>6.5462775400000002</v>
      </c>
      <c r="O2065" s="55">
        <v>0</v>
      </c>
      <c r="P2065" s="55">
        <v>6.5462775400000002</v>
      </c>
      <c r="Q2065" s="55">
        <v>0</v>
      </c>
      <c r="R2065" s="55">
        <v>0</v>
      </c>
      <c r="S2065" s="55">
        <v>6.5462775400000002</v>
      </c>
      <c r="T2065" s="55">
        <v>0</v>
      </c>
      <c r="U2065" s="55">
        <v>0</v>
      </c>
      <c r="V2065" s="55">
        <f t="shared" si="94"/>
        <v>0</v>
      </c>
      <c r="W2065" s="55">
        <f t="shared" si="95"/>
        <v>0</v>
      </c>
      <c r="X2065" s="55">
        <f t="shared" si="96"/>
        <v>0</v>
      </c>
      <c r="Y2065" s="55">
        <v>0</v>
      </c>
      <c r="Z2065" s="55">
        <v>0</v>
      </c>
      <c r="AA2065" s="55">
        <v>0</v>
      </c>
      <c r="AB2065" s="55">
        <v>0</v>
      </c>
      <c r="AC2065" s="55">
        <v>0</v>
      </c>
      <c r="AD2065" s="55">
        <v>0</v>
      </c>
      <c r="AE2065" s="55">
        <v>0</v>
      </c>
      <c r="AF2065" s="55">
        <v>0</v>
      </c>
      <c r="AG2065" s="55">
        <v>0</v>
      </c>
      <c r="AH2065" s="55">
        <v>0</v>
      </c>
      <c r="AI2065" s="55">
        <v>0</v>
      </c>
      <c r="AJ2065" s="55" t="s">
        <v>2595</v>
      </c>
      <c r="AK2065" s="55">
        <v>0</v>
      </c>
      <c r="AL2065" s="55" t="s">
        <v>2595</v>
      </c>
      <c r="AM2065" s="55">
        <v>0</v>
      </c>
      <c r="AN2065" s="55">
        <v>0</v>
      </c>
      <c r="AO2065" s="53" t="s">
        <v>205</v>
      </c>
    </row>
    <row r="2066" spans="1:41" ht="47.25" x14ac:dyDescent="0.2">
      <c r="A2066" s="53" t="s">
        <v>4029</v>
      </c>
      <c r="B2066" s="53" t="s">
        <v>4043</v>
      </c>
      <c r="C2066" s="54" t="s">
        <v>4044</v>
      </c>
      <c r="D2066" s="53" t="s">
        <v>195</v>
      </c>
      <c r="E2066" s="54">
        <v>2016</v>
      </c>
      <c r="F2066" s="54">
        <v>2042</v>
      </c>
      <c r="G2066" s="54">
        <v>2042</v>
      </c>
      <c r="H2066" s="55" t="s">
        <v>2595</v>
      </c>
      <c r="I2066" s="55" t="s">
        <v>2595</v>
      </c>
      <c r="J2066" s="55">
        <v>3.6721355899999999</v>
      </c>
      <c r="K2066" s="55">
        <v>3.6721355899999999</v>
      </c>
      <c r="L2066" s="55">
        <v>0</v>
      </c>
      <c r="M2066" s="55">
        <v>0</v>
      </c>
      <c r="N2066" s="55">
        <v>3.6721355899999999</v>
      </c>
      <c r="O2066" s="55">
        <v>0</v>
      </c>
      <c r="P2066" s="55">
        <v>3.6721355899999999</v>
      </c>
      <c r="Q2066" s="55">
        <v>0</v>
      </c>
      <c r="R2066" s="55">
        <v>0</v>
      </c>
      <c r="S2066" s="55">
        <v>3.6721355899999999</v>
      </c>
      <c r="T2066" s="55">
        <v>0</v>
      </c>
      <c r="U2066" s="55">
        <v>0</v>
      </c>
      <c r="V2066" s="55">
        <f t="shared" si="94"/>
        <v>0</v>
      </c>
      <c r="W2066" s="55">
        <f t="shared" si="95"/>
        <v>0</v>
      </c>
      <c r="X2066" s="55">
        <f t="shared" si="96"/>
        <v>0</v>
      </c>
      <c r="Y2066" s="55">
        <v>0</v>
      </c>
      <c r="Z2066" s="55">
        <v>0</v>
      </c>
      <c r="AA2066" s="55">
        <v>0</v>
      </c>
      <c r="AB2066" s="55">
        <v>0</v>
      </c>
      <c r="AC2066" s="55">
        <v>0</v>
      </c>
      <c r="AD2066" s="55">
        <v>0</v>
      </c>
      <c r="AE2066" s="55">
        <v>0</v>
      </c>
      <c r="AF2066" s="55">
        <v>0</v>
      </c>
      <c r="AG2066" s="55">
        <v>0</v>
      </c>
      <c r="AH2066" s="55">
        <v>0</v>
      </c>
      <c r="AI2066" s="55">
        <v>0</v>
      </c>
      <c r="AJ2066" s="55" t="s">
        <v>2595</v>
      </c>
      <c r="AK2066" s="55">
        <v>0</v>
      </c>
      <c r="AL2066" s="55" t="s">
        <v>2595</v>
      </c>
      <c r="AM2066" s="55">
        <v>0</v>
      </c>
      <c r="AN2066" s="55">
        <v>0</v>
      </c>
      <c r="AO2066" s="53" t="s">
        <v>205</v>
      </c>
    </row>
    <row r="2067" spans="1:41" ht="94.5" x14ac:dyDescent="0.2">
      <c r="A2067" s="53" t="s">
        <v>4029</v>
      </c>
      <c r="B2067" s="53" t="s">
        <v>4045</v>
      </c>
      <c r="C2067" s="54" t="s">
        <v>4046</v>
      </c>
      <c r="D2067" s="53" t="s">
        <v>195</v>
      </c>
      <c r="E2067" s="54">
        <v>2017</v>
      </c>
      <c r="F2067" s="54">
        <v>2043</v>
      </c>
      <c r="G2067" s="54">
        <v>2043</v>
      </c>
      <c r="H2067" s="55" t="s">
        <v>2595</v>
      </c>
      <c r="I2067" s="55" t="s">
        <v>2595</v>
      </c>
      <c r="J2067" s="55">
        <v>7.7470329599999994</v>
      </c>
      <c r="K2067" s="55">
        <v>7.7470329599999994</v>
      </c>
      <c r="L2067" s="55">
        <v>0</v>
      </c>
      <c r="M2067" s="55">
        <v>0</v>
      </c>
      <c r="N2067" s="55">
        <v>7.7470329599999994</v>
      </c>
      <c r="O2067" s="55">
        <v>0</v>
      </c>
      <c r="P2067" s="55">
        <v>7.7470329599999994</v>
      </c>
      <c r="Q2067" s="55">
        <v>0</v>
      </c>
      <c r="R2067" s="55">
        <v>0</v>
      </c>
      <c r="S2067" s="55">
        <v>7.7470329599999994</v>
      </c>
      <c r="T2067" s="55">
        <v>0</v>
      </c>
      <c r="U2067" s="55">
        <v>0</v>
      </c>
      <c r="V2067" s="55">
        <f t="shared" si="94"/>
        <v>0</v>
      </c>
      <c r="W2067" s="55">
        <f t="shared" si="95"/>
        <v>0</v>
      </c>
      <c r="X2067" s="55">
        <f t="shared" si="96"/>
        <v>0</v>
      </c>
      <c r="Y2067" s="55">
        <v>0</v>
      </c>
      <c r="Z2067" s="55">
        <v>0</v>
      </c>
      <c r="AA2067" s="55">
        <v>0</v>
      </c>
      <c r="AB2067" s="55">
        <v>0</v>
      </c>
      <c r="AC2067" s="55">
        <v>0</v>
      </c>
      <c r="AD2067" s="55">
        <v>0</v>
      </c>
      <c r="AE2067" s="55">
        <v>0</v>
      </c>
      <c r="AF2067" s="55">
        <v>0</v>
      </c>
      <c r="AG2067" s="55">
        <v>0</v>
      </c>
      <c r="AH2067" s="55">
        <v>0</v>
      </c>
      <c r="AI2067" s="55">
        <v>0</v>
      </c>
      <c r="AJ2067" s="55" t="s">
        <v>2595</v>
      </c>
      <c r="AK2067" s="55">
        <v>0</v>
      </c>
      <c r="AL2067" s="55" t="s">
        <v>2595</v>
      </c>
      <c r="AM2067" s="55">
        <v>0</v>
      </c>
      <c r="AN2067" s="55">
        <v>0</v>
      </c>
      <c r="AO2067" s="53" t="s">
        <v>205</v>
      </c>
    </row>
    <row r="2068" spans="1:41" ht="141.75" x14ac:dyDescent="0.2">
      <c r="A2068" s="53" t="s">
        <v>4029</v>
      </c>
      <c r="B2068" s="53" t="s">
        <v>4047</v>
      </c>
      <c r="C2068" s="54" t="s">
        <v>4048</v>
      </c>
      <c r="D2068" s="53" t="s">
        <v>195</v>
      </c>
      <c r="E2068" s="54">
        <v>2019</v>
      </c>
      <c r="F2068" s="54">
        <v>2044</v>
      </c>
      <c r="G2068" s="54">
        <v>2044</v>
      </c>
      <c r="H2068" s="55" t="s">
        <v>2595</v>
      </c>
      <c r="I2068" s="55" t="s">
        <v>2595</v>
      </c>
      <c r="J2068" s="55">
        <v>12.56498605</v>
      </c>
      <c r="K2068" s="55">
        <v>12.56498605</v>
      </c>
      <c r="L2068" s="55">
        <v>0</v>
      </c>
      <c r="M2068" s="55">
        <v>0</v>
      </c>
      <c r="N2068" s="55">
        <v>12.56498605</v>
      </c>
      <c r="O2068" s="55">
        <v>0</v>
      </c>
      <c r="P2068" s="55">
        <v>12.56498605</v>
      </c>
      <c r="Q2068" s="55">
        <v>0</v>
      </c>
      <c r="R2068" s="55">
        <v>0</v>
      </c>
      <c r="S2068" s="55">
        <v>12.56498605</v>
      </c>
      <c r="T2068" s="55">
        <v>0</v>
      </c>
      <c r="U2068" s="55">
        <v>0</v>
      </c>
      <c r="V2068" s="55">
        <f t="shared" si="94"/>
        <v>0</v>
      </c>
      <c r="W2068" s="55">
        <f t="shared" si="95"/>
        <v>0</v>
      </c>
      <c r="X2068" s="55">
        <f t="shared" si="96"/>
        <v>0</v>
      </c>
      <c r="Y2068" s="55">
        <v>0</v>
      </c>
      <c r="Z2068" s="55">
        <v>0</v>
      </c>
      <c r="AA2068" s="55">
        <v>0</v>
      </c>
      <c r="AB2068" s="55">
        <v>0</v>
      </c>
      <c r="AC2068" s="55">
        <v>0</v>
      </c>
      <c r="AD2068" s="55">
        <v>0</v>
      </c>
      <c r="AE2068" s="55">
        <v>0</v>
      </c>
      <c r="AF2068" s="55">
        <v>0</v>
      </c>
      <c r="AG2068" s="55">
        <v>0</v>
      </c>
      <c r="AH2068" s="55">
        <v>0</v>
      </c>
      <c r="AI2068" s="55">
        <v>0</v>
      </c>
      <c r="AJ2068" s="55" t="s">
        <v>2595</v>
      </c>
      <c r="AK2068" s="55">
        <v>0</v>
      </c>
      <c r="AL2068" s="55" t="s">
        <v>2595</v>
      </c>
      <c r="AM2068" s="55">
        <v>0</v>
      </c>
      <c r="AN2068" s="55">
        <v>0</v>
      </c>
      <c r="AO2068" s="53" t="s">
        <v>205</v>
      </c>
    </row>
    <row r="2069" spans="1:41" ht="78.75" x14ac:dyDescent="0.2">
      <c r="A2069" s="53" t="s">
        <v>4029</v>
      </c>
      <c r="B2069" s="53" t="s">
        <v>4049</v>
      </c>
      <c r="C2069" s="54" t="s">
        <v>4050</v>
      </c>
      <c r="D2069" s="53" t="s">
        <v>195</v>
      </c>
      <c r="E2069" s="54">
        <v>2020</v>
      </c>
      <c r="F2069" s="54">
        <v>2045</v>
      </c>
      <c r="G2069" s="54">
        <v>2045</v>
      </c>
      <c r="H2069" s="55" t="s">
        <v>2595</v>
      </c>
      <c r="I2069" s="55" t="s">
        <v>2595</v>
      </c>
      <c r="J2069" s="55">
        <v>2.9541900000000001</v>
      </c>
      <c r="K2069" s="55">
        <v>2.9541900000000001</v>
      </c>
      <c r="L2069" s="55">
        <v>0</v>
      </c>
      <c r="M2069" s="55">
        <v>0</v>
      </c>
      <c r="N2069" s="55">
        <v>2.9541900000000001</v>
      </c>
      <c r="O2069" s="55">
        <v>0</v>
      </c>
      <c r="P2069" s="55">
        <v>2.9541900000000001</v>
      </c>
      <c r="Q2069" s="55">
        <v>0</v>
      </c>
      <c r="R2069" s="55">
        <v>0</v>
      </c>
      <c r="S2069" s="55">
        <v>2.9541900000000001</v>
      </c>
      <c r="T2069" s="55">
        <v>0</v>
      </c>
      <c r="U2069" s="55">
        <v>0</v>
      </c>
      <c r="V2069" s="55">
        <f t="shared" si="94"/>
        <v>0</v>
      </c>
      <c r="W2069" s="55">
        <f t="shared" si="95"/>
        <v>0</v>
      </c>
      <c r="X2069" s="55">
        <f t="shared" si="96"/>
        <v>0</v>
      </c>
      <c r="Y2069" s="55">
        <v>0</v>
      </c>
      <c r="Z2069" s="55">
        <v>0</v>
      </c>
      <c r="AA2069" s="55">
        <v>0</v>
      </c>
      <c r="AB2069" s="55">
        <v>0</v>
      </c>
      <c r="AC2069" s="55">
        <v>0</v>
      </c>
      <c r="AD2069" s="55">
        <v>0</v>
      </c>
      <c r="AE2069" s="55">
        <v>0</v>
      </c>
      <c r="AF2069" s="55">
        <v>0</v>
      </c>
      <c r="AG2069" s="55">
        <v>0</v>
      </c>
      <c r="AH2069" s="55">
        <v>0</v>
      </c>
      <c r="AI2069" s="55">
        <v>0</v>
      </c>
      <c r="AJ2069" s="55" t="s">
        <v>2595</v>
      </c>
      <c r="AK2069" s="55">
        <v>0</v>
      </c>
      <c r="AL2069" s="55" t="s">
        <v>2595</v>
      </c>
      <c r="AM2069" s="55">
        <v>0</v>
      </c>
      <c r="AN2069" s="55">
        <v>0</v>
      </c>
      <c r="AO2069" s="53" t="s">
        <v>4051</v>
      </c>
    </row>
    <row r="2070" spans="1:41" ht="63" x14ac:dyDescent="0.2">
      <c r="A2070" s="53" t="s">
        <v>4029</v>
      </c>
      <c r="B2070" s="53" t="s">
        <v>4052</v>
      </c>
      <c r="C2070" s="54" t="s">
        <v>4053</v>
      </c>
      <c r="D2070" s="53" t="s">
        <v>195</v>
      </c>
      <c r="E2070" s="54">
        <v>2021</v>
      </c>
      <c r="F2070" s="54" t="s">
        <v>2595</v>
      </c>
      <c r="G2070" s="54">
        <v>2040</v>
      </c>
      <c r="H2070" s="55" t="s">
        <v>2595</v>
      </c>
      <c r="I2070" s="55" t="s">
        <v>2595</v>
      </c>
      <c r="J2070" s="55">
        <v>7.0494982200000003</v>
      </c>
      <c r="K2070" s="55" t="s">
        <v>2595</v>
      </c>
      <c r="L2070" s="55" t="s">
        <v>2595</v>
      </c>
      <c r="M2070" s="55" t="s">
        <v>2595</v>
      </c>
      <c r="N2070" s="55" t="s">
        <v>2595</v>
      </c>
      <c r="O2070" s="55" t="s">
        <v>2595</v>
      </c>
      <c r="P2070" s="55">
        <v>7.0494982200000003</v>
      </c>
      <c r="Q2070" s="55">
        <v>0</v>
      </c>
      <c r="R2070" s="55">
        <v>0</v>
      </c>
      <c r="S2070" s="55">
        <v>7.0494982200000003</v>
      </c>
      <c r="T2070" s="55">
        <v>0</v>
      </c>
      <c r="U2070" s="55">
        <v>0</v>
      </c>
      <c r="V2070" s="55" t="e">
        <f t="shared" si="94"/>
        <v>#VALUE!</v>
      </c>
      <c r="W2070" s="55">
        <f t="shared" si="95"/>
        <v>0</v>
      </c>
      <c r="X2070" s="55" t="e">
        <f t="shared" si="96"/>
        <v>#VALUE!</v>
      </c>
      <c r="Y2070" s="55">
        <v>0</v>
      </c>
      <c r="Z2070" s="55">
        <v>0</v>
      </c>
      <c r="AA2070" s="55" t="s">
        <v>2595</v>
      </c>
      <c r="AB2070" s="55">
        <v>0</v>
      </c>
      <c r="AC2070" s="55" t="s">
        <v>2595</v>
      </c>
      <c r="AD2070" s="55">
        <v>0</v>
      </c>
      <c r="AE2070" s="55" t="s">
        <v>2595</v>
      </c>
      <c r="AF2070" s="55">
        <v>0</v>
      </c>
      <c r="AG2070" s="55" t="s">
        <v>2595</v>
      </c>
      <c r="AH2070" s="55">
        <v>0</v>
      </c>
      <c r="AI2070" s="55">
        <v>0</v>
      </c>
      <c r="AJ2070" s="55" t="s">
        <v>2595</v>
      </c>
      <c r="AK2070" s="55">
        <v>0</v>
      </c>
      <c r="AL2070" s="55" t="s">
        <v>2595</v>
      </c>
      <c r="AM2070" s="55">
        <v>0</v>
      </c>
      <c r="AN2070" s="55">
        <v>0</v>
      </c>
      <c r="AO2070" s="53" t="s">
        <v>4054</v>
      </c>
    </row>
    <row r="2071" spans="1:41" ht="126" x14ac:dyDescent="0.2">
      <c r="A2071" s="53" t="s">
        <v>4029</v>
      </c>
      <c r="B2071" s="53" t="s">
        <v>4055</v>
      </c>
      <c r="C2071" s="54" t="s">
        <v>4056</v>
      </c>
      <c r="D2071" s="53" t="s">
        <v>128</v>
      </c>
      <c r="E2071" s="54">
        <v>2021</v>
      </c>
      <c r="F2071" s="54">
        <v>2022</v>
      </c>
      <c r="G2071" s="54">
        <v>2022</v>
      </c>
      <c r="H2071" s="55" t="s">
        <v>2595</v>
      </c>
      <c r="I2071" s="55" t="s">
        <v>2595</v>
      </c>
      <c r="J2071" s="55">
        <v>27.704188160000001</v>
      </c>
      <c r="K2071" s="55">
        <v>30</v>
      </c>
      <c r="L2071" s="55">
        <v>0</v>
      </c>
      <c r="M2071" s="55">
        <v>0</v>
      </c>
      <c r="N2071" s="55">
        <v>30</v>
      </c>
      <c r="O2071" s="55">
        <v>0</v>
      </c>
      <c r="P2071" s="55">
        <v>29.407947849999999</v>
      </c>
      <c r="Q2071" s="55">
        <v>0</v>
      </c>
      <c r="R2071" s="55">
        <v>0</v>
      </c>
      <c r="S2071" s="55">
        <v>29.407947849999999</v>
      </c>
      <c r="T2071" s="55">
        <v>0</v>
      </c>
      <c r="U2071" s="55">
        <v>0</v>
      </c>
      <c r="V2071" s="55">
        <f t="shared" si="94"/>
        <v>2.2958118399999989</v>
      </c>
      <c r="W2071" s="55">
        <f t="shared" si="95"/>
        <v>0</v>
      </c>
      <c r="X2071" s="55">
        <f t="shared" si="96"/>
        <v>2.2958118399999989</v>
      </c>
      <c r="Y2071" s="55">
        <v>0</v>
      </c>
      <c r="Z2071" s="55">
        <v>1.70375969</v>
      </c>
      <c r="AA2071" s="55">
        <v>0</v>
      </c>
      <c r="AB2071" s="55">
        <v>1.70375969</v>
      </c>
      <c r="AC2071" s="55">
        <v>0</v>
      </c>
      <c r="AD2071" s="55">
        <v>0</v>
      </c>
      <c r="AE2071" s="55">
        <v>0</v>
      </c>
      <c r="AF2071" s="55">
        <v>0</v>
      </c>
      <c r="AG2071" s="55">
        <v>0</v>
      </c>
      <c r="AH2071" s="55">
        <v>0</v>
      </c>
      <c r="AI2071" s="55">
        <v>0</v>
      </c>
      <c r="AJ2071" s="55" t="s">
        <v>2595</v>
      </c>
      <c r="AK2071" s="55">
        <v>0</v>
      </c>
      <c r="AL2071" s="55" t="s">
        <v>2595</v>
      </c>
      <c r="AM2071" s="55">
        <v>0</v>
      </c>
      <c r="AN2071" s="55">
        <v>0</v>
      </c>
      <c r="AO2071" s="53" t="s">
        <v>4057</v>
      </c>
    </row>
    <row r="2072" spans="1:41" ht="126" x14ac:dyDescent="0.2">
      <c r="A2072" s="53" t="s">
        <v>4029</v>
      </c>
      <c r="B2072" s="53" t="s">
        <v>4058</v>
      </c>
      <c r="C2072" s="54" t="s">
        <v>4059</v>
      </c>
      <c r="D2072" s="53" t="s">
        <v>128</v>
      </c>
      <c r="E2072" s="54">
        <v>2021</v>
      </c>
      <c r="F2072" s="54">
        <v>2022</v>
      </c>
      <c r="G2072" s="54">
        <v>2022</v>
      </c>
      <c r="H2072" s="55" t="s">
        <v>2595</v>
      </c>
      <c r="I2072" s="55" t="s">
        <v>2595</v>
      </c>
      <c r="J2072" s="55">
        <v>13.6721784</v>
      </c>
      <c r="K2072" s="55">
        <v>29.793512239999998</v>
      </c>
      <c r="L2072" s="55">
        <v>0</v>
      </c>
      <c r="M2072" s="55">
        <v>0</v>
      </c>
      <c r="N2072" s="55">
        <v>29.793512239999998</v>
      </c>
      <c r="O2072" s="55">
        <v>0</v>
      </c>
      <c r="P2072" s="55">
        <v>25.088014699999999</v>
      </c>
      <c r="Q2072" s="55">
        <v>0</v>
      </c>
      <c r="R2072" s="55">
        <v>0</v>
      </c>
      <c r="S2072" s="55">
        <v>25.088014699999999</v>
      </c>
      <c r="T2072" s="55">
        <v>0</v>
      </c>
      <c r="U2072" s="55">
        <v>0</v>
      </c>
      <c r="V2072" s="55">
        <f t="shared" si="94"/>
        <v>16.121333839999998</v>
      </c>
      <c r="W2072" s="55">
        <f t="shared" si="95"/>
        <v>0</v>
      </c>
      <c r="X2072" s="55">
        <f t="shared" si="96"/>
        <v>16.121333839999998</v>
      </c>
      <c r="Y2072" s="55">
        <v>0</v>
      </c>
      <c r="Z2072" s="55">
        <v>11.4158363</v>
      </c>
      <c r="AA2072" s="55">
        <v>0</v>
      </c>
      <c r="AB2072" s="55">
        <v>11.4158363</v>
      </c>
      <c r="AC2072" s="55">
        <v>0</v>
      </c>
      <c r="AD2072" s="55">
        <v>0</v>
      </c>
      <c r="AE2072" s="55">
        <v>0</v>
      </c>
      <c r="AF2072" s="55">
        <v>0</v>
      </c>
      <c r="AG2072" s="55">
        <v>0</v>
      </c>
      <c r="AH2072" s="55">
        <v>0</v>
      </c>
      <c r="AI2072" s="55">
        <v>0</v>
      </c>
      <c r="AJ2072" s="55" t="s">
        <v>2595</v>
      </c>
      <c r="AK2072" s="55">
        <v>0</v>
      </c>
      <c r="AL2072" s="55" t="s">
        <v>2595</v>
      </c>
      <c r="AM2072" s="55">
        <v>0</v>
      </c>
      <c r="AN2072" s="55">
        <v>0</v>
      </c>
      <c r="AO2072" s="53" t="s">
        <v>4057</v>
      </c>
    </row>
    <row r="2073" spans="1:41" ht="110.25" x14ac:dyDescent="0.2">
      <c r="A2073" s="53" t="s">
        <v>4029</v>
      </c>
      <c r="B2073" s="53" t="s">
        <v>4060</v>
      </c>
      <c r="C2073" s="54" t="s">
        <v>4061</v>
      </c>
      <c r="D2073" s="53" t="s">
        <v>195</v>
      </c>
      <c r="E2073" s="54">
        <v>2021</v>
      </c>
      <c r="F2073" s="54">
        <v>2022</v>
      </c>
      <c r="G2073" s="54">
        <v>2022</v>
      </c>
      <c r="H2073" s="55" t="s">
        <v>2595</v>
      </c>
      <c r="I2073" s="55" t="s">
        <v>2595</v>
      </c>
      <c r="J2073" s="55">
        <v>48.428162690000001</v>
      </c>
      <c r="K2073" s="55">
        <v>48.942253260000001</v>
      </c>
      <c r="L2073" s="55">
        <v>0</v>
      </c>
      <c r="M2073" s="55">
        <v>0</v>
      </c>
      <c r="N2073" s="55">
        <v>48.942253260000001</v>
      </c>
      <c r="O2073" s="55">
        <v>0</v>
      </c>
      <c r="P2073" s="55">
        <v>48.428162690000001</v>
      </c>
      <c r="Q2073" s="55">
        <v>0</v>
      </c>
      <c r="R2073" s="55">
        <v>0</v>
      </c>
      <c r="S2073" s="55">
        <v>48.391666690000001</v>
      </c>
      <c r="T2073" s="55">
        <v>3.6496000000000001E-2</v>
      </c>
      <c r="U2073" s="55">
        <v>0</v>
      </c>
      <c r="V2073" s="55">
        <f t="shared" si="94"/>
        <v>0.51409057000000047</v>
      </c>
      <c r="W2073" s="55">
        <f t="shared" si="95"/>
        <v>0</v>
      </c>
      <c r="X2073" s="55">
        <f t="shared" si="96"/>
        <v>0.51409057000000047</v>
      </c>
      <c r="Y2073" s="55">
        <v>0</v>
      </c>
      <c r="Z2073" s="55">
        <v>0</v>
      </c>
      <c r="AA2073" s="55">
        <v>0</v>
      </c>
      <c r="AB2073" s="55">
        <v>0</v>
      </c>
      <c r="AC2073" s="55">
        <v>0</v>
      </c>
      <c r="AD2073" s="55">
        <v>0</v>
      </c>
      <c r="AE2073" s="55">
        <v>0</v>
      </c>
      <c r="AF2073" s="55">
        <v>0</v>
      </c>
      <c r="AG2073" s="55">
        <v>0</v>
      </c>
      <c r="AH2073" s="55">
        <v>0</v>
      </c>
      <c r="AI2073" s="55">
        <v>0</v>
      </c>
      <c r="AJ2073" s="55" t="s">
        <v>2595</v>
      </c>
      <c r="AK2073" s="55">
        <v>0</v>
      </c>
      <c r="AL2073" s="55" t="s">
        <v>2595</v>
      </c>
      <c r="AM2073" s="55">
        <v>0</v>
      </c>
      <c r="AN2073" s="55">
        <v>0</v>
      </c>
      <c r="AO2073" s="53" t="s">
        <v>4062</v>
      </c>
    </row>
    <row r="2074" spans="1:41" ht="126" x14ac:dyDescent="0.2">
      <c r="A2074" s="53" t="s">
        <v>4029</v>
      </c>
      <c r="B2074" s="53" t="s">
        <v>4063</v>
      </c>
      <c r="C2074" s="54" t="s">
        <v>4064</v>
      </c>
      <c r="D2074" s="53" t="s">
        <v>131</v>
      </c>
      <c r="E2074" s="54">
        <v>2022</v>
      </c>
      <c r="F2074" s="54" t="s">
        <v>2595</v>
      </c>
      <c r="G2074" s="54">
        <v>2022</v>
      </c>
      <c r="H2074" s="55" t="s">
        <v>2595</v>
      </c>
      <c r="I2074" s="55" t="s">
        <v>2595</v>
      </c>
      <c r="J2074" s="55">
        <v>0</v>
      </c>
      <c r="K2074" s="55" t="s">
        <v>2595</v>
      </c>
      <c r="L2074" s="55" t="s">
        <v>2595</v>
      </c>
      <c r="M2074" s="55" t="s">
        <v>2595</v>
      </c>
      <c r="N2074" s="55" t="s">
        <v>2595</v>
      </c>
      <c r="O2074" s="55" t="s">
        <v>2595</v>
      </c>
      <c r="P2074" s="55">
        <v>8.8821586499999992</v>
      </c>
      <c r="Q2074" s="55">
        <v>8.8821586499999992</v>
      </c>
      <c r="R2074" s="55">
        <v>0</v>
      </c>
      <c r="S2074" s="55">
        <v>0</v>
      </c>
      <c r="T2074" s="55">
        <v>0</v>
      </c>
      <c r="U2074" s="55">
        <v>0</v>
      </c>
      <c r="V2074" s="55" t="e">
        <f t="shared" si="94"/>
        <v>#VALUE!</v>
      </c>
      <c r="W2074" s="55">
        <f t="shared" si="95"/>
        <v>0</v>
      </c>
      <c r="X2074" s="55" t="e">
        <f t="shared" si="96"/>
        <v>#VALUE!</v>
      </c>
      <c r="Y2074" s="55">
        <v>0</v>
      </c>
      <c r="Z2074" s="55">
        <v>8.8821586499999992</v>
      </c>
      <c r="AA2074" s="55" t="s">
        <v>2595</v>
      </c>
      <c r="AB2074" s="55">
        <v>8.8821586499999992</v>
      </c>
      <c r="AC2074" s="55" t="s">
        <v>2595</v>
      </c>
      <c r="AD2074" s="55">
        <v>0</v>
      </c>
      <c r="AE2074" s="55" t="s">
        <v>2595</v>
      </c>
      <c r="AF2074" s="55">
        <v>0</v>
      </c>
      <c r="AG2074" s="55" t="s">
        <v>2595</v>
      </c>
      <c r="AH2074" s="55">
        <v>0</v>
      </c>
      <c r="AI2074" s="55">
        <v>0</v>
      </c>
      <c r="AJ2074" s="55" t="s">
        <v>2595</v>
      </c>
      <c r="AK2074" s="55">
        <v>0</v>
      </c>
      <c r="AL2074" s="55" t="s">
        <v>2595</v>
      </c>
      <c r="AM2074" s="55">
        <v>0</v>
      </c>
      <c r="AN2074" s="55">
        <v>0</v>
      </c>
      <c r="AO2074" s="53" t="s">
        <v>4065</v>
      </c>
    </row>
    <row r="2075" spans="1:41" ht="63" x14ac:dyDescent="0.2">
      <c r="A2075" s="53" t="s">
        <v>4029</v>
      </c>
      <c r="B2075" s="53" t="s">
        <v>4066</v>
      </c>
      <c r="C2075" s="54" t="s">
        <v>4067</v>
      </c>
      <c r="D2075" s="53" t="s">
        <v>131</v>
      </c>
      <c r="E2075" s="54">
        <v>2022</v>
      </c>
      <c r="F2075" s="54" t="s">
        <v>2595</v>
      </c>
      <c r="G2075" s="54">
        <v>2022</v>
      </c>
      <c r="H2075" s="55" t="s">
        <v>2595</v>
      </c>
      <c r="I2075" s="55" t="s">
        <v>2595</v>
      </c>
      <c r="J2075" s="55">
        <v>0</v>
      </c>
      <c r="K2075" s="55" t="s">
        <v>2595</v>
      </c>
      <c r="L2075" s="55" t="s">
        <v>2595</v>
      </c>
      <c r="M2075" s="55" t="s">
        <v>2595</v>
      </c>
      <c r="N2075" s="55" t="s">
        <v>2595</v>
      </c>
      <c r="O2075" s="55" t="s">
        <v>2595</v>
      </c>
      <c r="P2075" s="55">
        <v>6.3044000000000002E-4</v>
      </c>
      <c r="Q2075" s="55">
        <v>6.3044000000000002E-4</v>
      </c>
      <c r="R2075" s="55">
        <v>0</v>
      </c>
      <c r="S2075" s="55">
        <v>0</v>
      </c>
      <c r="T2075" s="55">
        <v>0</v>
      </c>
      <c r="U2075" s="55">
        <v>0</v>
      </c>
      <c r="V2075" s="55" t="e">
        <f t="shared" si="94"/>
        <v>#VALUE!</v>
      </c>
      <c r="W2075" s="55">
        <f t="shared" si="95"/>
        <v>0</v>
      </c>
      <c r="X2075" s="55" t="e">
        <f t="shared" si="96"/>
        <v>#VALUE!</v>
      </c>
      <c r="Y2075" s="55">
        <v>0</v>
      </c>
      <c r="Z2075" s="55">
        <v>6.3044000000000002E-4</v>
      </c>
      <c r="AA2075" s="55" t="s">
        <v>2595</v>
      </c>
      <c r="AB2075" s="55">
        <v>6.3044000000000002E-4</v>
      </c>
      <c r="AC2075" s="55" t="s">
        <v>2595</v>
      </c>
      <c r="AD2075" s="55">
        <v>0</v>
      </c>
      <c r="AE2075" s="55" t="s">
        <v>2595</v>
      </c>
      <c r="AF2075" s="55">
        <v>0</v>
      </c>
      <c r="AG2075" s="55" t="s">
        <v>2595</v>
      </c>
      <c r="AH2075" s="55">
        <v>0</v>
      </c>
      <c r="AI2075" s="55">
        <v>0</v>
      </c>
      <c r="AJ2075" s="55" t="s">
        <v>2595</v>
      </c>
      <c r="AK2075" s="55">
        <v>0</v>
      </c>
      <c r="AL2075" s="55" t="s">
        <v>2595</v>
      </c>
      <c r="AM2075" s="55">
        <v>0</v>
      </c>
      <c r="AN2075" s="55">
        <v>0</v>
      </c>
      <c r="AO2075" s="53" t="s">
        <v>205</v>
      </c>
    </row>
    <row r="2076" spans="1:41" ht="78.75" x14ac:dyDescent="0.2">
      <c r="A2076" s="53" t="s">
        <v>4029</v>
      </c>
      <c r="B2076" s="53" t="s">
        <v>4068</v>
      </c>
      <c r="C2076" s="54" t="s">
        <v>4069</v>
      </c>
      <c r="D2076" s="53" t="s">
        <v>128</v>
      </c>
      <c r="E2076" s="54">
        <v>2021</v>
      </c>
      <c r="F2076" s="54" t="s">
        <v>2595</v>
      </c>
      <c r="G2076" s="54">
        <v>2022</v>
      </c>
      <c r="H2076" s="55" t="s">
        <v>2595</v>
      </c>
      <c r="I2076" s="55" t="s">
        <v>2595</v>
      </c>
      <c r="J2076" s="55">
        <v>3.5335499999999999E-3</v>
      </c>
      <c r="K2076" s="55" t="s">
        <v>2595</v>
      </c>
      <c r="L2076" s="55" t="s">
        <v>2595</v>
      </c>
      <c r="M2076" s="55" t="s">
        <v>2595</v>
      </c>
      <c r="N2076" s="55" t="s">
        <v>2595</v>
      </c>
      <c r="O2076" s="55" t="s">
        <v>2595</v>
      </c>
      <c r="P2076" s="55">
        <v>2.3238130000000003E-2</v>
      </c>
      <c r="Q2076" s="55">
        <v>2.3238130000000003E-2</v>
      </c>
      <c r="R2076" s="55">
        <v>0</v>
      </c>
      <c r="S2076" s="55">
        <v>0</v>
      </c>
      <c r="T2076" s="55">
        <v>0</v>
      </c>
      <c r="U2076" s="55">
        <v>0</v>
      </c>
      <c r="V2076" s="55" t="e">
        <f t="shared" si="94"/>
        <v>#VALUE!</v>
      </c>
      <c r="W2076" s="55">
        <f t="shared" si="95"/>
        <v>0</v>
      </c>
      <c r="X2076" s="55" t="e">
        <f t="shared" si="96"/>
        <v>#VALUE!</v>
      </c>
      <c r="Y2076" s="55">
        <v>0</v>
      </c>
      <c r="Z2076" s="55">
        <v>1.9704579999999999E-2</v>
      </c>
      <c r="AA2076" s="55" t="s">
        <v>2595</v>
      </c>
      <c r="AB2076" s="55">
        <v>1.9704579999999999E-2</v>
      </c>
      <c r="AC2076" s="55" t="s">
        <v>2595</v>
      </c>
      <c r="AD2076" s="55">
        <v>0</v>
      </c>
      <c r="AE2076" s="55" t="s">
        <v>2595</v>
      </c>
      <c r="AF2076" s="55">
        <v>0</v>
      </c>
      <c r="AG2076" s="55" t="s">
        <v>2595</v>
      </c>
      <c r="AH2076" s="55">
        <v>0</v>
      </c>
      <c r="AI2076" s="55">
        <v>0</v>
      </c>
      <c r="AJ2076" s="55" t="s">
        <v>2595</v>
      </c>
      <c r="AK2076" s="55">
        <v>0</v>
      </c>
      <c r="AL2076" s="55" t="s">
        <v>2595</v>
      </c>
      <c r="AM2076" s="55">
        <v>0</v>
      </c>
      <c r="AN2076" s="55">
        <v>0</v>
      </c>
      <c r="AO2076" s="53" t="s">
        <v>205</v>
      </c>
    </row>
    <row r="2077" spans="1:41" ht="63" x14ac:dyDescent="0.2">
      <c r="A2077" s="53" t="s">
        <v>4029</v>
      </c>
      <c r="B2077" s="53" t="s">
        <v>4070</v>
      </c>
      <c r="C2077" s="54" t="s">
        <v>4071</v>
      </c>
      <c r="D2077" s="53" t="s">
        <v>128</v>
      </c>
      <c r="E2077" s="54">
        <v>2021</v>
      </c>
      <c r="F2077" s="54" t="s">
        <v>2595</v>
      </c>
      <c r="G2077" s="54">
        <v>2022</v>
      </c>
      <c r="H2077" s="55" t="s">
        <v>2595</v>
      </c>
      <c r="I2077" s="55" t="s">
        <v>2595</v>
      </c>
      <c r="J2077" s="55">
        <v>4.1889000000000006E-3</v>
      </c>
      <c r="K2077" s="55" t="s">
        <v>2595</v>
      </c>
      <c r="L2077" s="55" t="s">
        <v>2595</v>
      </c>
      <c r="M2077" s="55" t="s">
        <v>2595</v>
      </c>
      <c r="N2077" s="55" t="s">
        <v>2595</v>
      </c>
      <c r="O2077" s="55" t="s">
        <v>2595</v>
      </c>
      <c r="P2077" s="55">
        <v>2.3988720000000002E-2</v>
      </c>
      <c r="Q2077" s="55">
        <v>2.3988720000000002E-2</v>
      </c>
      <c r="R2077" s="55">
        <v>0</v>
      </c>
      <c r="S2077" s="55">
        <v>0</v>
      </c>
      <c r="T2077" s="55">
        <v>0</v>
      </c>
      <c r="U2077" s="55">
        <v>0</v>
      </c>
      <c r="V2077" s="55" t="e">
        <f t="shared" si="94"/>
        <v>#VALUE!</v>
      </c>
      <c r="W2077" s="55">
        <f t="shared" si="95"/>
        <v>0</v>
      </c>
      <c r="X2077" s="55" t="e">
        <f t="shared" si="96"/>
        <v>#VALUE!</v>
      </c>
      <c r="Y2077" s="55">
        <v>0</v>
      </c>
      <c r="Z2077" s="55">
        <v>1.9799819999999999E-2</v>
      </c>
      <c r="AA2077" s="55" t="s">
        <v>2595</v>
      </c>
      <c r="AB2077" s="55">
        <v>1.9799819999999999E-2</v>
      </c>
      <c r="AC2077" s="55" t="s">
        <v>2595</v>
      </c>
      <c r="AD2077" s="55">
        <v>0</v>
      </c>
      <c r="AE2077" s="55" t="s">
        <v>2595</v>
      </c>
      <c r="AF2077" s="55">
        <v>0</v>
      </c>
      <c r="AG2077" s="55" t="s">
        <v>2595</v>
      </c>
      <c r="AH2077" s="55">
        <v>0</v>
      </c>
      <c r="AI2077" s="55">
        <v>0</v>
      </c>
      <c r="AJ2077" s="55" t="s">
        <v>2595</v>
      </c>
      <c r="AK2077" s="55">
        <v>0</v>
      </c>
      <c r="AL2077" s="55" t="s">
        <v>2595</v>
      </c>
      <c r="AM2077" s="55">
        <v>0</v>
      </c>
      <c r="AN2077" s="55">
        <v>0</v>
      </c>
      <c r="AO2077" s="53" t="s">
        <v>205</v>
      </c>
    </row>
    <row r="2078" spans="1:41" ht="78.75" x14ac:dyDescent="0.2">
      <c r="A2078" s="53" t="s">
        <v>4029</v>
      </c>
      <c r="B2078" s="53" t="s">
        <v>4072</v>
      </c>
      <c r="C2078" s="54" t="s">
        <v>4073</v>
      </c>
      <c r="D2078" s="53" t="s">
        <v>131</v>
      </c>
      <c r="E2078" s="54">
        <v>2022</v>
      </c>
      <c r="F2078" s="54" t="s">
        <v>2595</v>
      </c>
      <c r="G2078" s="54">
        <v>2022</v>
      </c>
      <c r="H2078" s="55" t="s">
        <v>2595</v>
      </c>
      <c r="I2078" s="55" t="s">
        <v>2595</v>
      </c>
      <c r="J2078" s="55">
        <v>0</v>
      </c>
      <c r="K2078" s="55" t="s">
        <v>2595</v>
      </c>
      <c r="L2078" s="55" t="s">
        <v>2595</v>
      </c>
      <c r="M2078" s="55" t="s">
        <v>2595</v>
      </c>
      <c r="N2078" s="55" t="s">
        <v>2595</v>
      </c>
      <c r="O2078" s="55" t="s">
        <v>2595</v>
      </c>
      <c r="P2078" s="55">
        <v>5.3637009999999999E-2</v>
      </c>
      <c r="Q2078" s="55">
        <v>5.3637009999999999E-2</v>
      </c>
      <c r="R2078" s="55">
        <v>0</v>
      </c>
      <c r="S2078" s="55">
        <v>0</v>
      </c>
      <c r="T2078" s="55">
        <v>0</v>
      </c>
      <c r="U2078" s="55">
        <v>0</v>
      </c>
      <c r="V2078" s="55" t="e">
        <f t="shared" si="94"/>
        <v>#VALUE!</v>
      </c>
      <c r="W2078" s="55">
        <f t="shared" si="95"/>
        <v>0</v>
      </c>
      <c r="X2078" s="55" t="e">
        <f t="shared" si="96"/>
        <v>#VALUE!</v>
      </c>
      <c r="Y2078" s="55">
        <v>0</v>
      </c>
      <c r="Z2078" s="55">
        <v>5.3637009999999999E-2</v>
      </c>
      <c r="AA2078" s="55" t="s">
        <v>2595</v>
      </c>
      <c r="AB2078" s="55">
        <v>5.3637009999999999E-2</v>
      </c>
      <c r="AC2078" s="55" t="s">
        <v>2595</v>
      </c>
      <c r="AD2078" s="55">
        <v>0</v>
      </c>
      <c r="AE2078" s="55" t="s">
        <v>2595</v>
      </c>
      <c r="AF2078" s="55">
        <v>0</v>
      </c>
      <c r="AG2078" s="55" t="s">
        <v>2595</v>
      </c>
      <c r="AH2078" s="55">
        <v>0</v>
      </c>
      <c r="AI2078" s="55">
        <v>0</v>
      </c>
      <c r="AJ2078" s="55" t="s">
        <v>2595</v>
      </c>
      <c r="AK2078" s="55">
        <v>0</v>
      </c>
      <c r="AL2078" s="55" t="s">
        <v>2595</v>
      </c>
      <c r="AM2078" s="55">
        <v>0</v>
      </c>
      <c r="AN2078" s="55">
        <v>0</v>
      </c>
      <c r="AO2078" s="53" t="s">
        <v>205</v>
      </c>
    </row>
    <row r="2079" spans="1:41" ht="63" x14ac:dyDescent="0.2">
      <c r="A2079" s="53" t="s">
        <v>4029</v>
      </c>
      <c r="B2079" s="53" t="s">
        <v>4074</v>
      </c>
      <c r="C2079" s="54" t="s">
        <v>4075</v>
      </c>
      <c r="D2079" s="53" t="s">
        <v>131</v>
      </c>
      <c r="E2079" s="54">
        <v>2022</v>
      </c>
      <c r="F2079" s="54" t="s">
        <v>2595</v>
      </c>
      <c r="G2079" s="54">
        <v>2022</v>
      </c>
      <c r="H2079" s="55" t="s">
        <v>2595</v>
      </c>
      <c r="I2079" s="55" t="s">
        <v>2595</v>
      </c>
      <c r="J2079" s="55">
        <v>0</v>
      </c>
      <c r="K2079" s="55" t="s">
        <v>2595</v>
      </c>
      <c r="L2079" s="55" t="s">
        <v>2595</v>
      </c>
      <c r="M2079" s="55" t="s">
        <v>2595</v>
      </c>
      <c r="N2079" s="55" t="s">
        <v>2595</v>
      </c>
      <c r="O2079" s="55" t="s">
        <v>2595</v>
      </c>
      <c r="P2079" s="55">
        <v>1.3107049999999999E-2</v>
      </c>
      <c r="Q2079" s="55">
        <v>1.3107049999999999E-2</v>
      </c>
      <c r="R2079" s="55">
        <v>0</v>
      </c>
      <c r="S2079" s="55">
        <v>0</v>
      </c>
      <c r="T2079" s="55">
        <v>0</v>
      </c>
      <c r="U2079" s="55">
        <v>0</v>
      </c>
      <c r="V2079" s="55" t="e">
        <f t="shared" si="94"/>
        <v>#VALUE!</v>
      </c>
      <c r="W2079" s="55">
        <f t="shared" si="95"/>
        <v>0</v>
      </c>
      <c r="X2079" s="55" t="e">
        <f t="shared" si="96"/>
        <v>#VALUE!</v>
      </c>
      <c r="Y2079" s="55">
        <v>0</v>
      </c>
      <c r="Z2079" s="55">
        <v>1.3107049999999999E-2</v>
      </c>
      <c r="AA2079" s="55" t="s">
        <v>2595</v>
      </c>
      <c r="AB2079" s="55">
        <v>1.3107049999999999E-2</v>
      </c>
      <c r="AC2079" s="55" t="s">
        <v>2595</v>
      </c>
      <c r="AD2079" s="55">
        <v>0</v>
      </c>
      <c r="AE2079" s="55" t="s">
        <v>2595</v>
      </c>
      <c r="AF2079" s="55">
        <v>0</v>
      </c>
      <c r="AG2079" s="55" t="s">
        <v>2595</v>
      </c>
      <c r="AH2079" s="55">
        <v>0</v>
      </c>
      <c r="AI2079" s="55">
        <v>0</v>
      </c>
      <c r="AJ2079" s="55" t="s">
        <v>2595</v>
      </c>
      <c r="AK2079" s="55">
        <v>0</v>
      </c>
      <c r="AL2079" s="55" t="s">
        <v>2595</v>
      </c>
      <c r="AM2079" s="55">
        <v>0</v>
      </c>
      <c r="AN2079" s="55">
        <v>0</v>
      </c>
      <c r="AO2079" s="53" t="s">
        <v>4076</v>
      </c>
    </row>
    <row r="2080" spans="1:41" ht="63" x14ac:dyDescent="0.2">
      <c r="A2080" s="53" t="s">
        <v>4029</v>
      </c>
      <c r="B2080" s="53" t="s">
        <v>4077</v>
      </c>
      <c r="C2080" s="54" t="s">
        <v>4078</v>
      </c>
      <c r="D2080" s="53" t="s">
        <v>131</v>
      </c>
      <c r="E2080" s="54">
        <v>2022</v>
      </c>
      <c r="F2080" s="54" t="s">
        <v>2595</v>
      </c>
      <c r="G2080" s="54">
        <v>2022</v>
      </c>
      <c r="H2080" s="55" t="s">
        <v>2595</v>
      </c>
      <c r="I2080" s="55" t="s">
        <v>2595</v>
      </c>
      <c r="J2080" s="55">
        <v>0</v>
      </c>
      <c r="K2080" s="55" t="s">
        <v>2595</v>
      </c>
      <c r="L2080" s="55" t="s">
        <v>2595</v>
      </c>
      <c r="M2080" s="55" t="s">
        <v>2595</v>
      </c>
      <c r="N2080" s="55" t="s">
        <v>2595</v>
      </c>
      <c r="O2080" s="55" t="s">
        <v>2595</v>
      </c>
      <c r="P2080" s="55">
        <v>0.25897954000000001</v>
      </c>
      <c r="Q2080" s="55">
        <v>0.25897954000000001</v>
      </c>
      <c r="R2080" s="55">
        <v>0</v>
      </c>
      <c r="S2080" s="55">
        <v>0</v>
      </c>
      <c r="T2080" s="55">
        <v>0</v>
      </c>
      <c r="U2080" s="55">
        <v>0</v>
      </c>
      <c r="V2080" s="55" t="e">
        <f t="shared" si="94"/>
        <v>#VALUE!</v>
      </c>
      <c r="W2080" s="55">
        <f t="shared" si="95"/>
        <v>0</v>
      </c>
      <c r="X2080" s="55" t="e">
        <f t="shared" si="96"/>
        <v>#VALUE!</v>
      </c>
      <c r="Y2080" s="55">
        <v>0</v>
      </c>
      <c r="Z2080" s="55">
        <v>0.25897954000000001</v>
      </c>
      <c r="AA2080" s="55" t="s">
        <v>2595</v>
      </c>
      <c r="AB2080" s="55">
        <v>0.25897954000000001</v>
      </c>
      <c r="AC2080" s="55" t="s">
        <v>2595</v>
      </c>
      <c r="AD2080" s="55">
        <v>0</v>
      </c>
      <c r="AE2080" s="55" t="s">
        <v>2595</v>
      </c>
      <c r="AF2080" s="55">
        <v>0</v>
      </c>
      <c r="AG2080" s="55" t="s">
        <v>2595</v>
      </c>
      <c r="AH2080" s="55">
        <v>0</v>
      </c>
      <c r="AI2080" s="55">
        <v>0</v>
      </c>
      <c r="AJ2080" s="55" t="s">
        <v>2595</v>
      </c>
      <c r="AK2080" s="55">
        <v>0</v>
      </c>
      <c r="AL2080" s="55" t="s">
        <v>2595</v>
      </c>
      <c r="AM2080" s="55">
        <v>0</v>
      </c>
      <c r="AN2080" s="55">
        <v>0</v>
      </c>
      <c r="AO2080" s="53" t="s">
        <v>4079</v>
      </c>
    </row>
    <row r="2081" spans="1:41" ht="63" x14ac:dyDescent="0.2">
      <c r="A2081" s="53" t="s">
        <v>4029</v>
      </c>
      <c r="B2081" s="53" t="s">
        <v>4080</v>
      </c>
      <c r="C2081" s="54" t="s">
        <v>4081</v>
      </c>
      <c r="D2081" s="53" t="s">
        <v>131</v>
      </c>
      <c r="E2081" s="54">
        <v>2022</v>
      </c>
      <c r="F2081" s="54" t="s">
        <v>2595</v>
      </c>
      <c r="G2081" s="54">
        <v>2022</v>
      </c>
      <c r="H2081" s="55" t="s">
        <v>2595</v>
      </c>
      <c r="I2081" s="55" t="s">
        <v>2595</v>
      </c>
      <c r="J2081" s="55">
        <v>0</v>
      </c>
      <c r="K2081" s="55" t="s">
        <v>2595</v>
      </c>
      <c r="L2081" s="55" t="s">
        <v>2595</v>
      </c>
      <c r="M2081" s="55" t="s">
        <v>2595</v>
      </c>
      <c r="N2081" s="55" t="s">
        <v>2595</v>
      </c>
      <c r="O2081" s="55" t="s">
        <v>2595</v>
      </c>
      <c r="P2081" s="55">
        <v>0.15599963999999999</v>
      </c>
      <c r="Q2081" s="55">
        <v>0.15599963999999999</v>
      </c>
      <c r="R2081" s="55">
        <v>0</v>
      </c>
      <c r="S2081" s="55">
        <v>0</v>
      </c>
      <c r="T2081" s="55">
        <v>0</v>
      </c>
      <c r="U2081" s="55">
        <v>0</v>
      </c>
      <c r="V2081" s="55" t="e">
        <f t="shared" si="94"/>
        <v>#VALUE!</v>
      </c>
      <c r="W2081" s="55">
        <f t="shared" si="95"/>
        <v>0</v>
      </c>
      <c r="X2081" s="55" t="e">
        <f t="shared" si="96"/>
        <v>#VALUE!</v>
      </c>
      <c r="Y2081" s="55">
        <v>0</v>
      </c>
      <c r="Z2081" s="55">
        <v>0.15599963999999999</v>
      </c>
      <c r="AA2081" s="55" t="s">
        <v>2595</v>
      </c>
      <c r="AB2081" s="55">
        <v>0.15599963999999999</v>
      </c>
      <c r="AC2081" s="55" t="s">
        <v>2595</v>
      </c>
      <c r="AD2081" s="55">
        <v>0</v>
      </c>
      <c r="AE2081" s="55" t="s">
        <v>2595</v>
      </c>
      <c r="AF2081" s="55">
        <v>0</v>
      </c>
      <c r="AG2081" s="55" t="s">
        <v>2595</v>
      </c>
      <c r="AH2081" s="55">
        <v>0</v>
      </c>
      <c r="AI2081" s="55">
        <v>0</v>
      </c>
      <c r="AJ2081" s="55" t="s">
        <v>2595</v>
      </c>
      <c r="AK2081" s="55">
        <v>0</v>
      </c>
      <c r="AL2081" s="55" t="s">
        <v>2595</v>
      </c>
      <c r="AM2081" s="55">
        <v>0</v>
      </c>
      <c r="AN2081" s="55">
        <v>0</v>
      </c>
      <c r="AO2081" s="53" t="s">
        <v>4082</v>
      </c>
    </row>
    <row r="2082" spans="1:41" ht="63" x14ac:dyDescent="0.2">
      <c r="A2082" s="53" t="s">
        <v>4029</v>
      </c>
      <c r="B2082" s="53" t="s">
        <v>4083</v>
      </c>
      <c r="C2082" s="54" t="s">
        <v>4084</v>
      </c>
      <c r="D2082" s="53" t="s">
        <v>131</v>
      </c>
      <c r="E2082" s="54">
        <v>2022</v>
      </c>
      <c r="F2082" s="54" t="s">
        <v>2595</v>
      </c>
      <c r="G2082" s="54">
        <v>2022</v>
      </c>
      <c r="H2082" s="55" t="s">
        <v>2595</v>
      </c>
      <c r="I2082" s="55" t="s">
        <v>2595</v>
      </c>
      <c r="J2082" s="55">
        <v>0</v>
      </c>
      <c r="K2082" s="55" t="s">
        <v>2595</v>
      </c>
      <c r="L2082" s="55" t="s">
        <v>2595</v>
      </c>
      <c r="M2082" s="55" t="s">
        <v>2595</v>
      </c>
      <c r="N2082" s="55" t="s">
        <v>2595</v>
      </c>
      <c r="O2082" s="55" t="s">
        <v>2595</v>
      </c>
      <c r="P2082" s="55">
        <v>4.1836069999999996E-2</v>
      </c>
      <c r="Q2082" s="55">
        <v>4.1836069999999996E-2</v>
      </c>
      <c r="R2082" s="55">
        <v>0</v>
      </c>
      <c r="S2082" s="55">
        <v>0</v>
      </c>
      <c r="T2082" s="55">
        <v>0</v>
      </c>
      <c r="U2082" s="55">
        <v>0</v>
      </c>
      <c r="V2082" s="55" t="e">
        <f t="shared" si="94"/>
        <v>#VALUE!</v>
      </c>
      <c r="W2082" s="55">
        <f t="shared" si="95"/>
        <v>0</v>
      </c>
      <c r="X2082" s="55" t="e">
        <f t="shared" si="96"/>
        <v>#VALUE!</v>
      </c>
      <c r="Y2082" s="55">
        <v>0</v>
      </c>
      <c r="Z2082" s="55">
        <v>4.1836069999999996E-2</v>
      </c>
      <c r="AA2082" s="55" t="s">
        <v>2595</v>
      </c>
      <c r="AB2082" s="55">
        <v>4.1836069999999996E-2</v>
      </c>
      <c r="AC2082" s="55" t="s">
        <v>2595</v>
      </c>
      <c r="AD2082" s="55">
        <v>0</v>
      </c>
      <c r="AE2082" s="55" t="s">
        <v>2595</v>
      </c>
      <c r="AF2082" s="55">
        <v>0</v>
      </c>
      <c r="AG2082" s="55" t="s">
        <v>2595</v>
      </c>
      <c r="AH2082" s="55">
        <v>0</v>
      </c>
      <c r="AI2082" s="55">
        <v>0</v>
      </c>
      <c r="AJ2082" s="55" t="s">
        <v>2595</v>
      </c>
      <c r="AK2082" s="55">
        <v>0</v>
      </c>
      <c r="AL2082" s="55" t="s">
        <v>2595</v>
      </c>
      <c r="AM2082" s="55">
        <v>0</v>
      </c>
      <c r="AN2082" s="55">
        <v>0</v>
      </c>
      <c r="AO2082" s="53" t="s">
        <v>205</v>
      </c>
    </row>
    <row r="2083" spans="1:41" ht="63" x14ac:dyDescent="0.2">
      <c r="A2083" s="53" t="s">
        <v>4029</v>
      </c>
      <c r="B2083" s="53" t="s">
        <v>4085</v>
      </c>
      <c r="C2083" s="54" t="s">
        <v>4086</v>
      </c>
      <c r="D2083" s="53" t="s">
        <v>131</v>
      </c>
      <c r="E2083" s="54">
        <v>2022</v>
      </c>
      <c r="F2083" s="54" t="s">
        <v>2595</v>
      </c>
      <c r="G2083" s="54">
        <v>2022</v>
      </c>
      <c r="H2083" s="55" t="s">
        <v>2595</v>
      </c>
      <c r="I2083" s="55" t="s">
        <v>2595</v>
      </c>
      <c r="J2083" s="55">
        <v>0</v>
      </c>
      <c r="K2083" s="55" t="s">
        <v>2595</v>
      </c>
      <c r="L2083" s="55" t="s">
        <v>2595</v>
      </c>
      <c r="M2083" s="55" t="s">
        <v>2595</v>
      </c>
      <c r="N2083" s="55" t="s">
        <v>2595</v>
      </c>
      <c r="O2083" s="55" t="s">
        <v>2595</v>
      </c>
      <c r="P2083" s="55">
        <v>6.0920660000000001E-2</v>
      </c>
      <c r="Q2083" s="55">
        <v>6.0920660000000001E-2</v>
      </c>
      <c r="R2083" s="55">
        <v>0</v>
      </c>
      <c r="S2083" s="55">
        <v>0</v>
      </c>
      <c r="T2083" s="55">
        <v>0</v>
      </c>
      <c r="U2083" s="55">
        <v>0</v>
      </c>
      <c r="V2083" s="55" t="e">
        <f t="shared" si="94"/>
        <v>#VALUE!</v>
      </c>
      <c r="W2083" s="55">
        <f t="shared" si="95"/>
        <v>0</v>
      </c>
      <c r="X2083" s="55" t="e">
        <f t="shared" si="96"/>
        <v>#VALUE!</v>
      </c>
      <c r="Y2083" s="55">
        <v>0</v>
      </c>
      <c r="Z2083" s="55">
        <v>6.0920660000000001E-2</v>
      </c>
      <c r="AA2083" s="55" t="s">
        <v>2595</v>
      </c>
      <c r="AB2083" s="55">
        <v>6.0920660000000001E-2</v>
      </c>
      <c r="AC2083" s="55" t="s">
        <v>2595</v>
      </c>
      <c r="AD2083" s="55">
        <v>0</v>
      </c>
      <c r="AE2083" s="55" t="s">
        <v>2595</v>
      </c>
      <c r="AF2083" s="55">
        <v>0</v>
      </c>
      <c r="AG2083" s="55" t="s">
        <v>2595</v>
      </c>
      <c r="AH2083" s="55">
        <v>0</v>
      </c>
      <c r="AI2083" s="55">
        <v>0</v>
      </c>
      <c r="AJ2083" s="55" t="s">
        <v>2595</v>
      </c>
      <c r="AK2083" s="55">
        <v>0</v>
      </c>
      <c r="AL2083" s="55" t="s">
        <v>2595</v>
      </c>
      <c r="AM2083" s="55">
        <v>0</v>
      </c>
      <c r="AN2083" s="55">
        <v>0</v>
      </c>
      <c r="AO2083" s="53" t="s">
        <v>205</v>
      </c>
    </row>
    <row r="2084" spans="1:41" ht="78.75" x14ac:dyDescent="0.2">
      <c r="A2084" s="53" t="s">
        <v>4029</v>
      </c>
      <c r="B2084" s="53" t="s">
        <v>4087</v>
      </c>
      <c r="C2084" s="54" t="s">
        <v>4088</v>
      </c>
      <c r="D2084" s="53" t="s">
        <v>128</v>
      </c>
      <c r="E2084" s="54">
        <v>2021</v>
      </c>
      <c r="F2084" s="54" t="s">
        <v>2595</v>
      </c>
      <c r="G2084" s="54">
        <v>2022</v>
      </c>
      <c r="H2084" s="55" t="s">
        <v>2595</v>
      </c>
      <c r="I2084" s="55" t="s">
        <v>2595</v>
      </c>
      <c r="J2084" s="55">
        <v>3.5515300000000002E-3</v>
      </c>
      <c r="K2084" s="55" t="s">
        <v>2595</v>
      </c>
      <c r="L2084" s="55" t="s">
        <v>2595</v>
      </c>
      <c r="M2084" s="55" t="s">
        <v>2595</v>
      </c>
      <c r="N2084" s="55" t="s">
        <v>2595</v>
      </c>
      <c r="O2084" s="55" t="s">
        <v>2595</v>
      </c>
      <c r="P2084" s="55">
        <v>5.4674199999999997E-3</v>
      </c>
      <c r="Q2084" s="55">
        <v>5.4674199999999997E-3</v>
      </c>
      <c r="R2084" s="55">
        <v>0</v>
      </c>
      <c r="S2084" s="55">
        <v>0</v>
      </c>
      <c r="T2084" s="55">
        <v>0</v>
      </c>
      <c r="U2084" s="55">
        <v>0</v>
      </c>
      <c r="V2084" s="55" t="e">
        <f t="shared" si="94"/>
        <v>#VALUE!</v>
      </c>
      <c r="W2084" s="55">
        <f t="shared" si="95"/>
        <v>0</v>
      </c>
      <c r="X2084" s="55" t="e">
        <f t="shared" si="96"/>
        <v>#VALUE!</v>
      </c>
      <c r="Y2084" s="55">
        <v>0</v>
      </c>
      <c r="Z2084" s="55">
        <v>1.9158900000000002E-3</v>
      </c>
      <c r="AA2084" s="55" t="s">
        <v>2595</v>
      </c>
      <c r="AB2084" s="55">
        <v>1.9158900000000002E-3</v>
      </c>
      <c r="AC2084" s="55" t="s">
        <v>2595</v>
      </c>
      <c r="AD2084" s="55">
        <v>0</v>
      </c>
      <c r="AE2084" s="55" t="s">
        <v>2595</v>
      </c>
      <c r="AF2084" s="55">
        <v>0</v>
      </c>
      <c r="AG2084" s="55" t="s">
        <v>2595</v>
      </c>
      <c r="AH2084" s="55">
        <v>0</v>
      </c>
      <c r="AI2084" s="55">
        <v>0</v>
      </c>
      <c r="AJ2084" s="55" t="s">
        <v>2595</v>
      </c>
      <c r="AK2084" s="55">
        <v>0</v>
      </c>
      <c r="AL2084" s="55" t="s">
        <v>2595</v>
      </c>
      <c r="AM2084" s="55">
        <v>0</v>
      </c>
      <c r="AN2084" s="55">
        <v>0</v>
      </c>
      <c r="AO2084" s="53" t="s">
        <v>4089</v>
      </c>
    </row>
    <row r="2085" spans="1:41" ht="78.75" x14ac:dyDescent="0.2">
      <c r="A2085" s="53" t="s">
        <v>4029</v>
      </c>
      <c r="B2085" s="53" t="s">
        <v>4090</v>
      </c>
      <c r="C2085" s="54" t="s">
        <v>4091</v>
      </c>
      <c r="D2085" s="53" t="s">
        <v>128</v>
      </c>
      <c r="E2085" s="54">
        <v>2021</v>
      </c>
      <c r="F2085" s="54">
        <v>2021</v>
      </c>
      <c r="G2085" s="54">
        <v>2022</v>
      </c>
      <c r="H2085" s="55" t="s">
        <v>2595</v>
      </c>
      <c r="I2085" s="55" t="s">
        <v>2595</v>
      </c>
      <c r="J2085" s="55">
        <v>1.1337389999999999E-2</v>
      </c>
      <c r="K2085" s="55">
        <v>1.33743E-2</v>
      </c>
      <c r="L2085" s="55">
        <v>1.33743E-2</v>
      </c>
      <c r="M2085" s="55">
        <v>0</v>
      </c>
      <c r="N2085" s="55">
        <v>0</v>
      </c>
      <c r="O2085" s="55">
        <v>0</v>
      </c>
      <c r="P2085" s="55">
        <v>1.33743E-2</v>
      </c>
      <c r="Q2085" s="55">
        <v>1.33743E-2</v>
      </c>
      <c r="R2085" s="55">
        <v>0</v>
      </c>
      <c r="S2085" s="55">
        <v>0</v>
      </c>
      <c r="T2085" s="55">
        <v>0</v>
      </c>
      <c r="U2085" s="55">
        <v>0</v>
      </c>
      <c r="V2085" s="55">
        <f t="shared" si="94"/>
        <v>2.0369100000000012E-3</v>
      </c>
      <c r="W2085" s="55">
        <f t="shared" si="95"/>
        <v>0</v>
      </c>
      <c r="X2085" s="55">
        <f t="shared" si="96"/>
        <v>2.0369100000000012E-3</v>
      </c>
      <c r="Y2085" s="55">
        <v>0</v>
      </c>
      <c r="Z2085" s="55">
        <v>2.0369100000000003E-3</v>
      </c>
      <c r="AA2085" s="55">
        <v>0</v>
      </c>
      <c r="AB2085" s="55">
        <v>2.0369100000000003E-3</v>
      </c>
      <c r="AC2085" s="55">
        <v>0</v>
      </c>
      <c r="AD2085" s="55">
        <v>0</v>
      </c>
      <c r="AE2085" s="55">
        <v>0</v>
      </c>
      <c r="AF2085" s="55">
        <v>0</v>
      </c>
      <c r="AG2085" s="55">
        <v>0</v>
      </c>
      <c r="AH2085" s="55">
        <v>0</v>
      </c>
      <c r="AI2085" s="55">
        <v>0</v>
      </c>
      <c r="AJ2085" s="55" t="s">
        <v>2595</v>
      </c>
      <c r="AK2085" s="55">
        <v>0</v>
      </c>
      <c r="AL2085" s="55" t="s">
        <v>2595</v>
      </c>
      <c r="AM2085" s="55">
        <v>0</v>
      </c>
      <c r="AN2085" s="55">
        <v>0</v>
      </c>
      <c r="AO2085" s="53" t="s">
        <v>4092</v>
      </c>
    </row>
    <row r="2086" spans="1:41" ht="126" x14ac:dyDescent="0.2">
      <c r="A2086" s="53" t="s">
        <v>4029</v>
      </c>
      <c r="B2086" s="53" t="s">
        <v>4093</v>
      </c>
      <c r="C2086" s="54" t="s">
        <v>4094</v>
      </c>
      <c r="D2086" s="53" t="s">
        <v>131</v>
      </c>
      <c r="E2086" s="54">
        <v>2022</v>
      </c>
      <c r="F2086" s="54">
        <v>2021</v>
      </c>
      <c r="G2086" s="54">
        <v>2022</v>
      </c>
      <c r="H2086" s="55" t="s">
        <v>2595</v>
      </c>
      <c r="I2086" s="55" t="s">
        <v>2595</v>
      </c>
      <c r="J2086" s="55">
        <v>0</v>
      </c>
      <c r="K2086" s="55">
        <v>5.24261292</v>
      </c>
      <c r="L2086" s="55">
        <v>0</v>
      </c>
      <c r="M2086" s="55">
        <v>0</v>
      </c>
      <c r="N2086" s="55">
        <v>5.24261292</v>
      </c>
      <c r="O2086" s="55">
        <v>0</v>
      </c>
      <c r="P2086" s="55">
        <v>3.6140333300000003</v>
      </c>
      <c r="Q2086" s="55">
        <v>0</v>
      </c>
      <c r="R2086" s="55">
        <v>0</v>
      </c>
      <c r="S2086" s="55">
        <v>3.6140333300000003</v>
      </c>
      <c r="T2086" s="55">
        <v>0</v>
      </c>
      <c r="U2086" s="55">
        <v>0</v>
      </c>
      <c r="V2086" s="55">
        <f t="shared" si="94"/>
        <v>5.24261292</v>
      </c>
      <c r="W2086" s="55">
        <f t="shared" si="95"/>
        <v>0</v>
      </c>
      <c r="X2086" s="55">
        <f t="shared" si="96"/>
        <v>5.24261292</v>
      </c>
      <c r="Y2086" s="55">
        <v>0</v>
      </c>
      <c r="Z2086" s="55">
        <v>3.6140333300000003</v>
      </c>
      <c r="AA2086" s="55">
        <v>0</v>
      </c>
      <c r="AB2086" s="55">
        <v>3.6140333300000003</v>
      </c>
      <c r="AC2086" s="55">
        <v>0</v>
      </c>
      <c r="AD2086" s="55">
        <v>0</v>
      </c>
      <c r="AE2086" s="55">
        <v>0</v>
      </c>
      <c r="AF2086" s="55">
        <v>0</v>
      </c>
      <c r="AG2086" s="55">
        <v>0</v>
      </c>
      <c r="AH2086" s="55">
        <v>0</v>
      </c>
      <c r="AI2086" s="55">
        <v>0</v>
      </c>
      <c r="AJ2086" s="55" t="s">
        <v>2595</v>
      </c>
      <c r="AK2086" s="55">
        <v>0</v>
      </c>
      <c r="AL2086" s="55" t="s">
        <v>2595</v>
      </c>
      <c r="AM2086" s="55">
        <v>0</v>
      </c>
      <c r="AN2086" s="55">
        <v>0</v>
      </c>
      <c r="AO2086" s="53" t="s">
        <v>4095</v>
      </c>
    </row>
    <row r="2087" spans="1:41" ht="94.5" x14ac:dyDescent="0.2">
      <c r="A2087" s="53" t="s">
        <v>4029</v>
      </c>
      <c r="B2087" s="53" t="s">
        <v>4096</v>
      </c>
      <c r="C2087" s="54" t="s">
        <v>4097</v>
      </c>
      <c r="D2087" s="53" t="s">
        <v>128</v>
      </c>
      <c r="E2087" s="54">
        <v>2018</v>
      </c>
      <c r="F2087" s="54">
        <v>2021</v>
      </c>
      <c r="G2087" s="54">
        <v>2022</v>
      </c>
      <c r="H2087" s="55" t="s">
        <v>2595</v>
      </c>
      <c r="I2087" s="55" t="s">
        <v>2595</v>
      </c>
      <c r="J2087" s="55">
        <v>7.4463276599999997</v>
      </c>
      <c r="K2087" s="55">
        <v>7.4576271199999997</v>
      </c>
      <c r="L2087" s="55">
        <v>7.4576271199999997</v>
      </c>
      <c r="M2087" s="55">
        <v>0</v>
      </c>
      <c r="N2087" s="55">
        <v>0</v>
      </c>
      <c r="O2087" s="55">
        <v>0</v>
      </c>
      <c r="P2087" s="55">
        <v>7.4576271199999997</v>
      </c>
      <c r="Q2087" s="55">
        <v>7.4576271199999997</v>
      </c>
      <c r="R2087" s="55">
        <v>0</v>
      </c>
      <c r="S2087" s="55">
        <v>0</v>
      </c>
      <c r="T2087" s="55">
        <v>0</v>
      </c>
      <c r="U2087" s="55">
        <v>0</v>
      </c>
      <c r="V2087" s="55">
        <f t="shared" si="94"/>
        <v>1.1299460000000039E-2</v>
      </c>
      <c r="W2087" s="55">
        <f t="shared" si="95"/>
        <v>0</v>
      </c>
      <c r="X2087" s="55">
        <f t="shared" si="96"/>
        <v>1.1299460000000039E-2</v>
      </c>
      <c r="Y2087" s="55">
        <v>0</v>
      </c>
      <c r="Z2087" s="55">
        <v>1.1299459999999999E-2</v>
      </c>
      <c r="AA2087" s="55">
        <v>0</v>
      </c>
      <c r="AB2087" s="55">
        <v>1.1299459999999999E-2</v>
      </c>
      <c r="AC2087" s="55">
        <v>0</v>
      </c>
      <c r="AD2087" s="55">
        <v>0</v>
      </c>
      <c r="AE2087" s="55">
        <v>0</v>
      </c>
      <c r="AF2087" s="55">
        <v>0</v>
      </c>
      <c r="AG2087" s="55">
        <v>0</v>
      </c>
      <c r="AH2087" s="55">
        <v>0</v>
      </c>
      <c r="AI2087" s="55">
        <v>0</v>
      </c>
      <c r="AJ2087" s="55" t="s">
        <v>2595</v>
      </c>
      <c r="AK2087" s="55">
        <v>0</v>
      </c>
      <c r="AL2087" s="55" t="s">
        <v>2595</v>
      </c>
      <c r="AM2087" s="55">
        <v>0</v>
      </c>
      <c r="AN2087" s="55">
        <v>0</v>
      </c>
      <c r="AO2087" s="53" t="s">
        <v>4098</v>
      </c>
    </row>
    <row r="2088" spans="1:41" ht="56.25" customHeight="1" x14ac:dyDescent="0.2">
      <c r="A2088" s="53" t="s">
        <v>4029</v>
      </c>
      <c r="B2088" s="53" t="s">
        <v>4099</v>
      </c>
      <c r="C2088" s="54" t="s">
        <v>4100</v>
      </c>
      <c r="D2088" s="53" t="s">
        <v>128</v>
      </c>
      <c r="E2088" s="54">
        <v>2021</v>
      </c>
      <c r="F2088" s="54">
        <v>2021</v>
      </c>
      <c r="G2088" s="54">
        <v>2022</v>
      </c>
      <c r="H2088" s="55" t="s">
        <v>2595</v>
      </c>
      <c r="I2088" s="55" t="s">
        <v>2595</v>
      </c>
      <c r="J2088" s="55">
        <v>4.4362366599999996</v>
      </c>
      <c r="K2088" s="55">
        <v>7.8020610900000005</v>
      </c>
      <c r="L2088" s="55">
        <v>7.8020610900000005</v>
      </c>
      <c r="M2088" s="55">
        <v>0</v>
      </c>
      <c r="N2088" s="55">
        <v>0</v>
      </c>
      <c r="O2088" s="55">
        <v>0</v>
      </c>
      <c r="P2088" s="55">
        <v>4.4362366599999996</v>
      </c>
      <c r="Q2088" s="55">
        <v>4.4362366599999996</v>
      </c>
      <c r="R2088" s="55">
        <v>0</v>
      </c>
      <c r="S2088" s="55">
        <v>0</v>
      </c>
      <c r="T2088" s="55">
        <v>0</v>
      </c>
      <c r="U2088" s="55">
        <v>0</v>
      </c>
      <c r="V2088" s="55">
        <f t="shared" si="94"/>
        <v>3.3658244300000009</v>
      </c>
      <c r="W2088" s="55">
        <f t="shared" si="95"/>
        <v>0</v>
      </c>
      <c r="X2088" s="55">
        <f t="shared" si="96"/>
        <v>3.3658244300000009</v>
      </c>
      <c r="Y2088" s="55">
        <v>0</v>
      </c>
      <c r="Z2088" s="55">
        <v>0</v>
      </c>
      <c r="AA2088" s="55">
        <v>0</v>
      </c>
      <c r="AB2088" s="55">
        <v>0</v>
      </c>
      <c r="AC2088" s="55">
        <v>0</v>
      </c>
      <c r="AD2088" s="55">
        <v>0</v>
      </c>
      <c r="AE2088" s="55">
        <v>0</v>
      </c>
      <c r="AF2088" s="55">
        <v>0</v>
      </c>
      <c r="AG2088" s="55">
        <v>0</v>
      </c>
      <c r="AH2088" s="55">
        <v>0</v>
      </c>
      <c r="AI2088" s="55">
        <v>0</v>
      </c>
      <c r="AJ2088" s="55" t="s">
        <v>2595</v>
      </c>
      <c r="AK2088" s="55">
        <v>0</v>
      </c>
      <c r="AL2088" s="55" t="s">
        <v>2595</v>
      </c>
      <c r="AM2088" s="55">
        <v>0</v>
      </c>
      <c r="AN2088" s="55">
        <v>0</v>
      </c>
      <c r="AO2088" s="53" t="s">
        <v>4101</v>
      </c>
    </row>
    <row r="2089" spans="1:41" ht="63" x14ac:dyDescent="0.2">
      <c r="A2089" s="53" t="s">
        <v>4029</v>
      </c>
      <c r="B2089" s="53" t="s">
        <v>4102</v>
      </c>
      <c r="C2089" s="54" t="s">
        <v>4103</v>
      </c>
      <c r="D2089" s="53" t="s">
        <v>131</v>
      </c>
      <c r="E2089" s="54">
        <v>2022</v>
      </c>
      <c r="F2089" s="54" t="s">
        <v>2595</v>
      </c>
      <c r="G2089" s="54">
        <v>2022</v>
      </c>
      <c r="H2089" s="55" t="s">
        <v>2595</v>
      </c>
      <c r="I2089" s="55" t="s">
        <v>2595</v>
      </c>
      <c r="J2089" s="55">
        <v>0</v>
      </c>
      <c r="K2089" s="55" t="s">
        <v>2595</v>
      </c>
      <c r="L2089" s="55" t="s">
        <v>2595</v>
      </c>
      <c r="M2089" s="55" t="s">
        <v>2595</v>
      </c>
      <c r="N2089" s="55" t="s">
        <v>2595</v>
      </c>
      <c r="O2089" s="55" t="s">
        <v>2595</v>
      </c>
      <c r="P2089" s="55">
        <v>12.057166670000001</v>
      </c>
      <c r="Q2089" s="55">
        <v>0</v>
      </c>
      <c r="R2089" s="55">
        <v>0</v>
      </c>
      <c r="S2089" s="55">
        <v>12.057166670000001</v>
      </c>
      <c r="T2089" s="55">
        <v>0</v>
      </c>
      <c r="U2089" s="55">
        <v>0</v>
      </c>
      <c r="V2089" s="55" t="e">
        <f t="shared" si="94"/>
        <v>#VALUE!</v>
      </c>
      <c r="W2089" s="55">
        <f t="shared" si="95"/>
        <v>0</v>
      </c>
      <c r="X2089" s="55" t="e">
        <f t="shared" si="96"/>
        <v>#VALUE!</v>
      </c>
      <c r="Y2089" s="55">
        <v>0</v>
      </c>
      <c r="Z2089" s="55">
        <v>12.057166670000001</v>
      </c>
      <c r="AA2089" s="55" t="s">
        <v>2595</v>
      </c>
      <c r="AB2089" s="55">
        <v>12.057166670000001</v>
      </c>
      <c r="AC2089" s="55" t="s">
        <v>2595</v>
      </c>
      <c r="AD2089" s="55">
        <v>0</v>
      </c>
      <c r="AE2089" s="55" t="s">
        <v>2595</v>
      </c>
      <c r="AF2089" s="55">
        <v>0</v>
      </c>
      <c r="AG2089" s="55" t="s">
        <v>2595</v>
      </c>
      <c r="AH2089" s="55">
        <v>0</v>
      </c>
      <c r="AI2089" s="55">
        <v>0</v>
      </c>
      <c r="AJ2089" s="55" t="s">
        <v>2595</v>
      </c>
      <c r="AK2089" s="55">
        <v>0</v>
      </c>
      <c r="AL2089" s="55" t="s">
        <v>2595</v>
      </c>
      <c r="AM2089" s="55">
        <v>0</v>
      </c>
      <c r="AN2089" s="55">
        <v>0</v>
      </c>
      <c r="AO2089" s="53" t="s">
        <v>4104</v>
      </c>
    </row>
    <row r="2090" spans="1:41" ht="126" x14ac:dyDescent="0.2">
      <c r="A2090" s="53" t="s">
        <v>4029</v>
      </c>
      <c r="B2090" s="53" t="s">
        <v>4105</v>
      </c>
      <c r="C2090" s="54" t="s">
        <v>4106</v>
      </c>
      <c r="D2090" s="53" t="s">
        <v>195</v>
      </c>
      <c r="E2090" s="54">
        <v>2021</v>
      </c>
      <c r="F2090" s="54">
        <v>2021</v>
      </c>
      <c r="G2090" s="54">
        <v>2022</v>
      </c>
      <c r="H2090" s="55" t="s">
        <v>2595</v>
      </c>
      <c r="I2090" s="55" t="s">
        <v>2595</v>
      </c>
      <c r="J2090" s="55">
        <v>6.2251451900000001</v>
      </c>
      <c r="K2090" s="55">
        <v>6.2254951899999993</v>
      </c>
      <c r="L2090" s="55">
        <v>0</v>
      </c>
      <c r="M2090" s="55">
        <v>0</v>
      </c>
      <c r="N2090" s="55">
        <v>6.2226451900000006</v>
      </c>
      <c r="O2090" s="55">
        <v>2.8500000000000001E-3</v>
      </c>
      <c r="P2090" s="55">
        <v>6.2251451900000001</v>
      </c>
      <c r="Q2090" s="55">
        <v>0</v>
      </c>
      <c r="R2090" s="55">
        <v>0</v>
      </c>
      <c r="S2090" s="55">
        <v>6.2226451900000006</v>
      </c>
      <c r="T2090" s="55">
        <v>2.5000000000000001E-3</v>
      </c>
      <c r="U2090" s="55">
        <v>0</v>
      </c>
      <c r="V2090" s="55">
        <f t="shared" si="94"/>
        <v>3.499999999991843E-4</v>
      </c>
      <c r="W2090" s="55">
        <f t="shared" si="95"/>
        <v>0</v>
      </c>
      <c r="X2090" s="55">
        <f t="shared" si="96"/>
        <v>3.499999999991843E-4</v>
      </c>
      <c r="Y2090" s="55">
        <v>0</v>
      </c>
      <c r="Z2090" s="55">
        <v>0</v>
      </c>
      <c r="AA2090" s="55">
        <v>0</v>
      </c>
      <c r="AB2090" s="55">
        <v>0</v>
      </c>
      <c r="AC2090" s="55">
        <v>0</v>
      </c>
      <c r="AD2090" s="55">
        <v>0</v>
      </c>
      <c r="AE2090" s="55">
        <v>0</v>
      </c>
      <c r="AF2090" s="55">
        <v>0</v>
      </c>
      <c r="AG2090" s="55">
        <v>0</v>
      </c>
      <c r="AH2090" s="55">
        <v>0</v>
      </c>
      <c r="AI2090" s="55">
        <v>0</v>
      </c>
      <c r="AJ2090" s="55" t="s">
        <v>2595</v>
      </c>
      <c r="AK2090" s="55">
        <v>0</v>
      </c>
      <c r="AL2090" s="55" t="s">
        <v>2595</v>
      </c>
      <c r="AM2090" s="55">
        <v>0</v>
      </c>
      <c r="AN2090" s="55">
        <v>0</v>
      </c>
      <c r="AO2090" s="53" t="s">
        <v>4057</v>
      </c>
    </row>
    <row r="2091" spans="1:41" ht="126" x14ac:dyDescent="0.2">
      <c r="A2091" s="53" t="s">
        <v>4029</v>
      </c>
      <c r="B2091" s="53" t="s">
        <v>4107</v>
      </c>
      <c r="C2091" s="54" t="s">
        <v>4108</v>
      </c>
      <c r="D2091" s="53" t="s">
        <v>195</v>
      </c>
      <c r="E2091" s="54">
        <v>2021</v>
      </c>
      <c r="F2091" s="54">
        <v>2021</v>
      </c>
      <c r="G2091" s="54">
        <v>2022</v>
      </c>
      <c r="H2091" s="55" t="s">
        <v>2595</v>
      </c>
      <c r="I2091" s="55" t="s">
        <v>2595</v>
      </c>
      <c r="J2091" s="55">
        <v>6.4133333400000003</v>
      </c>
      <c r="K2091" s="55">
        <v>6.41688334</v>
      </c>
      <c r="L2091" s="55">
        <v>0</v>
      </c>
      <c r="M2091" s="55">
        <v>0</v>
      </c>
      <c r="N2091" s="55">
        <v>6.4083333400000004</v>
      </c>
      <c r="O2091" s="55">
        <v>8.5500000000001807E-3</v>
      </c>
      <c r="P2091" s="55">
        <v>6.4133333400000003</v>
      </c>
      <c r="Q2091" s="55">
        <v>0</v>
      </c>
      <c r="R2091" s="55">
        <v>0</v>
      </c>
      <c r="S2091" s="55">
        <v>6.4083333400000004</v>
      </c>
      <c r="T2091" s="55">
        <v>5.0000000000000001E-3</v>
      </c>
      <c r="U2091" s="55">
        <v>0</v>
      </c>
      <c r="V2091" s="55">
        <f t="shared" si="94"/>
        <v>3.54999999999972E-3</v>
      </c>
      <c r="W2091" s="55">
        <f t="shared" si="95"/>
        <v>0</v>
      </c>
      <c r="X2091" s="55">
        <f t="shared" si="96"/>
        <v>3.54999999999972E-3</v>
      </c>
      <c r="Y2091" s="55">
        <v>0</v>
      </c>
      <c r="Z2091" s="55">
        <v>0</v>
      </c>
      <c r="AA2091" s="55">
        <v>0</v>
      </c>
      <c r="AB2091" s="55">
        <v>0</v>
      </c>
      <c r="AC2091" s="55">
        <v>0</v>
      </c>
      <c r="AD2091" s="55">
        <v>0</v>
      </c>
      <c r="AE2091" s="55">
        <v>0</v>
      </c>
      <c r="AF2091" s="55">
        <v>0</v>
      </c>
      <c r="AG2091" s="55">
        <v>0</v>
      </c>
      <c r="AH2091" s="55">
        <v>0</v>
      </c>
      <c r="AI2091" s="55">
        <v>0</v>
      </c>
      <c r="AJ2091" s="55" t="s">
        <v>2595</v>
      </c>
      <c r="AK2091" s="55">
        <v>0</v>
      </c>
      <c r="AL2091" s="55" t="s">
        <v>2595</v>
      </c>
      <c r="AM2091" s="55">
        <v>0</v>
      </c>
      <c r="AN2091" s="55">
        <v>0</v>
      </c>
      <c r="AO2091" s="53" t="s">
        <v>4057</v>
      </c>
    </row>
    <row r="2092" spans="1:41" ht="63" x14ac:dyDescent="0.2">
      <c r="A2092" s="53" t="s">
        <v>4029</v>
      </c>
      <c r="B2092" s="53" t="s">
        <v>4109</v>
      </c>
      <c r="C2092" s="54" t="s">
        <v>4110</v>
      </c>
      <c r="D2092" s="53" t="s">
        <v>131</v>
      </c>
      <c r="E2092" s="54">
        <v>2023</v>
      </c>
      <c r="F2092" s="54" t="s">
        <v>2595</v>
      </c>
      <c r="G2092" s="54">
        <v>2023</v>
      </c>
      <c r="H2092" s="55" t="s">
        <v>2595</v>
      </c>
      <c r="I2092" s="55" t="s">
        <v>2595</v>
      </c>
      <c r="J2092" s="55">
        <v>0</v>
      </c>
      <c r="K2092" s="55" t="s">
        <v>2595</v>
      </c>
      <c r="L2092" s="55" t="s">
        <v>2595</v>
      </c>
      <c r="M2092" s="55" t="s">
        <v>2595</v>
      </c>
      <c r="N2092" s="55" t="s">
        <v>2595</v>
      </c>
      <c r="O2092" s="55" t="s">
        <v>2595</v>
      </c>
      <c r="P2092" s="55">
        <v>0.44099959999999999</v>
      </c>
      <c r="Q2092" s="55">
        <v>0</v>
      </c>
      <c r="R2092" s="55">
        <v>0</v>
      </c>
      <c r="S2092" s="55">
        <v>0.44099959999999999</v>
      </c>
      <c r="T2092" s="55">
        <v>0</v>
      </c>
      <c r="U2092" s="55">
        <v>0</v>
      </c>
      <c r="V2092" s="55" t="e">
        <f t="shared" ref="V2092:V2155" si="97">K2092-J2092</f>
        <v>#VALUE!</v>
      </c>
      <c r="W2092" s="55">
        <f t="shared" ref="W2092:W2155" si="98">U2092</f>
        <v>0</v>
      </c>
      <c r="X2092" s="55" t="e">
        <f t="shared" ref="X2092:X2155" si="99">V2092</f>
        <v>#VALUE!</v>
      </c>
      <c r="Y2092" s="55">
        <v>0</v>
      </c>
      <c r="Z2092" s="55">
        <v>0.44099959999999999</v>
      </c>
      <c r="AA2092" s="55" t="s">
        <v>2595</v>
      </c>
      <c r="AB2092" s="55">
        <v>0</v>
      </c>
      <c r="AC2092" s="55" t="s">
        <v>2595</v>
      </c>
      <c r="AD2092" s="55">
        <v>0.44099959999999999</v>
      </c>
      <c r="AE2092" s="55" t="s">
        <v>2595</v>
      </c>
      <c r="AF2092" s="55">
        <v>0</v>
      </c>
      <c r="AG2092" s="55" t="s">
        <v>2595</v>
      </c>
      <c r="AH2092" s="55">
        <v>0</v>
      </c>
      <c r="AI2092" s="55">
        <v>0</v>
      </c>
      <c r="AJ2092" s="55" t="s">
        <v>2595</v>
      </c>
      <c r="AK2092" s="55">
        <v>0</v>
      </c>
      <c r="AL2092" s="55" t="s">
        <v>2595</v>
      </c>
      <c r="AM2092" s="55">
        <v>0</v>
      </c>
      <c r="AN2092" s="55">
        <v>0.44099959999999999</v>
      </c>
      <c r="AO2092" s="53" t="s">
        <v>4111</v>
      </c>
    </row>
    <row r="2093" spans="1:41" ht="78.75" x14ac:dyDescent="0.2">
      <c r="A2093" s="53" t="s">
        <v>4029</v>
      </c>
      <c r="B2093" s="53" t="s">
        <v>4112</v>
      </c>
      <c r="C2093" s="54" t="s">
        <v>4113</v>
      </c>
      <c r="D2093" s="53" t="s">
        <v>128</v>
      </c>
      <c r="E2093" s="54">
        <v>2018</v>
      </c>
      <c r="F2093" s="54">
        <v>2030</v>
      </c>
      <c r="G2093" s="54">
        <v>2030</v>
      </c>
      <c r="H2093" s="55" t="s">
        <v>2595</v>
      </c>
      <c r="I2093" s="55" t="s">
        <v>2595</v>
      </c>
      <c r="J2093" s="55">
        <v>3.8976996900000001</v>
      </c>
      <c r="K2093" s="55">
        <v>5.7006365599999995</v>
      </c>
      <c r="L2093" s="55">
        <v>2.49205063</v>
      </c>
      <c r="M2093" s="55">
        <v>0</v>
      </c>
      <c r="N2093" s="55">
        <v>0</v>
      </c>
      <c r="O2093" s="55">
        <v>3.2085859300000004</v>
      </c>
      <c r="P2093" s="55">
        <v>5.7006365599999995</v>
      </c>
      <c r="Q2093" s="55">
        <v>2.49205063</v>
      </c>
      <c r="R2093" s="55">
        <v>0</v>
      </c>
      <c r="S2093" s="55">
        <v>0</v>
      </c>
      <c r="T2093" s="55">
        <v>3.2085859300000004</v>
      </c>
      <c r="U2093" s="55">
        <v>0</v>
      </c>
      <c r="V2093" s="55">
        <f t="shared" si="97"/>
        <v>1.8029368699999995</v>
      </c>
      <c r="W2093" s="55">
        <f t="shared" si="98"/>
        <v>0</v>
      </c>
      <c r="X2093" s="55">
        <f t="shared" si="99"/>
        <v>1.8029368699999995</v>
      </c>
      <c r="Y2093" s="55">
        <v>0</v>
      </c>
      <c r="Z2093" s="55">
        <v>1.8029368699999999</v>
      </c>
      <c r="AA2093" s="55">
        <v>0</v>
      </c>
      <c r="AB2093" s="55">
        <v>0</v>
      </c>
      <c r="AC2093" s="55">
        <v>0</v>
      </c>
      <c r="AD2093" s="55">
        <v>0</v>
      </c>
      <c r="AE2093" s="55">
        <v>0</v>
      </c>
      <c r="AF2093" s="55">
        <v>0</v>
      </c>
      <c r="AG2093" s="55">
        <v>0</v>
      </c>
      <c r="AH2093" s="55">
        <v>0</v>
      </c>
      <c r="AI2093" s="55">
        <v>0</v>
      </c>
      <c r="AJ2093" s="55" t="s">
        <v>2595</v>
      </c>
      <c r="AK2093" s="55">
        <v>0</v>
      </c>
      <c r="AL2093" s="55" t="s">
        <v>2595</v>
      </c>
      <c r="AM2093" s="55">
        <v>0</v>
      </c>
      <c r="AN2093" s="55">
        <v>0</v>
      </c>
      <c r="AO2093" s="53" t="s">
        <v>205</v>
      </c>
    </row>
    <row r="2094" spans="1:41" ht="31.5" x14ac:dyDescent="0.2">
      <c r="A2094" s="56" t="s">
        <v>4114</v>
      </c>
      <c r="B2094" s="56" t="s">
        <v>645</v>
      </c>
      <c r="C2094" s="57" t="s">
        <v>56</v>
      </c>
      <c r="D2094" s="56" t="s">
        <v>2595</v>
      </c>
      <c r="E2094" s="57" t="s">
        <v>2595</v>
      </c>
      <c r="F2094" s="57" t="s">
        <v>2595</v>
      </c>
      <c r="G2094" s="57" t="s">
        <v>2595</v>
      </c>
      <c r="H2094" s="58" t="s">
        <v>2595</v>
      </c>
      <c r="I2094" s="58" t="s">
        <v>2595</v>
      </c>
      <c r="J2094" s="58">
        <f>SUM($J$2095,$J$2109,$J$2114,$J$2119,$J$2126,$J$2131,$J$2132)</f>
        <v>0</v>
      </c>
      <c r="K2094" s="58">
        <f>SUM($K$2095,$K$2109,$K$2114,$K$2119,$K$2126,$K$2131,$K$2132)</f>
        <v>0</v>
      </c>
      <c r="L2094" s="58">
        <f>SUM($L$2095,$L$2109,$L$2114,$L$2119,$L$2126,$L$2131,$L$2132)</f>
        <v>0</v>
      </c>
      <c r="M2094" s="58">
        <f>SUM($M$2095,$M$2109,$M$2114,$M$2119,$M$2126,$M$2131,$M$2132)</f>
        <v>0</v>
      </c>
      <c r="N2094" s="58">
        <f>SUM($N$2095,$N$2109,$N$2114,$N$2119,$N$2126,$N$2131,$N$2132)</f>
        <v>0</v>
      </c>
      <c r="O2094" s="58">
        <f>SUM($O$2095,$O$2109,$O$2114,$O$2119,$O$2126,$O$2131,$O$2132)</f>
        <v>0</v>
      </c>
      <c r="P2094" s="58">
        <f>SUM($P$2095,$P$2109,$P$2114,$P$2119,$P$2126,$P$2131,$P$2132)</f>
        <v>0</v>
      </c>
      <c r="Q2094" s="58">
        <f>SUM($Q$2095,$Q$2109,$Q$2114,$Q$2119,$Q$2126,$Q$2131,$Q$2132)</f>
        <v>0</v>
      </c>
      <c r="R2094" s="58">
        <f>SUM($R$2095,$R$2109,$R$2114,$R$2119,$R$2126,$R$2131,$R$2132)</f>
        <v>0</v>
      </c>
      <c r="S2094" s="58">
        <f>SUM($S$2095,$S$2109,$S$2114,$S$2119,$S$2126,$S$2131,$S$2132)</f>
        <v>0</v>
      </c>
      <c r="T2094" s="58">
        <f>SUM($T$2095,$T$2109,$T$2114,$T$2119,$T$2126,$T$2131,$T$2132)</f>
        <v>0</v>
      </c>
      <c r="U2094" s="58">
        <f>SUM($U$2095,$U$2109,$U$2114,$U$2119,$U$2126,$U$2131,$U$2132)</f>
        <v>0</v>
      </c>
      <c r="V2094" s="58">
        <f t="shared" si="97"/>
        <v>0</v>
      </c>
      <c r="W2094" s="58">
        <f t="shared" si="98"/>
        <v>0</v>
      </c>
      <c r="X2094" s="58">
        <f t="shared" si="99"/>
        <v>0</v>
      </c>
      <c r="Y2094" s="58">
        <f>SUM($Y$2095,$Y$2109,$Y$2114,$Y$2119,$Y$2126,$Y$2131,$Y$2132)</f>
        <v>0</v>
      </c>
      <c r="Z2094" s="58">
        <f>SUM($Z$2095,$Z$2109,$Z$2114,$Z$2119,$Z$2126,$Z$2131,$Z$2132)</f>
        <v>0</v>
      </c>
      <c r="AA2094" s="58">
        <f>SUM($AA$2095,$AA$2109,$AA$2114,$AA$2119,$AA$2126,$AA$2131,$AA$2132)</f>
        <v>0</v>
      </c>
      <c r="AB2094" s="58">
        <f>SUM($AB$2095,$AB$2109,$AB$2114,$AB$2119,$AB$2126,$AB$2131,$AB$2132)</f>
        <v>0</v>
      </c>
      <c r="AC2094" s="58">
        <f>SUM($AC$2095,$AC$2109,$AC$2114,$AC$2119,$AC$2126,$AC$2131,$AC$2132)</f>
        <v>0</v>
      </c>
      <c r="AD2094" s="58">
        <f>SUM($AD$2095,$AD$2109,$AD$2114,$AD$2119,$AD$2126,$AD$2131,$AD$2132)</f>
        <v>0</v>
      </c>
      <c r="AE2094" s="58">
        <f>SUM($AE$2095,$AE$2109,$AE$2114,$AE$2119,$AE$2126,$AE$2131,$AE$2132)</f>
        <v>0</v>
      </c>
      <c r="AF2094" s="58">
        <f>SUM($AF$2095,$AF$2109,$AF$2114,$AF$2119,$AF$2126,$AF$2131,$AF$2132)</f>
        <v>0</v>
      </c>
      <c r="AG2094" s="58">
        <f>SUM($AG$2095,$AG$2109,$AG$2114,$AG$2119,$AG$2126,$AG$2131,$AG$2132)</f>
        <v>0</v>
      </c>
      <c r="AH2094" s="58">
        <f>SUM($AH$2095,$AH$2109,$AH$2114,$AH$2119,$AH$2126,$AH$2131,$AH$2132)</f>
        <v>0</v>
      </c>
      <c r="AI2094" s="58">
        <f>SUM($AI$2095,$AI$2109,$AI$2114,$AI$2119,$AI$2126,$AI$2131,$AI$2132)</f>
        <v>0</v>
      </c>
      <c r="AJ2094" s="58" t="s">
        <v>2595</v>
      </c>
      <c r="AK2094" s="58">
        <f>SUM($AK$2095,$AK$2109,$AK$2114,$AK$2119,$AK$2126,$AK$2131,$AK$2132)</f>
        <v>0</v>
      </c>
      <c r="AL2094" s="58" t="s">
        <v>2595</v>
      </c>
      <c r="AM2094" s="58">
        <f>SUM($AM$2095,$AM$2109,$AM$2114,$AM$2119,$AM$2126,$AM$2131,$AM$2132)</f>
        <v>0</v>
      </c>
      <c r="AN2094" s="58">
        <f>SUM($AN$2095,$AN$2109,$AN$2114,$AN$2119,$AN$2126,$AN$2131,$AN$2132)</f>
        <v>0</v>
      </c>
      <c r="AO2094" s="56" t="s">
        <v>2595</v>
      </c>
    </row>
    <row r="2095" spans="1:41" ht="15.75" x14ac:dyDescent="0.2">
      <c r="A2095" s="56" t="s">
        <v>4115</v>
      </c>
      <c r="B2095" s="56" t="s">
        <v>647</v>
      </c>
      <c r="C2095" s="57" t="s">
        <v>56</v>
      </c>
      <c r="D2095" s="56" t="s">
        <v>2595</v>
      </c>
      <c r="E2095" s="57" t="s">
        <v>2595</v>
      </c>
      <c r="F2095" s="57" t="s">
        <v>2595</v>
      </c>
      <c r="G2095" s="57" t="s">
        <v>2595</v>
      </c>
      <c r="H2095" s="58" t="s">
        <v>2595</v>
      </c>
      <c r="I2095" s="58" t="s">
        <v>2595</v>
      </c>
      <c r="J2095" s="58">
        <f>SUM($J$2096,$J$2099,$J$2102,$J$2108)</f>
        <v>0</v>
      </c>
      <c r="K2095" s="58">
        <f>SUM($K$2096,$K$2099,$K$2102,$K$2108)</f>
        <v>0</v>
      </c>
      <c r="L2095" s="58">
        <f>SUM($L$2096,$L$2099,$L$2102,$L$2108)</f>
        <v>0</v>
      </c>
      <c r="M2095" s="58">
        <f>SUM($M$2096,$M$2099,$M$2102,$M$2108)</f>
        <v>0</v>
      </c>
      <c r="N2095" s="58">
        <f>SUM($N$2096,$N$2099,$N$2102,$N$2108)</f>
        <v>0</v>
      </c>
      <c r="O2095" s="58">
        <f>SUM($O$2096,$O$2099,$O$2102,$O$2108)</f>
        <v>0</v>
      </c>
      <c r="P2095" s="58">
        <f>SUM($P$2096,$P$2099,$P$2102,$P$2108)</f>
        <v>0</v>
      </c>
      <c r="Q2095" s="58">
        <f>SUM($Q$2096,$Q$2099,$Q$2102,$Q$2108)</f>
        <v>0</v>
      </c>
      <c r="R2095" s="58">
        <f>SUM($R$2096,$R$2099,$R$2102,$R$2108)</f>
        <v>0</v>
      </c>
      <c r="S2095" s="58">
        <f>SUM($S$2096,$S$2099,$S$2102,$S$2108)</f>
        <v>0</v>
      </c>
      <c r="T2095" s="58">
        <f>SUM($T$2096,$T$2099,$T$2102,$T$2108)</f>
        <v>0</v>
      </c>
      <c r="U2095" s="58">
        <f>SUM($U$2096,$U$2099,$U$2102,$U$2108)</f>
        <v>0</v>
      </c>
      <c r="V2095" s="58">
        <f t="shared" si="97"/>
        <v>0</v>
      </c>
      <c r="W2095" s="58">
        <f t="shared" si="98"/>
        <v>0</v>
      </c>
      <c r="X2095" s="58">
        <f t="shared" si="99"/>
        <v>0</v>
      </c>
      <c r="Y2095" s="58">
        <f>SUM($Y$2096,$Y$2099,$Y$2102,$Y$2108)</f>
        <v>0</v>
      </c>
      <c r="Z2095" s="58">
        <f>SUM($Z$2096,$Z$2099,$Z$2102,$Z$2108)</f>
        <v>0</v>
      </c>
      <c r="AA2095" s="58">
        <f>SUM($AA$2096,$AA$2099,$AA$2102,$AA$2108)</f>
        <v>0</v>
      </c>
      <c r="AB2095" s="58">
        <f>SUM($AB$2096,$AB$2099,$AB$2102,$AB$2108)</f>
        <v>0</v>
      </c>
      <c r="AC2095" s="58">
        <f>SUM($AC$2096,$AC$2099,$AC$2102,$AC$2108)</f>
        <v>0</v>
      </c>
      <c r="AD2095" s="58">
        <f>SUM($AD$2096,$AD$2099,$AD$2102,$AD$2108)</f>
        <v>0</v>
      </c>
      <c r="AE2095" s="58">
        <f>SUM($AE$2096,$AE$2099,$AE$2102,$AE$2108)</f>
        <v>0</v>
      </c>
      <c r="AF2095" s="58">
        <f>SUM($AF$2096,$AF$2099,$AF$2102,$AF$2108)</f>
        <v>0</v>
      </c>
      <c r="AG2095" s="58">
        <f>SUM($AG$2096,$AG$2099,$AG$2102,$AG$2108)</f>
        <v>0</v>
      </c>
      <c r="AH2095" s="58">
        <f>SUM($AH$2096,$AH$2099,$AH$2102,$AH$2108)</f>
        <v>0</v>
      </c>
      <c r="AI2095" s="58">
        <f>SUM($AI$2096,$AI$2099,$AI$2102,$AI$2108)</f>
        <v>0</v>
      </c>
      <c r="AJ2095" s="58" t="s">
        <v>2595</v>
      </c>
      <c r="AK2095" s="58">
        <f>SUM($AK$2096,$AK$2099,$AK$2102,$AK$2108)</f>
        <v>0</v>
      </c>
      <c r="AL2095" s="58" t="s">
        <v>2595</v>
      </c>
      <c r="AM2095" s="58">
        <f>SUM($AM$2096,$AM$2099,$AM$2102,$AM$2108)</f>
        <v>0</v>
      </c>
      <c r="AN2095" s="58">
        <f>SUM($AN$2096,$AN$2099,$AN$2102,$AN$2108)</f>
        <v>0</v>
      </c>
      <c r="AO2095" s="56" t="s">
        <v>2595</v>
      </c>
    </row>
    <row r="2096" spans="1:41" ht="63" x14ac:dyDescent="0.2">
      <c r="A2096" s="56" t="s">
        <v>4116</v>
      </c>
      <c r="B2096" s="56" t="s">
        <v>649</v>
      </c>
      <c r="C2096" s="57" t="s">
        <v>56</v>
      </c>
      <c r="D2096" s="56" t="s">
        <v>2595</v>
      </c>
      <c r="E2096" s="57" t="s">
        <v>2595</v>
      </c>
      <c r="F2096" s="57" t="s">
        <v>2595</v>
      </c>
      <c r="G2096" s="57" t="s">
        <v>2595</v>
      </c>
      <c r="H2096" s="58" t="s">
        <v>2595</v>
      </c>
      <c r="I2096" s="58" t="s">
        <v>2595</v>
      </c>
      <c r="J2096" s="58">
        <f>SUM($J$2097,$J$2098)</f>
        <v>0</v>
      </c>
      <c r="K2096" s="58">
        <f>SUM($K$2097,$K$2098)</f>
        <v>0</v>
      </c>
      <c r="L2096" s="58">
        <f>SUM($L$2097,$L$2098)</f>
        <v>0</v>
      </c>
      <c r="M2096" s="58">
        <f>SUM($M$2097,$M$2098)</f>
        <v>0</v>
      </c>
      <c r="N2096" s="58">
        <f>SUM($N$2097,$N$2098)</f>
        <v>0</v>
      </c>
      <c r="O2096" s="58">
        <f>SUM($O$2097,$O$2098)</f>
        <v>0</v>
      </c>
      <c r="P2096" s="58">
        <f>SUM($P$2097,$P$2098)</f>
        <v>0</v>
      </c>
      <c r="Q2096" s="58">
        <f>SUM($Q$2097,$Q$2098)</f>
        <v>0</v>
      </c>
      <c r="R2096" s="58">
        <f>SUM($R$2097,$R$2098)</f>
        <v>0</v>
      </c>
      <c r="S2096" s="58">
        <f>SUM($S$2097,$S$2098)</f>
        <v>0</v>
      </c>
      <c r="T2096" s="58">
        <f>SUM($T$2097,$T$2098)</f>
        <v>0</v>
      </c>
      <c r="U2096" s="58">
        <f>SUM($U$2097,$U$2098)</f>
        <v>0</v>
      </c>
      <c r="V2096" s="58">
        <f t="shared" si="97"/>
        <v>0</v>
      </c>
      <c r="W2096" s="58">
        <f t="shared" si="98"/>
        <v>0</v>
      </c>
      <c r="X2096" s="58">
        <f t="shared" si="99"/>
        <v>0</v>
      </c>
      <c r="Y2096" s="58">
        <f>SUM($Y$2097,$Y$2098)</f>
        <v>0</v>
      </c>
      <c r="Z2096" s="58">
        <f>SUM($Z$2097,$Z$2098)</f>
        <v>0</v>
      </c>
      <c r="AA2096" s="58">
        <f>SUM($AA$2097,$AA$2098)</f>
        <v>0</v>
      </c>
      <c r="AB2096" s="58">
        <f>SUM($AB$2097,$AB$2098)</f>
        <v>0</v>
      </c>
      <c r="AC2096" s="58">
        <f>SUM($AC$2097,$AC$2098)</f>
        <v>0</v>
      </c>
      <c r="AD2096" s="58">
        <f>SUM($AD$2097,$AD$2098)</f>
        <v>0</v>
      </c>
      <c r="AE2096" s="58">
        <f>SUM($AE$2097,$AE$2098)</f>
        <v>0</v>
      </c>
      <c r="AF2096" s="58">
        <f>SUM($AF$2097,$AF$2098)</f>
        <v>0</v>
      </c>
      <c r="AG2096" s="58">
        <f>SUM($AG$2097,$AG$2098)</f>
        <v>0</v>
      </c>
      <c r="AH2096" s="58">
        <f>SUM($AH$2097,$AH$2098)</f>
        <v>0</v>
      </c>
      <c r="AI2096" s="58">
        <f>SUM($AI$2097,$AI$2098)</f>
        <v>0</v>
      </c>
      <c r="AJ2096" s="58" t="s">
        <v>2595</v>
      </c>
      <c r="AK2096" s="58">
        <f>SUM($AK$2097,$AK$2098)</f>
        <v>0</v>
      </c>
      <c r="AL2096" s="58" t="s">
        <v>2595</v>
      </c>
      <c r="AM2096" s="58">
        <f>SUM($AM$2097,$AM$2098)</f>
        <v>0</v>
      </c>
      <c r="AN2096" s="58">
        <f>SUM($AN$2097,$AN$2098)</f>
        <v>0</v>
      </c>
      <c r="AO2096" s="56" t="s">
        <v>2595</v>
      </c>
    </row>
    <row r="2097" spans="1:41" ht="31.5" x14ac:dyDescent="0.2">
      <c r="A2097" s="56" t="s">
        <v>4117</v>
      </c>
      <c r="B2097" s="56" t="s">
        <v>651</v>
      </c>
      <c r="C2097" s="57" t="s">
        <v>56</v>
      </c>
      <c r="D2097" s="56" t="s">
        <v>2595</v>
      </c>
      <c r="E2097" s="57" t="s">
        <v>2595</v>
      </c>
      <c r="F2097" s="57" t="s">
        <v>2595</v>
      </c>
      <c r="G2097" s="57" t="s">
        <v>2595</v>
      </c>
      <c r="H2097" s="58" t="s">
        <v>2595</v>
      </c>
      <c r="I2097" s="58" t="s">
        <v>2595</v>
      </c>
      <c r="J2097" s="58">
        <v>0</v>
      </c>
      <c r="K2097" s="58">
        <v>0</v>
      </c>
      <c r="L2097" s="58">
        <v>0</v>
      </c>
      <c r="M2097" s="58">
        <v>0</v>
      </c>
      <c r="N2097" s="58">
        <v>0</v>
      </c>
      <c r="O2097" s="58">
        <v>0</v>
      </c>
      <c r="P2097" s="58">
        <v>0</v>
      </c>
      <c r="Q2097" s="58">
        <v>0</v>
      </c>
      <c r="R2097" s="58">
        <v>0</v>
      </c>
      <c r="S2097" s="58">
        <v>0</v>
      </c>
      <c r="T2097" s="58">
        <v>0</v>
      </c>
      <c r="U2097" s="58">
        <v>0</v>
      </c>
      <c r="V2097" s="58">
        <f t="shared" si="97"/>
        <v>0</v>
      </c>
      <c r="W2097" s="58">
        <f t="shared" si="98"/>
        <v>0</v>
      </c>
      <c r="X2097" s="58">
        <f t="shared" si="99"/>
        <v>0</v>
      </c>
      <c r="Y2097" s="58">
        <v>0</v>
      </c>
      <c r="Z2097" s="58">
        <v>0</v>
      </c>
      <c r="AA2097" s="58">
        <v>0</v>
      </c>
      <c r="AB2097" s="58">
        <v>0</v>
      </c>
      <c r="AC2097" s="58">
        <v>0</v>
      </c>
      <c r="AD2097" s="58">
        <v>0</v>
      </c>
      <c r="AE2097" s="58">
        <v>0</v>
      </c>
      <c r="AF2097" s="58">
        <v>0</v>
      </c>
      <c r="AG2097" s="58">
        <v>0</v>
      </c>
      <c r="AH2097" s="58">
        <v>0</v>
      </c>
      <c r="AI2097" s="58">
        <v>0</v>
      </c>
      <c r="AJ2097" s="58" t="s">
        <v>2595</v>
      </c>
      <c r="AK2097" s="58">
        <v>0</v>
      </c>
      <c r="AL2097" s="58" t="s">
        <v>2595</v>
      </c>
      <c r="AM2097" s="58">
        <v>0</v>
      </c>
      <c r="AN2097" s="58">
        <v>0</v>
      </c>
      <c r="AO2097" s="56" t="s">
        <v>2595</v>
      </c>
    </row>
    <row r="2098" spans="1:41" ht="31.5" x14ac:dyDescent="0.2">
      <c r="A2098" s="56" t="s">
        <v>4118</v>
      </c>
      <c r="B2098" s="56" t="s">
        <v>651</v>
      </c>
      <c r="C2098" s="57" t="s">
        <v>56</v>
      </c>
      <c r="D2098" s="56" t="s">
        <v>2595</v>
      </c>
      <c r="E2098" s="57" t="s">
        <v>2595</v>
      </c>
      <c r="F2098" s="57" t="s">
        <v>2595</v>
      </c>
      <c r="G2098" s="57" t="s">
        <v>2595</v>
      </c>
      <c r="H2098" s="58" t="s">
        <v>2595</v>
      </c>
      <c r="I2098" s="58" t="s">
        <v>2595</v>
      </c>
      <c r="J2098" s="58">
        <v>0</v>
      </c>
      <c r="K2098" s="58">
        <v>0</v>
      </c>
      <c r="L2098" s="58">
        <v>0</v>
      </c>
      <c r="M2098" s="58">
        <v>0</v>
      </c>
      <c r="N2098" s="58">
        <v>0</v>
      </c>
      <c r="O2098" s="58">
        <v>0</v>
      </c>
      <c r="P2098" s="58">
        <v>0</v>
      </c>
      <c r="Q2098" s="58">
        <v>0</v>
      </c>
      <c r="R2098" s="58">
        <v>0</v>
      </c>
      <c r="S2098" s="58">
        <v>0</v>
      </c>
      <c r="T2098" s="58">
        <v>0</v>
      </c>
      <c r="U2098" s="58">
        <v>0</v>
      </c>
      <c r="V2098" s="58">
        <f t="shared" si="97"/>
        <v>0</v>
      </c>
      <c r="W2098" s="58">
        <f t="shared" si="98"/>
        <v>0</v>
      </c>
      <c r="X2098" s="58">
        <f t="shared" si="99"/>
        <v>0</v>
      </c>
      <c r="Y2098" s="58">
        <v>0</v>
      </c>
      <c r="Z2098" s="58">
        <v>0</v>
      </c>
      <c r="AA2098" s="58">
        <v>0</v>
      </c>
      <c r="AB2098" s="58">
        <v>0</v>
      </c>
      <c r="AC2098" s="58">
        <v>0</v>
      </c>
      <c r="AD2098" s="58">
        <v>0</v>
      </c>
      <c r="AE2098" s="58">
        <v>0</v>
      </c>
      <c r="AF2098" s="58">
        <v>0</v>
      </c>
      <c r="AG2098" s="58">
        <v>0</v>
      </c>
      <c r="AH2098" s="58">
        <v>0</v>
      </c>
      <c r="AI2098" s="58">
        <v>0</v>
      </c>
      <c r="AJ2098" s="58" t="s">
        <v>2595</v>
      </c>
      <c r="AK2098" s="58">
        <v>0</v>
      </c>
      <c r="AL2098" s="58" t="s">
        <v>2595</v>
      </c>
      <c r="AM2098" s="58">
        <v>0</v>
      </c>
      <c r="AN2098" s="58">
        <v>0</v>
      </c>
      <c r="AO2098" s="56" t="s">
        <v>2595</v>
      </c>
    </row>
    <row r="2099" spans="1:41" ht="31.5" x14ac:dyDescent="0.2">
      <c r="A2099" s="56" t="s">
        <v>4119</v>
      </c>
      <c r="B2099" s="56" t="s">
        <v>654</v>
      </c>
      <c r="C2099" s="57" t="s">
        <v>56</v>
      </c>
      <c r="D2099" s="56" t="s">
        <v>2595</v>
      </c>
      <c r="E2099" s="57" t="s">
        <v>2595</v>
      </c>
      <c r="F2099" s="57" t="s">
        <v>2595</v>
      </c>
      <c r="G2099" s="57" t="s">
        <v>2595</v>
      </c>
      <c r="H2099" s="58" t="s">
        <v>2595</v>
      </c>
      <c r="I2099" s="58" t="s">
        <v>2595</v>
      </c>
      <c r="J2099" s="58">
        <f>SUM($J$2100,$J$2101)</f>
        <v>0</v>
      </c>
      <c r="K2099" s="58">
        <f>SUM($K$2100,$K$2101)</f>
        <v>0</v>
      </c>
      <c r="L2099" s="58">
        <f>SUM($L$2100,$L$2101)</f>
        <v>0</v>
      </c>
      <c r="M2099" s="58">
        <f>SUM($M$2100,$M$2101)</f>
        <v>0</v>
      </c>
      <c r="N2099" s="58">
        <f>SUM($N$2100,$N$2101)</f>
        <v>0</v>
      </c>
      <c r="O2099" s="58">
        <f>SUM($O$2100,$O$2101)</f>
        <v>0</v>
      </c>
      <c r="P2099" s="58">
        <f>SUM($P$2100,$P$2101)</f>
        <v>0</v>
      </c>
      <c r="Q2099" s="58">
        <f>SUM($Q$2100,$Q$2101)</f>
        <v>0</v>
      </c>
      <c r="R2099" s="58">
        <f>SUM($R$2100,$R$2101)</f>
        <v>0</v>
      </c>
      <c r="S2099" s="58">
        <f>SUM($S$2100,$S$2101)</f>
        <v>0</v>
      </c>
      <c r="T2099" s="58">
        <f>SUM($T$2100,$T$2101)</f>
        <v>0</v>
      </c>
      <c r="U2099" s="58">
        <f>SUM($U$2100,$U$2101)</f>
        <v>0</v>
      </c>
      <c r="V2099" s="58">
        <f t="shared" si="97"/>
        <v>0</v>
      </c>
      <c r="W2099" s="58">
        <f t="shared" si="98"/>
        <v>0</v>
      </c>
      <c r="X2099" s="58">
        <f t="shared" si="99"/>
        <v>0</v>
      </c>
      <c r="Y2099" s="58">
        <f>SUM($Y$2100,$Y$2101)</f>
        <v>0</v>
      </c>
      <c r="Z2099" s="58">
        <f>SUM($Z$2100,$Z$2101)</f>
        <v>0</v>
      </c>
      <c r="AA2099" s="58">
        <f>SUM($AA$2100,$AA$2101)</f>
        <v>0</v>
      </c>
      <c r="AB2099" s="58">
        <f>SUM($AB$2100,$AB$2101)</f>
        <v>0</v>
      </c>
      <c r="AC2099" s="58">
        <f>SUM($AC$2100,$AC$2101)</f>
        <v>0</v>
      </c>
      <c r="AD2099" s="58">
        <f>SUM($AD$2100,$AD$2101)</f>
        <v>0</v>
      </c>
      <c r="AE2099" s="58">
        <f>SUM($AE$2100,$AE$2101)</f>
        <v>0</v>
      </c>
      <c r="AF2099" s="58">
        <f>SUM($AF$2100,$AF$2101)</f>
        <v>0</v>
      </c>
      <c r="AG2099" s="58">
        <f>SUM($AG$2100,$AG$2101)</f>
        <v>0</v>
      </c>
      <c r="AH2099" s="58">
        <f>SUM($AH$2100,$AH$2101)</f>
        <v>0</v>
      </c>
      <c r="AI2099" s="58">
        <f>SUM($AI$2100,$AI$2101)</f>
        <v>0</v>
      </c>
      <c r="AJ2099" s="58" t="s">
        <v>2595</v>
      </c>
      <c r="AK2099" s="58">
        <f>SUM($AK$2100,$AK$2101)</f>
        <v>0</v>
      </c>
      <c r="AL2099" s="58" t="s">
        <v>2595</v>
      </c>
      <c r="AM2099" s="58">
        <f>SUM($AM$2100,$AM$2101)</f>
        <v>0</v>
      </c>
      <c r="AN2099" s="58">
        <f>SUM($AN$2100,$AN$2101)</f>
        <v>0</v>
      </c>
      <c r="AO2099" s="56" t="s">
        <v>2595</v>
      </c>
    </row>
    <row r="2100" spans="1:41" ht="31.5" x14ac:dyDescent="0.2">
      <c r="A2100" s="56" t="s">
        <v>4120</v>
      </c>
      <c r="B2100" s="56" t="s">
        <v>656</v>
      </c>
      <c r="C2100" s="57" t="s">
        <v>56</v>
      </c>
      <c r="D2100" s="56" t="s">
        <v>2595</v>
      </c>
      <c r="E2100" s="57" t="s">
        <v>2595</v>
      </c>
      <c r="F2100" s="57" t="s">
        <v>2595</v>
      </c>
      <c r="G2100" s="57" t="s">
        <v>2595</v>
      </c>
      <c r="H2100" s="58" t="s">
        <v>2595</v>
      </c>
      <c r="I2100" s="58" t="s">
        <v>2595</v>
      </c>
      <c r="J2100" s="58">
        <v>0</v>
      </c>
      <c r="K2100" s="58">
        <v>0</v>
      </c>
      <c r="L2100" s="58">
        <v>0</v>
      </c>
      <c r="M2100" s="58">
        <v>0</v>
      </c>
      <c r="N2100" s="58">
        <v>0</v>
      </c>
      <c r="O2100" s="58">
        <v>0</v>
      </c>
      <c r="P2100" s="58">
        <v>0</v>
      </c>
      <c r="Q2100" s="58">
        <v>0</v>
      </c>
      <c r="R2100" s="58">
        <v>0</v>
      </c>
      <c r="S2100" s="58">
        <v>0</v>
      </c>
      <c r="T2100" s="58">
        <v>0</v>
      </c>
      <c r="U2100" s="58">
        <v>0</v>
      </c>
      <c r="V2100" s="58">
        <f t="shared" si="97"/>
        <v>0</v>
      </c>
      <c r="W2100" s="58">
        <f t="shared" si="98"/>
        <v>0</v>
      </c>
      <c r="X2100" s="58">
        <f t="shared" si="99"/>
        <v>0</v>
      </c>
      <c r="Y2100" s="58">
        <v>0</v>
      </c>
      <c r="Z2100" s="58">
        <v>0</v>
      </c>
      <c r="AA2100" s="58">
        <v>0</v>
      </c>
      <c r="AB2100" s="58">
        <v>0</v>
      </c>
      <c r="AC2100" s="58">
        <v>0</v>
      </c>
      <c r="AD2100" s="58">
        <v>0</v>
      </c>
      <c r="AE2100" s="58">
        <v>0</v>
      </c>
      <c r="AF2100" s="58">
        <v>0</v>
      </c>
      <c r="AG2100" s="58">
        <v>0</v>
      </c>
      <c r="AH2100" s="58">
        <v>0</v>
      </c>
      <c r="AI2100" s="58">
        <v>0</v>
      </c>
      <c r="AJ2100" s="58" t="s">
        <v>2595</v>
      </c>
      <c r="AK2100" s="58">
        <v>0</v>
      </c>
      <c r="AL2100" s="58" t="s">
        <v>2595</v>
      </c>
      <c r="AM2100" s="58">
        <v>0</v>
      </c>
      <c r="AN2100" s="58">
        <v>0</v>
      </c>
      <c r="AO2100" s="56" t="s">
        <v>2595</v>
      </c>
    </row>
    <row r="2101" spans="1:41" ht="31.5" x14ac:dyDescent="0.2">
      <c r="A2101" s="56" t="s">
        <v>4121</v>
      </c>
      <c r="B2101" s="56" t="s">
        <v>651</v>
      </c>
      <c r="C2101" s="57" t="s">
        <v>56</v>
      </c>
      <c r="D2101" s="56" t="s">
        <v>2595</v>
      </c>
      <c r="E2101" s="57" t="s">
        <v>2595</v>
      </c>
      <c r="F2101" s="57" t="s">
        <v>2595</v>
      </c>
      <c r="G2101" s="57" t="s">
        <v>2595</v>
      </c>
      <c r="H2101" s="58" t="s">
        <v>2595</v>
      </c>
      <c r="I2101" s="58" t="s">
        <v>2595</v>
      </c>
      <c r="J2101" s="58">
        <v>0</v>
      </c>
      <c r="K2101" s="58">
        <v>0</v>
      </c>
      <c r="L2101" s="58">
        <v>0</v>
      </c>
      <c r="M2101" s="58">
        <v>0</v>
      </c>
      <c r="N2101" s="58">
        <v>0</v>
      </c>
      <c r="O2101" s="58">
        <v>0</v>
      </c>
      <c r="P2101" s="58">
        <v>0</v>
      </c>
      <c r="Q2101" s="58">
        <v>0</v>
      </c>
      <c r="R2101" s="58">
        <v>0</v>
      </c>
      <c r="S2101" s="58">
        <v>0</v>
      </c>
      <c r="T2101" s="58">
        <v>0</v>
      </c>
      <c r="U2101" s="58">
        <v>0</v>
      </c>
      <c r="V2101" s="58">
        <f t="shared" si="97"/>
        <v>0</v>
      </c>
      <c r="W2101" s="58">
        <f t="shared" si="98"/>
        <v>0</v>
      </c>
      <c r="X2101" s="58">
        <f t="shared" si="99"/>
        <v>0</v>
      </c>
      <c r="Y2101" s="58">
        <v>0</v>
      </c>
      <c r="Z2101" s="58">
        <v>0</v>
      </c>
      <c r="AA2101" s="58">
        <v>0</v>
      </c>
      <c r="AB2101" s="58">
        <v>0</v>
      </c>
      <c r="AC2101" s="58">
        <v>0</v>
      </c>
      <c r="AD2101" s="58">
        <v>0</v>
      </c>
      <c r="AE2101" s="58">
        <v>0</v>
      </c>
      <c r="AF2101" s="58">
        <v>0</v>
      </c>
      <c r="AG2101" s="58">
        <v>0</v>
      </c>
      <c r="AH2101" s="58">
        <v>0</v>
      </c>
      <c r="AI2101" s="58">
        <v>0</v>
      </c>
      <c r="AJ2101" s="58" t="s">
        <v>2595</v>
      </c>
      <c r="AK2101" s="58">
        <v>0</v>
      </c>
      <c r="AL2101" s="58" t="s">
        <v>2595</v>
      </c>
      <c r="AM2101" s="58">
        <v>0</v>
      </c>
      <c r="AN2101" s="58">
        <v>0</v>
      </c>
      <c r="AO2101" s="56" t="s">
        <v>2595</v>
      </c>
    </row>
    <row r="2102" spans="1:41" ht="31.5" x14ac:dyDescent="0.2">
      <c r="A2102" s="56" t="s">
        <v>4122</v>
      </c>
      <c r="B2102" s="56" t="s">
        <v>659</v>
      </c>
      <c r="C2102" s="57" t="s">
        <v>56</v>
      </c>
      <c r="D2102" s="56" t="s">
        <v>2595</v>
      </c>
      <c r="E2102" s="57" t="s">
        <v>2595</v>
      </c>
      <c r="F2102" s="57" t="s">
        <v>2595</v>
      </c>
      <c r="G2102" s="57" t="s">
        <v>2595</v>
      </c>
      <c r="H2102" s="58" t="s">
        <v>2595</v>
      </c>
      <c r="I2102" s="58" t="s">
        <v>2595</v>
      </c>
      <c r="J2102" s="58">
        <f>SUM($J$2103,$J$2104,$J$2105,$J$2106,$J$2107)</f>
        <v>0</v>
      </c>
      <c r="K2102" s="58">
        <f>SUM($K$2103,$K$2104,$K$2105,$K$2106,$K$2107)</f>
        <v>0</v>
      </c>
      <c r="L2102" s="58">
        <f>SUM($L$2103,$L$2104,$L$2105,$L$2106,$L$2107)</f>
        <v>0</v>
      </c>
      <c r="M2102" s="58">
        <f>SUM($M$2103,$M$2104,$M$2105,$M$2106,$M$2107)</f>
        <v>0</v>
      </c>
      <c r="N2102" s="58">
        <f>SUM($N$2103,$N$2104,$N$2105,$N$2106,$N$2107)</f>
        <v>0</v>
      </c>
      <c r="O2102" s="58">
        <f>SUM($O$2103,$O$2104,$O$2105,$O$2106,$O$2107)</f>
        <v>0</v>
      </c>
      <c r="P2102" s="58">
        <f>SUM($P$2103,$P$2104,$P$2105,$P$2106,$P$2107)</f>
        <v>0</v>
      </c>
      <c r="Q2102" s="58">
        <f>SUM($Q$2103,$Q$2104,$Q$2105,$Q$2106,$Q$2107)</f>
        <v>0</v>
      </c>
      <c r="R2102" s="58">
        <f>SUM($R$2103,$R$2104,$R$2105,$R$2106,$R$2107)</f>
        <v>0</v>
      </c>
      <c r="S2102" s="58">
        <f>SUM($S$2103,$S$2104,$S$2105,$S$2106,$S$2107)</f>
        <v>0</v>
      </c>
      <c r="T2102" s="58">
        <f>SUM($T$2103,$T$2104,$T$2105,$T$2106,$T$2107)</f>
        <v>0</v>
      </c>
      <c r="U2102" s="58">
        <f>SUM($U$2103,$U$2104,$U$2105,$U$2106,$U$2107)</f>
        <v>0</v>
      </c>
      <c r="V2102" s="58">
        <f t="shared" si="97"/>
        <v>0</v>
      </c>
      <c r="W2102" s="58">
        <f t="shared" si="98"/>
        <v>0</v>
      </c>
      <c r="X2102" s="58">
        <f t="shared" si="99"/>
        <v>0</v>
      </c>
      <c r="Y2102" s="58">
        <f>SUM($Y$2103,$Y$2104,$Y$2105,$Y$2106,$Y$2107)</f>
        <v>0</v>
      </c>
      <c r="Z2102" s="58">
        <f>SUM($Z$2103,$Z$2104,$Z$2105,$Z$2106,$Z$2107)</f>
        <v>0</v>
      </c>
      <c r="AA2102" s="58">
        <f>SUM($AA$2103,$AA$2104,$AA$2105,$AA$2106,$AA$2107)</f>
        <v>0</v>
      </c>
      <c r="AB2102" s="58">
        <f>SUM($AB$2103,$AB$2104,$AB$2105,$AB$2106,$AB$2107)</f>
        <v>0</v>
      </c>
      <c r="AC2102" s="58">
        <f>SUM($AC$2103,$AC$2104,$AC$2105,$AC$2106,$AC$2107)</f>
        <v>0</v>
      </c>
      <c r="AD2102" s="58">
        <f>SUM($AD$2103,$AD$2104,$AD$2105,$AD$2106,$AD$2107)</f>
        <v>0</v>
      </c>
      <c r="AE2102" s="58">
        <f>SUM($AE$2103,$AE$2104,$AE$2105,$AE$2106,$AE$2107)</f>
        <v>0</v>
      </c>
      <c r="AF2102" s="58">
        <f>SUM($AF$2103,$AF$2104,$AF$2105,$AF$2106,$AF$2107)</f>
        <v>0</v>
      </c>
      <c r="AG2102" s="58">
        <f>SUM($AG$2103,$AG$2104,$AG$2105,$AG$2106,$AG$2107)</f>
        <v>0</v>
      </c>
      <c r="AH2102" s="58">
        <f>SUM($AH$2103,$AH$2104,$AH$2105,$AH$2106,$AH$2107)</f>
        <v>0</v>
      </c>
      <c r="AI2102" s="58">
        <f>SUM($AI$2103,$AI$2104,$AI$2105,$AI$2106,$AI$2107)</f>
        <v>0</v>
      </c>
      <c r="AJ2102" s="58" t="s">
        <v>2595</v>
      </c>
      <c r="AK2102" s="58">
        <f>SUM($AK$2103,$AK$2104,$AK$2105,$AK$2106,$AK$2107)</f>
        <v>0</v>
      </c>
      <c r="AL2102" s="58" t="s">
        <v>2595</v>
      </c>
      <c r="AM2102" s="58">
        <f>SUM($AM$2103,$AM$2104,$AM$2105,$AM$2106,$AM$2107)</f>
        <v>0</v>
      </c>
      <c r="AN2102" s="58">
        <f>SUM($AN$2103,$AN$2104,$AN$2105,$AN$2106,$AN$2107)</f>
        <v>0</v>
      </c>
      <c r="AO2102" s="56" t="s">
        <v>2595</v>
      </c>
    </row>
    <row r="2103" spans="1:41" ht="47.25" x14ac:dyDescent="0.2">
      <c r="A2103" s="56" t="s">
        <v>4123</v>
      </c>
      <c r="B2103" s="56" t="s">
        <v>661</v>
      </c>
      <c r="C2103" s="57" t="s">
        <v>56</v>
      </c>
      <c r="D2103" s="56" t="s">
        <v>2595</v>
      </c>
      <c r="E2103" s="57" t="s">
        <v>2595</v>
      </c>
      <c r="F2103" s="57" t="s">
        <v>2595</v>
      </c>
      <c r="G2103" s="57" t="s">
        <v>2595</v>
      </c>
      <c r="H2103" s="58" t="s">
        <v>2595</v>
      </c>
      <c r="I2103" s="58" t="s">
        <v>2595</v>
      </c>
      <c r="J2103" s="58">
        <v>0</v>
      </c>
      <c r="K2103" s="58">
        <v>0</v>
      </c>
      <c r="L2103" s="58">
        <v>0</v>
      </c>
      <c r="M2103" s="58">
        <v>0</v>
      </c>
      <c r="N2103" s="58">
        <v>0</v>
      </c>
      <c r="O2103" s="58">
        <v>0</v>
      </c>
      <c r="P2103" s="58">
        <v>0</v>
      </c>
      <c r="Q2103" s="58">
        <v>0</v>
      </c>
      <c r="R2103" s="58">
        <v>0</v>
      </c>
      <c r="S2103" s="58">
        <v>0</v>
      </c>
      <c r="T2103" s="58">
        <v>0</v>
      </c>
      <c r="U2103" s="58">
        <v>0</v>
      </c>
      <c r="V2103" s="58">
        <f t="shared" si="97"/>
        <v>0</v>
      </c>
      <c r="W2103" s="58">
        <f t="shared" si="98"/>
        <v>0</v>
      </c>
      <c r="X2103" s="58">
        <f t="shared" si="99"/>
        <v>0</v>
      </c>
      <c r="Y2103" s="58">
        <v>0</v>
      </c>
      <c r="Z2103" s="58">
        <v>0</v>
      </c>
      <c r="AA2103" s="58">
        <v>0</v>
      </c>
      <c r="AB2103" s="58">
        <v>0</v>
      </c>
      <c r="AC2103" s="58">
        <v>0</v>
      </c>
      <c r="AD2103" s="58">
        <v>0</v>
      </c>
      <c r="AE2103" s="58">
        <v>0</v>
      </c>
      <c r="AF2103" s="58">
        <v>0</v>
      </c>
      <c r="AG2103" s="58">
        <v>0</v>
      </c>
      <c r="AH2103" s="58">
        <v>0</v>
      </c>
      <c r="AI2103" s="58">
        <v>0</v>
      </c>
      <c r="AJ2103" s="58" t="s">
        <v>2595</v>
      </c>
      <c r="AK2103" s="58">
        <v>0</v>
      </c>
      <c r="AL2103" s="58" t="s">
        <v>2595</v>
      </c>
      <c r="AM2103" s="58">
        <v>0</v>
      </c>
      <c r="AN2103" s="58">
        <v>0</v>
      </c>
      <c r="AO2103" s="56" t="s">
        <v>2595</v>
      </c>
    </row>
    <row r="2104" spans="1:41" ht="47.25" x14ac:dyDescent="0.2">
      <c r="A2104" s="56" t="s">
        <v>4124</v>
      </c>
      <c r="B2104" s="56" t="s">
        <v>663</v>
      </c>
      <c r="C2104" s="57" t="s">
        <v>56</v>
      </c>
      <c r="D2104" s="56" t="s">
        <v>2595</v>
      </c>
      <c r="E2104" s="57" t="s">
        <v>2595</v>
      </c>
      <c r="F2104" s="57" t="s">
        <v>2595</v>
      </c>
      <c r="G2104" s="57" t="s">
        <v>2595</v>
      </c>
      <c r="H2104" s="58" t="s">
        <v>2595</v>
      </c>
      <c r="I2104" s="58" t="s">
        <v>2595</v>
      </c>
      <c r="J2104" s="58">
        <v>0</v>
      </c>
      <c r="K2104" s="58">
        <v>0</v>
      </c>
      <c r="L2104" s="58">
        <v>0</v>
      </c>
      <c r="M2104" s="58">
        <v>0</v>
      </c>
      <c r="N2104" s="58">
        <v>0</v>
      </c>
      <c r="O2104" s="58">
        <v>0</v>
      </c>
      <c r="P2104" s="58">
        <v>0</v>
      </c>
      <c r="Q2104" s="58">
        <v>0</v>
      </c>
      <c r="R2104" s="58">
        <v>0</v>
      </c>
      <c r="S2104" s="58">
        <v>0</v>
      </c>
      <c r="T2104" s="58">
        <v>0</v>
      </c>
      <c r="U2104" s="58">
        <v>0</v>
      </c>
      <c r="V2104" s="58">
        <f t="shared" si="97"/>
        <v>0</v>
      </c>
      <c r="W2104" s="58">
        <f t="shared" si="98"/>
        <v>0</v>
      </c>
      <c r="X2104" s="58">
        <f t="shared" si="99"/>
        <v>0</v>
      </c>
      <c r="Y2104" s="58">
        <v>0</v>
      </c>
      <c r="Z2104" s="58">
        <v>0</v>
      </c>
      <c r="AA2104" s="58">
        <v>0</v>
      </c>
      <c r="AB2104" s="58">
        <v>0</v>
      </c>
      <c r="AC2104" s="58">
        <v>0</v>
      </c>
      <c r="AD2104" s="58">
        <v>0</v>
      </c>
      <c r="AE2104" s="58">
        <v>0</v>
      </c>
      <c r="AF2104" s="58">
        <v>0</v>
      </c>
      <c r="AG2104" s="58">
        <v>0</v>
      </c>
      <c r="AH2104" s="58">
        <v>0</v>
      </c>
      <c r="AI2104" s="58">
        <v>0</v>
      </c>
      <c r="AJ2104" s="58" t="s">
        <v>2595</v>
      </c>
      <c r="AK2104" s="58">
        <v>0</v>
      </c>
      <c r="AL2104" s="58" t="s">
        <v>2595</v>
      </c>
      <c r="AM2104" s="58">
        <v>0</v>
      </c>
      <c r="AN2104" s="58">
        <v>0</v>
      </c>
      <c r="AO2104" s="56" t="s">
        <v>2595</v>
      </c>
    </row>
    <row r="2105" spans="1:41" ht="47.25" x14ac:dyDescent="0.2">
      <c r="A2105" s="56" t="s">
        <v>4125</v>
      </c>
      <c r="B2105" s="56" t="s">
        <v>665</v>
      </c>
      <c r="C2105" s="57" t="s">
        <v>56</v>
      </c>
      <c r="D2105" s="56" t="s">
        <v>2595</v>
      </c>
      <c r="E2105" s="57" t="s">
        <v>2595</v>
      </c>
      <c r="F2105" s="57" t="s">
        <v>2595</v>
      </c>
      <c r="G2105" s="57" t="s">
        <v>2595</v>
      </c>
      <c r="H2105" s="58" t="s">
        <v>2595</v>
      </c>
      <c r="I2105" s="58" t="s">
        <v>2595</v>
      </c>
      <c r="J2105" s="58">
        <v>0</v>
      </c>
      <c r="K2105" s="58">
        <v>0</v>
      </c>
      <c r="L2105" s="58">
        <v>0</v>
      </c>
      <c r="M2105" s="58">
        <v>0</v>
      </c>
      <c r="N2105" s="58">
        <v>0</v>
      </c>
      <c r="O2105" s="58">
        <v>0</v>
      </c>
      <c r="P2105" s="58">
        <v>0</v>
      </c>
      <c r="Q2105" s="58">
        <v>0</v>
      </c>
      <c r="R2105" s="58">
        <v>0</v>
      </c>
      <c r="S2105" s="58">
        <v>0</v>
      </c>
      <c r="T2105" s="58">
        <v>0</v>
      </c>
      <c r="U2105" s="58">
        <v>0</v>
      </c>
      <c r="V2105" s="58">
        <f t="shared" si="97"/>
        <v>0</v>
      </c>
      <c r="W2105" s="58">
        <f t="shared" si="98"/>
        <v>0</v>
      </c>
      <c r="X2105" s="58">
        <f t="shared" si="99"/>
        <v>0</v>
      </c>
      <c r="Y2105" s="58">
        <v>0</v>
      </c>
      <c r="Z2105" s="58">
        <v>0</v>
      </c>
      <c r="AA2105" s="58">
        <v>0</v>
      </c>
      <c r="AB2105" s="58">
        <v>0</v>
      </c>
      <c r="AC2105" s="58">
        <v>0</v>
      </c>
      <c r="AD2105" s="58">
        <v>0</v>
      </c>
      <c r="AE2105" s="58">
        <v>0</v>
      </c>
      <c r="AF2105" s="58">
        <v>0</v>
      </c>
      <c r="AG2105" s="58">
        <v>0</v>
      </c>
      <c r="AH2105" s="58">
        <v>0</v>
      </c>
      <c r="AI2105" s="58">
        <v>0</v>
      </c>
      <c r="AJ2105" s="58" t="s">
        <v>2595</v>
      </c>
      <c r="AK2105" s="58">
        <v>0</v>
      </c>
      <c r="AL2105" s="58" t="s">
        <v>2595</v>
      </c>
      <c r="AM2105" s="58">
        <v>0</v>
      </c>
      <c r="AN2105" s="58">
        <v>0</v>
      </c>
      <c r="AO2105" s="56" t="s">
        <v>2595</v>
      </c>
    </row>
    <row r="2106" spans="1:41" ht="63" x14ac:dyDescent="0.2">
      <c r="A2106" s="56" t="s">
        <v>4126</v>
      </c>
      <c r="B2106" s="56" t="s">
        <v>667</v>
      </c>
      <c r="C2106" s="57" t="s">
        <v>56</v>
      </c>
      <c r="D2106" s="56" t="s">
        <v>2595</v>
      </c>
      <c r="E2106" s="57" t="s">
        <v>2595</v>
      </c>
      <c r="F2106" s="57" t="s">
        <v>2595</v>
      </c>
      <c r="G2106" s="57" t="s">
        <v>2595</v>
      </c>
      <c r="H2106" s="58" t="s">
        <v>2595</v>
      </c>
      <c r="I2106" s="58" t="s">
        <v>2595</v>
      </c>
      <c r="J2106" s="58">
        <v>0</v>
      </c>
      <c r="K2106" s="58">
        <v>0</v>
      </c>
      <c r="L2106" s="58">
        <v>0</v>
      </c>
      <c r="M2106" s="58">
        <v>0</v>
      </c>
      <c r="N2106" s="58">
        <v>0</v>
      </c>
      <c r="O2106" s="58">
        <v>0</v>
      </c>
      <c r="P2106" s="58">
        <v>0</v>
      </c>
      <c r="Q2106" s="58">
        <v>0</v>
      </c>
      <c r="R2106" s="58">
        <v>0</v>
      </c>
      <c r="S2106" s="58">
        <v>0</v>
      </c>
      <c r="T2106" s="58">
        <v>0</v>
      </c>
      <c r="U2106" s="58">
        <v>0</v>
      </c>
      <c r="V2106" s="58">
        <f t="shared" si="97"/>
        <v>0</v>
      </c>
      <c r="W2106" s="58">
        <f t="shared" si="98"/>
        <v>0</v>
      </c>
      <c r="X2106" s="58">
        <f t="shared" si="99"/>
        <v>0</v>
      </c>
      <c r="Y2106" s="58">
        <v>0</v>
      </c>
      <c r="Z2106" s="58">
        <v>0</v>
      </c>
      <c r="AA2106" s="58">
        <v>0</v>
      </c>
      <c r="AB2106" s="58">
        <v>0</v>
      </c>
      <c r="AC2106" s="58">
        <v>0</v>
      </c>
      <c r="AD2106" s="58">
        <v>0</v>
      </c>
      <c r="AE2106" s="58">
        <v>0</v>
      </c>
      <c r="AF2106" s="58">
        <v>0</v>
      </c>
      <c r="AG2106" s="58">
        <v>0</v>
      </c>
      <c r="AH2106" s="58">
        <v>0</v>
      </c>
      <c r="AI2106" s="58">
        <v>0</v>
      </c>
      <c r="AJ2106" s="58" t="s">
        <v>2595</v>
      </c>
      <c r="AK2106" s="58">
        <v>0</v>
      </c>
      <c r="AL2106" s="58" t="s">
        <v>2595</v>
      </c>
      <c r="AM2106" s="58">
        <v>0</v>
      </c>
      <c r="AN2106" s="58">
        <v>0</v>
      </c>
      <c r="AO2106" s="56" t="s">
        <v>2595</v>
      </c>
    </row>
    <row r="2107" spans="1:41" ht="63" x14ac:dyDescent="0.2">
      <c r="A2107" s="56" t="s">
        <v>4127</v>
      </c>
      <c r="B2107" s="56" t="s">
        <v>669</v>
      </c>
      <c r="C2107" s="57" t="s">
        <v>56</v>
      </c>
      <c r="D2107" s="56" t="s">
        <v>2595</v>
      </c>
      <c r="E2107" s="57" t="s">
        <v>2595</v>
      </c>
      <c r="F2107" s="57" t="s">
        <v>2595</v>
      </c>
      <c r="G2107" s="57" t="s">
        <v>2595</v>
      </c>
      <c r="H2107" s="58" t="s">
        <v>2595</v>
      </c>
      <c r="I2107" s="58" t="s">
        <v>2595</v>
      </c>
      <c r="J2107" s="58">
        <v>0</v>
      </c>
      <c r="K2107" s="58">
        <v>0</v>
      </c>
      <c r="L2107" s="58">
        <v>0</v>
      </c>
      <c r="M2107" s="58">
        <v>0</v>
      </c>
      <c r="N2107" s="58">
        <v>0</v>
      </c>
      <c r="O2107" s="58">
        <v>0</v>
      </c>
      <c r="P2107" s="58">
        <v>0</v>
      </c>
      <c r="Q2107" s="58">
        <v>0</v>
      </c>
      <c r="R2107" s="58">
        <v>0</v>
      </c>
      <c r="S2107" s="58">
        <v>0</v>
      </c>
      <c r="T2107" s="58">
        <v>0</v>
      </c>
      <c r="U2107" s="58">
        <v>0</v>
      </c>
      <c r="V2107" s="58">
        <f t="shared" si="97"/>
        <v>0</v>
      </c>
      <c r="W2107" s="58">
        <f t="shared" si="98"/>
        <v>0</v>
      </c>
      <c r="X2107" s="58">
        <f t="shared" si="99"/>
        <v>0</v>
      </c>
      <c r="Y2107" s="58">
        <v>0</v>
      </c>
      <c r="Z2107" s="58">
        <v>0</v>
      </c>
      <c r="AA2107" s="58">
        <v>0</v>
      </c>
      <c r="AB2107" s="58">
        <v>0</v>
      </c>
      <c r="AC2107" s="58">
        <v>0</v>
      </c>
      <c r="AD2107" s="58">
        <v>0</v>
      </c>
      <c r="AE2107" s="58">
        <v>0</v>
      </c>
      <c r="AF2107" s="58">
        <v>0</v>
      </c>
      <c r="AG2107" s="58">
        <v>0</v>
      </c>
      <c r="AH2107" s="58">
        <v>0</v>
      </c>
      <c r="AI2107" s="58">
        <v>0</v>
      </c>
      <c r="AJ2107" s="58" t="s">
        <v>2595</v>
      </c>
      <c r="AK2107" s="58">
        <v>0</v>
      </c>
      <c r="AL2107" s="58" t="s">
        <v>2595</v>
      </c>
      <c r="AM2107" s="58">
        <v>0</v>
      </c>
      <c r="AN2107" s="58">
        <v>0</v>
      </c>
      <c r="AO2107" s="56" t="s">
        <v>2595</v>
      </c>
    </row>
    <row r="2108" spans="1:41" ht="31.5" x14ac:dyDescent="0.2">
      <c r="A2108" s="56" t="s">
        <v>4128</v>
      </c>
      <c r="B2108" s="56" t="s">
        <v>671</v>
      </c>
      <c r="C2108" s="57" t="s">
        <v>56</v>
      </c>
      <c r="D2108" s="56" t="s">
        <v>2595</v>
      </c>
      <c r="E2108" s="57" t="s">
        <v>2595</v>
      </c>
      <c r="F2108" s="57" t="s">
        <v>2595</v>
      </c>
      <c r="G2108" s="57" t="s">
        <v>2595</v>
      </c>
      <c r="H2108" s="58" t="s">
        <v>2595</v>
      </c>
      <c r="I2108" s="58" t="s">
        <v>2595</v>
      </c>
      <c r="J2108" s="58">
        <v>0</v>
      </c>
      <c r="K2108" s="58">
        <v>0</v>
      </c>
      <c r="L2108" s="58">
        <v>0</v>
      </c>
      <c r="M2108" s="58">
        <v>0</v>
      </c>
      <c r="N2108" s="58">
        <v>0</v>
      </c>
      <c r="O2108" s="58">
        <v>0</v>
      </c>
      <c r="P2108" s="58">
        <v>0</v>
      </c>
      <c r="Q2108" s="58">
        <v>0</v>
      </c>
      <c r="R2108" s="58">
        <v>0</v>
      </c>
      <c r="S2108" s="58">
        <v>0</v>
      </c>
      <c r="T2108" s="58">
        <v>0</v>
      </c>
      <c r="U2108" s="58">
        <v>0</v>
      </c>
      <c r="V2108" s="58">
        <f t="shared" si="97"/>
        <v>0</v>
      </c>
      <c r="W2108" s="58">
        <f t="shared" si="98"/>
        <v>0</v>
      </c>
      <c r="X2108" s="58">
        <f t="shared" si="99"/>
        <v>0</v>
      </c>
      <c r="Y2108" s="58">
        <v>0</v>
      </c>
      <c r="Z2108" s="58">
        <v>0</v>
      </c>
      <c r="AA2108" s="58">
        <v>0</v>
      </c>
      <c r="AB2108" s="58">
        <v>0</v>
      </c>
      <c r="AC2108" s="58">
        <v>0</v>
      </c>
      <c r="AD2108" s="58">
        <v>0</v>
      </c>
      <c r="AE2108" s="58">
        <v>0</v>
      </c>
      <c r="AF2108" s="58">
        <v>0</v>
      </c>
      <c r="AG2108" s="58">
        <v>0</v>
      </c>
      <c r="AH2108" s="58">
        <v>0</v>
      </c>
      <c r="AI2108" s="58">
        <v>0</v>
      </c>
      <c r="AJ2108" s="58" t="s">
        <v>2595</v>
      </c>
      <c r="AK2108" s="58">
        <v>0</v>
      </c>
      <c r="AL2108" s="58" t="s">
        <v>2595</v>
      </c>
      <c r="AM2108" s="58">
        <v>0</v>
      </c>
      <c r="AN2108" s="58">
        <v>0</v>
      </c>
      <c r="AO2108" s="56" t="s">
        <v>2595</v>
      </c>
    </row>
    <row r="2109" spans="1:41" ht="47.25" x14ac:dyDescent="0.2">
      <c r="A2109" s="56" t="s">
        <v>4129</v>
      </c>
      <c r="B2109" s="56" t="s">
        <v>673</v>
      </c>
      <c r="C2109" s="57" t="s">
        <v>56</v>
      </c>
      <c r="D2109" s="56" t="s">
        <v>2595</v>
      </c>
      <c r="E2109" s="57" t="s">
        <v>2595</v>
      </c>
      <c r="F2109" s="57" t="s">
        <v>2595</v>
      </c>
      <c r="G2109" s="57" t="s">
        <v>2595</v>
      </c>
      <c r="H2109" s="58" t="s">
        <v>2595</v>
      </c>
      <c r="I2109" s="58" t="s">
        <v>2595</v>
      </c>
      <c r="J2109" s="58">
        <f>SUM($J$2110,$J$2111,$J$2112,$J$2113)</f>
        <v>0</v>
      </c>
      <c r="K2109" s="58">
        <f>SUM($K$2110,$K$2111,$K$2112,$K$2113)</f>
        <v>0</v>
      </c>
      <c r="L2109" s="58">
        <f>SUM($L$2110,$L$2111,$L$2112,$L$2113)</f>
        <v>0</v>
      </c>
      <c r="M2109" s="58">
        <f>SUM($M$2110,$M$2111,$M$2112,$M$2113)</f>
        <v>0</v>
      </c>
      <c r="N2109" s="58">
        <f>SUM($N$2110,$N$2111,$N$2112,$N$2113)</f>
        <v>0</v>
      </c>
      <c r="O2109" s="58">
        <f>SUM($O$2110,$O$2111,$O$2112,$O$2113)</f>
        <v>0</v>
      </c>
      <c r="P2109" s="58">
        <f>SUM($P$2110,$P$2111,$P$2112,$P$2113)</f>
        <v>0</v>
      </c>
      <c r="Q2109" s="58">
        <f>SUM($Q$2110,$Q$2111,$Q$2112,$Q$2113)</f>
        <v>0</v>
      </c>
      <c r="R2109" s="58">
        <f>SUM($R$2110,$R$2111,$R$2112,$R$2113)</f>
        <v>0</v>
      </c>
      <c r="S2109" s="58">
        <f>SUM($S$2110,$S$2111,$S$2112,$S$2113)</f>
        <v>0</v>
      </c>
      <c r="T2109" s="58">
        <f>SUM($T$2110,$T$2111,$T$2112,$T$2113)</f>
        <v>0</v>
      </c>
      <c r="U2109" s="58">
        <f>SUM($U$2110,$U$2111,$U$2112,$U$2113)</f>
        <v>0</v>
      </c>
      <c r="V2109" s="58">
        <f t="shared" si="97"/>
        <v>0</v>
      </c>
      <c r="W2109" s="58">
        <f t="shared" si="98"/>
        <v>0</v>
      </c>
      <c r="X2109" s="58">
        <f t="shared" si="99"/>
        <v>0</v>
      </c>
      <c r="Y2109" s="58">
        <f>SUM($Y$2110,$Y$2111,$Y$2112,$Y$2113)</f>
        <v>0</v>
      </c>
      <c r="Z2109" s="58">
        <f>SUM($Z$2110,$Z$2111,$Z$2112,$Z$2113)</f>
        <v>0</v>
      </c>
      <c r="AA2109" s="58">
        <f>SUM($AA$2110,$AA$2111,$AA$2112,$AA$2113)</f>
        <v>0</v>
      </c>
      <c r="AB2109" s="58">
        <f>SUM($AB$2110,$AB$2111,$AB$2112,$AB$2113)</f>
        <v>0</v>
      </c>
      <c r="AC2109" s="58">
        <f>SUM($AC$2110,$AC$2111,$AC$2112,$AC$2113)</f>
        <v>0</v>
      </c>
      <c r="AD2109" s="58">
        <f>SUM($AD$2110,$AD$2111,$AD$2112,$AD$2113)</f>
        <v>0</v>
      </c>
      <c r="AE2109" s="58">
        <f>SUM($AE$2110,$AE$2111,$AE$2112,$AE$2113)</f>
        <v>0</v>
      </c>
      <c r="AF2109" s="58">
        <f>SUM($AF$2110,$AF$2111,$AF$2112,$AF$2113)</f>
        <v>0</v>
      </c>
      <c r="AG2109" s="58">
        <f>SUM($AG$2110,$AG$2111,$AG$2112,$AG$2113)</f>
        <v>0</v>
      </c>
      <c r="AH2109" s="58">
        <f>SUM($AH$2110,$AH$2111,$AH$2112,$AH$2113)</f>
        <v>0</v>
      </c>
      <c r="AI2109" s="58">
        <f>SUM($AI$2110,$AI$2111,$AI$2112,$AI$2113)</f>
        <v>0</v>
      </c>
      <c r="AJ2109" s="58" t="s">
        <v>2595</v>
      </c>
      <c r="AK2109" s="58">
        <f>SUM($AK$2110,$AK$2111,$AK$2112,$AK$2113)</f>
        <v>0</v>
      </c>
      <c r="AL2109" s="58" t="s">
        <v>2595</v>
      </c>
      <c r="AM2109" s="58">
        <f>SUM($AM$2110,$AM$2111,$AM$2112,$AM$2113)</f>
        <v>0</v>
      </c>
      <c r="AN2109" s="58">
        <f>SUM($AN$2110,$AN$2111,$AN$2112,$AN$2113)</f>
        <v>0</v>
      </c>
      <c r="AO2109" s="56" t="s">
        <v>2595</v>
      </c>
    </row>
    <row r="2110" spans="1:41" ht="31.5" x14ac:dyDescent="0.2">
      <c r="A2110" s="56" t="s">
        <v>4130</v>
      </c>
      <c r="B2110" s="56" t="s">
        <v>675</v>
      </c>
      <c r="C2110" s="57" t="s">
        <v>56</v>
      </c>
      <c r="D2110" s="56" t="s">
        <v>2595</v>
      </c>
      <c r="E2110" s="57" t="s">
        <v>2595</v>
      </c>
      <c r="F2110" s="57" t="s">
        <v>2595</v>
      </c>
      <c r="G2110" s="57" t="s">
        <v>2595</v>
      </c>
      <c r="H2110" s="58" t="s">
        <v>2595</v>
      </c>
      <c r="I2110" s="58" t="s">
        <v>2595</v>
      </c>
      <c r="J2110" s="58">
        <v>0</v>
      </c>
      <c r="K2110" s="58">
        <v>0</v>
      </c>
      <c r="L2110" s="58">
        <v>0</v>
      </c>
      <c r="M2110" s="58">
        <v>0</v>
      </c>
      <c r="N2110" s="58">
        <v>0</v>
      </c>
      <c r="O2110" s="58">
        <v>0</v>
      </c>
      <c r="P2110" s="58">
        <v>0</v>
      </c>
      <c r="Q2110" s="58">
        <v>0</v>
      </c>
      <c r="R2110" s="58">
        <v>0</v>
      </c>
      <c r="S2110" s="58">
        <v>0</v>
      </c>
      <c r="T2110" s="58">
        <v>0</v>
      </c>
      <c r="U2110" s="58">
        <v>0</v>
      </c>
      <c r="V2110" s="58">
        <f t="shared" si="97"/>
        <v>0</v>
      </c>
      <c r="W2110" s="58">
        <f t="shared" si="98"/>
        <v>0</v>
      </c>
      <c r="X2110" s="58">
        <f t="shared" si="99"/>
        <v>0</v>
      </c>
      <c r="Y2110" s="58">
        <v>0</v>
      </c>
      <c r="Z2110" s="58">
        <v>0</v>
      </c>
      <c r="AA2110" s="58">
        <v>0</v>
      </c>
      <c r="AB2110" s="58">
        <v>0</v>
      </c>
      <c r="AC2110" s="58">
        <v>0</v>
      </c>
      <c r="AD2110" s="58">
        <v>0</v>
      </c>
      <c r="AE2110" s="58">
        <v>0</v>
      </c>
      <c r="AF2110" s="58">
        <v>0</v>
      </c>
      <c r="AG2110" s="58">
        <v>0</v>
      </c>
      <c r="AH2110" s="58">
        <v>0</v>
      </c>
      <c r="AI2110" s="58">
        <v>0</v>
      </c>
      <c r="AJ2110" s="58" t="s">
        <v>2595</v>
      </c>
      <c r="AK2110" s="58">
        <v>0</v>
      </c>
      <c r="AL2110" s="58" t="s">
        <v>2595</v>
      </c>
      <c r="AM2110" s="58">
        <v>0</v>
      </c>
      <c r="AN2110" s="58">
        <v>0</v>
      </c>
      <c r="AO2110" s="56" t="s">
        <v>2595</v>
      </c>
    </row>
    <row r="2111" spans="1:41" ht="15.75" x14ac:dyDescent="0.2">
      <c r="A2111" s="56" t="s">
        <v>4131</v>
      </c>
      <c r="B2111" s="56" t="s">
        <v>677</v>
      </c>
      <c r="C2111" s="57" t="s">
        <v>56</v>
      </c>
      <c r="D2111" s="56" t="s">
        <v>2595</v>
      </c>
      <c r="E2111" s="57" t="s">
        <v>2595</v>
      </c>
      <c r="F2111" s="57" t="s">
        <v>2595</v>
      </c>
      <c r="G2111" s="57" t="s">
        <v>2595</v>
      </c>
      <c r="H2111" s="58" t="s">
        <v>2595</v>
      </c>
      <c r="I2111" s="58" t="s">
        <v>2595</v>
      </c>
      <c r="J2111" s="58">
        <v>0</v>
      </c>
      <c r="K2111" s="58">
        <v>0</v>
      </c>
      <c r="L2111" s="58">
        <v>0</v>
      </c>
      <c r="M2111" s="58">
        <v>0</v>
      </c>
      <c r="N2111" s="58">
        <v>0</v>
      </c>
      <c r="O2111" s="58">
        <v>0</v>
      </c>
      <c r="P2111" s="58">
        <v>0</v>
      </c>
      <c r="Q2111" s="58">
        <v>0</v>
      </c>
      <c r="R2111" s="58">
        <v>0</v>
      </c>
      <c r="S2111" s="58">
        <v>0</v>
      </c>
      <c r="T2111" s="58">
        <v>0</v>
      </c>
      <c r="U2111" s="58">
        <v>0</v>
      </c>
      <c r="V2111" s="58">
        <f t="shared" si="97"/>
        <v>0</v>
      </c>
      <c r="W2111" s="58">
        <f t="shared" si="98"/>
        <v>0</v>
      </c>
      <c r="X2111" s="58">
        <f t="shared" si="99"/>
        <v>0</v>
      </c>
      <c r="Y2111" s="58">
        <v>0</v>
      </c>
      <c r="Z2111" s="58">
        <v>0</v>
      </c>
      <c r="AA2111" s="58">
        <v>0</v>
      </c>
      <c r="AB2111" s="58">
        <v>0</v>
      </c>
      <c r="AC2111" s="58">
        <v>0</v>
      </c>
      <c r="AD2111" s="58">
        <v>0</v>
      </c>
      <c r="AE2111" s="58">
        <v>0</v>
      </c>
      <c r="AF2111" s="58">
        <v>0</v>
      </c>
      <c r="AG2111" s="58">
        <v>0</v>
      </c>
      <c r="AH2111" s="58">
        <v>0</v>
      </c>
      <c r="AI2111" s="58">
        <v>0</v>
      </c>
      <c r="AJ2111" s="58" t="s">
        <v>2595</v>
      </c>
      <c r="AK2111" s="58">
        <v>0</v>
      </c>
      <c r="AL2111" s="58" t="s">
        <v>2595</v>
      </c>
      <c r="AM2111" s="58">
        <v>0</v>
      </c>
      <c r="AN2111" s="58">
        <v>0</v>
      </c>
      <c r="AO2111" s="56" t="s">
        <v>2595</v>
      </c>
    </row>
    <row r="2112" spans="1:41" ht="15.75" x14ac:dyDescent="0.2">
      <c r="A2112" s="56" t="s">
        <v>4132</v>
      </c>
      <c r="B2112" s="56" t="s">
        <v>679</v>
      </c>
      <c r="C2112" s="57" t="s">
        <v>56</v>
      </c>
      <c r="D2112" s="56" t="s">
        <v>2595</v>
      </c>
      <c r="E2112" s="57" t="s">
        <v>2595</v>
      </c>
      <c r="F2112" s="57" t="s">
        <v>2595</v>
      </c>
      <c r="G2112" s="57" t="s">
        <v>2595</v>
      </c>
      <c r="H2112" s="58" t="s">
        <v>2595</v>
      </c>
      <c r="I2112" s="58" t="s">
        <v>2595</v>
      </c>
      <c r="J2112" s="58">
        <v>0</v>
      </c>
      <c r="K2112" s="58">
        <v>0</v>
      </c>
      <c r="L2112" s="58">
        <v>0</v>
      </c>
      <c r="M2112" s="58">
        <v>0</v>
      </c>
      <c r="N2112" s="58">
        <v>0</v>
      </c>
      <c r="O2112" s="58">
        <v>0</v>
      </c>
      <c r="P2112" s="58">
        <v>0</v>
      </c>
      <c r="Q2112" s="58">
        <v>0</v>
      </c>
      <c r="R2112" s="58">
        <v>0</v>
      </c>
      <c r="S2112" s="58">
        <v>0</v>
      </c>
      <c r="T2112" s="58">
        <v>0</v>
      </c>
      <c r="U2112" s="58">
        <v>0</v>
      </c>
      <c r="V2112" s="58">
        <f t="shared" si="97"/>
        <v>0</v>
      </c>
      <c r="W2112" s="58">
        <f t="shared" si="98"/>
        <v>0</v>
      </c>
      <c r="X2112" s="58">
        <f t="shared" si="99"/>
        <v>0</v>
      </c>
      <c r="Y2112" s="58">
        <v>0</v>
      </c>
      <c r="Z2112" s="58">
        <v>0</v>
      </c>
      <c r="AA2112" s="58">
        <v>0</v>
      </c>
      <c r="AB2112" s="58">
        <v>0</v>
      </c>
      <c r="AC2112" s="58">
        <v>0</v>
      </c>
      <c r="AD2112" s="58">
        <v>0</v>
      </c>
      <c r="AE2112" s="58">
        <v>0</v>
      </c>
      <c r="AF2112" s="58">
        <v>0</v>
      </c>
      <c r="AG2112" s="58">
        <v>0</v>
      </c>
      <c r="AH2112" s="58">
        <v>0</v>
      </c>
      <c r="AI2112" s="58">
        <v>0</v>
      </c>
      <c r="AJ2112" s="58" t="s">
        <v>2595</v>
      </c>
      <c r="AK2112" s="58">
        <v>0</v>
      </c>
      <c r="AL2112" s="58" t="s">
        <v>2595</v>
      </c>
      <c r="AM2112" s="58">
        <v>0</v>
      </c>
      <c r="AN2112" s="58">
        <v>0</v>
      </c>
      <c r="AO2112" s="56" t="s">
        <v>2595</v>
      </c>
    </row>
    <row r="2113" spans="1:41" ht="15.75" x14ac:dyDescent="0.2">
      <c r="A2113" s="56" t="s">
        <v>4133</v>
      </c>
      <c r="B2113" s="56" t="s">
        <v>431</v>
      </c>
      <c r="C2113" s="57" t="s">
        <v>56</v>
      </c>
      <c r="D2113" s="56" t="s">
        <v>2595</v>
      </c>
      <c r="E2113" s="57" t="s">
        <v>2595</v>
      </c>
      <c r="F2113" s="57" t="s">
        <v>2595</v>
      </c>
      <c r="G2113" s="57" t="s">
        <v>2595</v>
      </c>
      <c r="H2113" s="58" t="s">
        <v>2595</v>
      </c>
      <c r="I2113" s="58" t="s">
        <v>2595</v>
      </c>
      <c r="J2113" s="58">
        <v>0</v>
      </c>
      <c r="K2113" s="58">
        <v>0</v>
      </c>
      <c r="L2113" s="58">
        <v>0</v>
      </c>
      <c r="M2113" s="58">
        <v>0</v>
      </c>
      <c r="N2113" s="58">
        <v>0</v>
      </c>
      <c r="O2113" s="58">
        <v>0</v>
      </c>
      <c r="P2113" s="58">
        <v>0</v>
      </c>
      <c r="Q2113" s="58">
        <v>0</v>
      </c>
      <c r="R2113" s="58">
        <v>0</v>
      </c>
      <c r="S2113" s="58">
        <v>0</v>
      </c>
      <c r="T2113" s="58">
        <v>0</v>
      </c>
      <c r="U2113" s="58">
        <v>0</v>
      </c>
      <c r="V2113" s="58">
        <f t="shared" si="97"/>
        <v>0</v>
      </c>
      <c r="W2113" s="58">
        <f t="shared" si="98"/>
        <v>0</v>
      </c>
      <c r="X2113" s="58">
        <f t="shared" si="99"/>
        <v>0</v>
      </c>
      <c r="Y2113" s="58">
        <v>0</v>
      </c>
      <c r="Z2113" s="58">
        <v>0</v>
      </c>
      <c r="AA2113" s="58">
        <v>0</v>
      </c>
      <c r="AB2113" s="58">
        <v>0</v>
      </c>
      <c r="AC2113" s="58">
        <v>0</v>
      </c>
      <c r="AD2113" s="58">
        <v>0</v>
      </c>
      <c r="AE2113" s="58">
        <v>0</v>
      </c>
      <c r="AF2113" s="58">
        <v>0</v>
      </c>
      <c r="AG2113" s="58">
        <v>0</v>
      </c>
      <c r="AH2113" s="58">
        <v>0</v>
      </c>
      <c r="AI2113" s="58">
        <v>0</v>
      </c>
      <c r="AJ2113" s="58" t="s">
        <v>2595</v>
      </c>
      <c r="AK2113" s="58">
        <v>0</v>
      </c>
      <c r="AL2113" s="58" t="s">
        <v>2595</v>
      </c>
      <c r="AM2113" s="58">
        <v>0</v>
      </c>
      <c r="AN2113" s="58">
        <v>0</v>
      </c>
      <c r="AO2113" s="56" t="s">
        <v>2595</v>
      </c>
    </row>
    <row r="2114" spans="1:41" ht="56.25" customHeight="1" x14ac:dyDescent="0.2">
      <c r="A2114" s="56" t="s">
        <v>4134</v>
      </c>
      <c r="B2114" s="56" t="s">
        <v>682</v>
      </c>
      <c r="C2114" s="57" t="s">
        <v>56</v>
      </c>
      <c r="D2114" s="56" t="s">
        <v>2595</v>
      </c>
      <c r="E2114" s="57" t="s">
        <v>2595</v>
      </c>
      <c r="F2114" s="57" t="s">
        <v>2595</v>
      </c>
      <c r="G2114" s="57" t="s">
        <v>2595</v>
      </c>
      <c r="H2114" s="58" t="s">
        <v>2595</v>
      </c>
      <c r="I2114" s="58" t="s">
        <v>2595</v>
      </c>
      <c r="J2114" s="58">
        <f>SUM($J$2115,$J$2116,$J$2117,$J$2118)</f>
        <v>0</v>
      </c>
      <c r="K2114" s="58">
        <f>SUM($K$2115,$K$2116,$K$2117,$K$2118)</f>
        <v>0</v>
      </c>
      <c r="L2114" s="58">
        <f>SUM($L$2115,$L$2116,$L$2117,$L$2118)</f>
        <v>0</v>
      </c>
      <c r="M2114" s="58">
        <f>SUM($M$2115,$M$2116,$M$2117,$M$2118)</f>
        <v>0</v>
      </c>
      <c r="N2114" s="58">
        <f>SUM($N$2115,$N$2116,$N$2117,$N$2118)</f>
        <v>0</v>
      </c>
      <c r="O2114" s="58">
        <f>SUM($O$2115,$O$2116,$O$2117,$O$2118)</f>
        <v>0</v>
      </c>
      <c r="P2114" s="58">
        <f>SUM($P$2115,$P$2116,$P$2117,$P$2118)</f>
        <v>0</v>
      </c>
      <c r="Q2114" s="58">
        <f>SUM($Q$2115,$Q$2116,$Q$2117,$Q$2118)</f>
        <v>0</v>
      </c>
      <c r="R2114" s="58">
        <f>SUM($R$2115,$R$2116,$R$2117,$R$2118)</f>
        <v>0</v>
      </c>
      <c r="S2114" s="58">
        <f>SUM($S$2115,$S$2116,$S$2117,$S$2118)</f>
        <v>0</v>
      </c>
      <c r="T2114" s="58">
        <f>SUM($T$2115,$T$2116,$T$2117,$T$2118)</f>
        <v>0</v>
      </c>
      <c r="U2114" s="58">
        <f>SUM($U$2115,$U$2116,$U$2117,$U$2118)</f>
        <v>0</v>
      </c>
      <c r="V2114" s="58">
        <f t="shared" si="97"/>
        <v>0</v>
      </c>
      <c r="W2114" s="58">
        <f t="shared" si="98"/>
        <v>0</v>
      </c>
      <c r="X2114" s="58">
        <f t="shared" si="99"/>
        <v>0</v>
      </c>
      <c r="Y2114" s="58">
        <f>SUM($Y$2115,$Y$2116,$Y$2117,$Y$2118)</f>
        <v>0</v>
      </c>
      <c r="Z2114" s="58">
        <f>SUM($Z$2115,$Z$2116,$Z$2117,$Z$2118)</f>
        <v>0</v>
      </c>
      <c r="AA2114" s="58">
        <f>SUM($AA$2115,$AA$2116,$AA$2117,$AA$2118)</f>
        <v>0</v>
      </c>
      <c r="AB2114" s="58">
        <f>SUM($AB$2115,$AB$2116,$AB$2117,$AB$2118)</f>
        <v>0</v>
      </c>
      <c r="AC2114" s="58">
        <f>SUM($AC$2115,$AC$2116,$AC$2117,$AC$2118)</f>
        <v>0</v>
      </c>
      <c r="AD2114" s="58">
        <f>SUM($AD$2115,$AD$2116,$AD$2117,$AD$2118)</f>
        <v>0</v>
      </c>
      <c r="AE2114" s="58">
        <f>SUM($AE$2115,$AE$2116,$AE$2117,$AE$2118)</f>
        <v>0</v>
      </c>
      <c r="AF2114" s="58">
        <f>SUM($AF$2115,$AF$2116,$AF$2117,$AF$2118)</f>
        <v>0</v>
      </c>
      <c r="AG2114" s="58">
        <f>SUM($AG$2115,$AG$2116,$AG$2117,$AG$2118)</f>
        <v>0</v>
      </c>
      <c r="AH2114" s="58">
        <f>SUM($AH$2115,$AH$2116,$AH$2117,$AH$2118)</f>
        <v>0</v>
      </c>
      <c r="AI2114" s="58">
        <f>SUM($AI$2115,$AI$2116,$AI$2117,$AI$2118)</f>
        <v>0</v>
      </c>
      <c r="AJ2114" s="58" t="s">
        <v>2595</v>
      </c>
      <c r="AK2114" s="58">
        <f>SUM($AK$2115,$AK$2116,$AK$2117,$AK$2118)</f>
        <v>0</v>
      </c>
      <c r="AL2114" s="58" t="s">
        <v>2595</v>
      </c>
      <c r="AM2114" s="58">
        <f>SUM($AM$2115,$AM$2116,$AM$2117,$AM$2118)</f>
        <v>0</v>
      </c>
      <c r="AN2114" s="58">
        <f>SUM($AN$2115,$AN$2116,$AN$2117,$AN$2118)</f>
        <v>0</v>
      </c>
      <c r="AO2114" s="56" t="s">
        <v>2595</v>
      </c>
    </row>
    <row r="2115" spans="1:41" ht="37.5" customHeight="1" x14ac:dyDescent="0.2">
      <c r="A2115" s="56" t="s">
        <v>4135</v>
      </c>
      <c r="B2115" s="56" t="s">
        <v>684</v>
      </c>
      <c r="C2115" s="57" t="s">
        <v>56</v>
      </c>
      <c r="D2115" s="56" t="s">
        <v>2595</v>
      </c>
      <c r="E2115" s="57" t="s">
        <v>2595</v>
      </c>
      <c r="F2115" s="57" t="s">
        <v>2595</v>
      </c>
      <c r="G2115" s="57" t="s">
        <v>2595</v>
      </c>
      <c r="H2115" s="58" t="s">
        <v>2595</v>
      </c>
      <c r="I2115" s="58" t="s">
        <v>2595</v>
      </c>
      <c r="J2115" s="58">
        <v>0</v>
      </c>
      <c r="K2115" s="58">
        <v>0</v>
      </c>
      <c r="L2115" s="58">
        <v>0</v>
      </c>
      <c r="M2115" s="58">
        <v>0</v>
      </c>
      <c r="N2115" s="58">
        <v>0</v>
      </c>
      <c r="O2115" s="58">
        <v>0</v>
      </c>
      <c r="P2115" s="58">
        <v>0</v>
      </c>
      <c r="Q2115" s="58">
        <v>0</v>
      </c>
      <c r="R2115" s="58">
        <v>0</v>
      </c>
      <c r="S2115" s="58">
        <v>0</v>
      </c>
      <c r="T2115" s="58">
        <v>0</v>
      </c>
      <c r="U2115" s="58">
        <v>0</v>
      </c>
      <c r="V2115" s="58">
        <f t="shared" si="97"/>
        <v>0</v>
      </c>
      <c r="W2115" s="58">
        <f t="shared" si="98"/>
        <v>0</v>
      </c>
      <c r="X2115" s="58">
        <f t="shared" si="99"/>
        <v>0</v>
      </c>
      <c r="Y2115" s="58">
        <v>0</v>
      </c>
      <c r="Z2115" s="58">
        <v>0</v>
      </c>
      <c r="AA2115" s="58">
        <v>0</v>
      </c>
      <c r="AB2115" s="58">
        <v>0</v>
      </c>
      <c r="AC2115" s="58">
        <v>0</v>
      </c>
      <c r="AD2115" s="58">
        <v>0</v>
      </c>
      <c r="AE2115" s="58">
        <v>0</v>
      </c>
      <c r="AF2115" s="58">
        <v>0</v>
      </c>
      <c r="AG2115" s="58">
        <v>0</v>
      </c>
      <c r="AH2115" s="58">
        <v>0</v>
      </c>
      <c r="AI2115" s="58">
        <v>0</v>
      </c>
      <c r="AJ2115" s="58" t="s">
        <v>2595</v>
      </c>
      <c r="AK2115" s="58">
        <v>0</v>
      </c>
      <c r="AL2115" s="58" t="s">
        <v>2595</v>
      </c>
      <c r="AM2115" s="58">
        <v>0</v>
      </c>
      <c r="AN2115" s="58">
        <v>0</v>
      </c>
      <c r="AO2115" s="56" t="s">
        <v>2595</v>
      </c>
    </row>
    <row r="2116" spans="1:41" ht="31.5" x14ac:dyDescent="0.2">
      <c r="A2116" s="56" t="s">
        <v>4136</v>
      </c>
      <c r="B2116" s="56" t="s">
        <v>686</v>
      </c>
      <c r="C2116" s="57" t="s">
        <v>56</v>
      </c>
      <c r="D2116" s="56" t="s">
        <v>2595</v>
      </c>
      <c r="E2116" s="57" t="s">
        <v>2595</v>
      </c>
      <c r="F2116" s="57" t="s">
        <v>2595</v>
      </c>
      <c r="G2116" s="57" t="s">
        <v>2595</v>
      </c>
      <c r="H2116" s="58" t="s">
        <v>2595</v>
      </c>
      <c r="I2116" s="58" t="s">
        <v>2595</v>
      </c>
      <c r="J2116" s="58">
        <v>0</v>
      </c>
      <c r="K2116" s="58">
        <v>0</v>
      </c>
      <c r="L2116" s="58">
        <v>0</v>
      </c>
      <c r="M2116" s="58">
        <v>0</v>
      </c>
      <c r="N2116" s="58">
        <v>0</v>
      </c>
      <c r="O2116" s="58">
        <v>0</v>
      </c>
      <c r="P2116" s="58">
        <v>0</v>
      </c>
      <c r="Q2116" s="58">
        <v>0</v>
      </c>
      <c r="R2116" s="58">
        <v>0</v>
      </c>
      <c r="S2116" s="58">
        <v>0</v>
      </c>
      <c r="T2116" s="58">
        <v>0</v>
      </c>
      <c r="U2116" s="58">
        <v>0</v>
      </c>
      <c r="V2116" s="58">
        <f t="shared" si="97"/>
        <v>0</v>
      </c>
      <c r="W2116" s="58">
        <f t="shared" si="98"/>
        <v>0</v>
      </c>
      <c r="X2116" s="58">
        <f t="shared" si="99"/>
        <v>0</v>
      </c>
      <c r="Y2116" s="58">
        <v>0</v>
      </c>
      <c r="Z2116" s="58">
        <v>0</v>
      </c>
      <c r="AA2116" s="58">
        <v>0</v>
      </c>
      <c r="AB2116" s="58">
        <v>0</v>
      </c>
      <c r="AC2116" s="58">
        <v>0</v>
      </c>
      <c r="AD2116" s="58">
        <v>0</v>
      </c>
      <c r="AE2116" s="58">
        <v>0</v>
      </c>
      <c r="AF2116" s="58">
        <v>0</v>
      </c>
      <c r="AG2116" s="58">
        <v>0</v>
      </c>
      <c r="AH2116" s="58">
        <v>0</v>
      </c>
      <c r="AI2116" s="58">
        <v>0</v>
      </c>
      <c r="AJ2116" s="58" t="s">
        <v>2595</v>
      </c>
      <c r="AK2116" s="58">
        <v>0</v>
      </c>
      <c r="AL2116" s="58" t="s">
        <v>2595</v>
      </c>
      <c r="AM2116" s="58">
        <v>0</v>
      </c>
      <c r="AN2116" s="58">
        <v>0</v>
      </c>
      <c r="AO2116" s="56" t="s">
        <v>2595</v>
      </c>
    </row>
    <row r="2117" spans="1:41" ht="31.5" x14ac:dyDescent="0.2">
      <c r="A2117" s="56" t="s">
        <v>4137</v>
      </c>
      <c r="B2117" s="56" t="s">
        <v>688</v>
      </c>
      <c r="C2117" s="57" t="s">
        <v>56</v>
      </c>
      <c r="D2117" s="56" t="s">
        <v>2595</v>
      </c>
      <c r="E2117" s="57" t="s">
        <v>2595</v>
      </c>
      <c r="F2117" s="57" t="s">
        <v>2595</v>
      </c>
      <c r="G2117" s="57" t="s">
        <v>2595</v>
      </c>
      <c r="H2117" s="58" t="s">
        <v>2595</v>
      </c>
      <c r="I2117" s="58" t="s">
        <v>2595</v>
      </c>
      <c r="J2117" s="58">
        <v>0</v>
      </c>
      <c r="K2117" s="58">
        <v>0</v>
      </c>
      <c r="L2117" s="58">
        <v>0</v>
      </c>
      <c r="M2117" s="58">
        <v>0</v>
      </c>
      <c r="N2117" s="58">
        <v>0</v>
      </c>
      <c r="O2117" s="58">
        <v>0</v>
      </c>
      <c r="P2117" s="58">
        <v>0</v>
      </c>
      <c r="Q2117" s="58">
        <v>0</v>
      </c>
      <c r="R2117" s="58">
        <v>0</v>
      </c>
      <c r="S2117" s="58">
        <v>0</v>
      </c>
      <c r="T2117" s="58">
        <v>0</v>
      </c>
      <c r="U2117" s="58">
        <v>0</v>
      </c>
      <c r="V2117" s="58">
        <f t="shared" si="97"/>
        <v>0</v>
      </c>
      <c r="W2117" s="58">
        <f t="shared" si="98"/>
        <v>0</v>
      </c>
      <c r="X2117" s="58">
        <f t="shared" si="99"/>
        <v>0</v>
      </c>
      <c r="Y2117" s="58">
        <v>0</v>
      </c>
      <c r="Z2117" s="58">
        <v>0</v>
      </c>
      <c r="AA2117" s="58">
        <v>0</v>
      </c>
      <c r="AB2117" s="58">
        <v>0</v>
      </c>
      <c r="AC2117" s="58">
        <v>0</v>
      </c>
      <c r="AD2117" s="58">
        <v>0</v>
      </c>
      <c r="AE2117" s="58">
        <v>0</v>
      </c>
      <c r="AF2117" s="58">
        <v>0</v>
      </c>
      <c r="AG2117" s="58">
        <v>0</v>
      </c>
      <c r="AH2117" s="58">
        <v>0</v>
      </c>
      <c r="AI2117" s="58">
        <v>0</v>
      </c>
      <c r="AJ2117" s="58" t="s">
        <v>2595</v>
      </c>
      <c r="AK2117" s="58">
        <v>0</v>
      </c>
      <c r="AL2117" s="58" t="s">
        <v>2595</v>
      </c>
      <c r="AM2117" s="58">
        <v>0</v>
      </c>
      <c r="AN2117" s="58">
        <v>0</v>
      </c>
      <c r="AO2117" s="56" t="s">
        <v>2595</v>
      </c>
    </row>
    <row r="2118" spans="1:41" ht="31.5" x14ac:dyDescent="0.2">
      <c r="A2118" s="56" t="s">
        <v>4138</v>
      </c>
      <c r="B2118" s="56" t="s">
        <v>446</v>
      </c>
      <c r="C2118" s="57" t="s">
        <v>56</v>
      </c>
      <c r="D2118" s="56" t="s">
        <v>2595</v>
      </c>
      <c r="E2118" s="57" t="s">
        <v>2595</v>
      </c>
      <c r="F2118" s="57" t="s">
        <v>2595</v>
      </c>
      <c r="G2118" s="57" t="s">
        <v>2595</v>
      </c>
      <c r="H2118" s="58" t="s">
        <v>2595</v>
      </c>
      <c r="I2118" s="58" t="s">
        <v>2595</v>
      </c>
      <c r="J2118" s="58">
        <v>0</v>
      </c>
      <c r="K2118" s="58">
        <v>0</v>
      </c>
      <c r="L2118" s="58">
        <v>0</v>
      </c>
      <c r="M2118" s="58">
        <v>0</v>
      </c>
      <c r="N2118" s="58">
        <v>0</v>
      </c>
      <c r="O2118" s="58">
        <v>0</v>
      </c>
      <c r="P2118" s="58">
        <v>0</v>
      </c>
      <c r="Q2118" s="58">
        <v>0</v>
      </c>
      <c r="R2118" s="58">
        <v>0</v>
      </c>
      <c r="S2118" s="58">
        <v>0</v>
      </c>
      <c r="T2118" s="58">
        <v>0</v>
      </c>
      <c r="U2118" s="58">
        <v>0</v>
      </c>
      <c r="V2118" s="58">
        <f t="shared" si="97"/>
        <v>0</v>
      </c>
      <c r="W2118" s="58">
        <f t="shared" si="98"/>
        <v>0</v>
      </c>
      <c r="X2118" s="58">
        <f t="shared" si="99"/>
        <v>0</v>
      </c>
      <c r="Y2118" s="58">
        <v>0</v>
      </c>
      <c r="Z2118" s="58">
        <v>0</v>
      </c>
      <c r="AA2118" s="58">
        <v>0</v>
      </c>
      <c r="AB2118" s="58">
        <v>0</v>
      </c>
      <c r="AC2118" s="58">
        <v>0</v>
      </c>
      <c r="AD2118" s="58">
        <v>0</v>
      </c>
      <c r="AE2118" s="58">
        <v>0</v>
      </c>
      <c r="AF2118" s="58">
        <v>0</v>
      </c>
      <c r="AG2118" s="58">
        <v>0</v>
      </c>
      <c r="AH2118" s="58">
        <v>0</v>
      </c>
      <c r="AI2118" s="58">
        <v>0</v>
      </c>
      <c r="AJ2118" s="58" t="s">
        <v>2595</v>
      </c>
      <c r="AK2118" s="58">
        <v>0</v>
      </c>
      <c r="AL2118" s="58" t="s">
        <v>2595</v>
      </c>
      <c r="AM2118" s="58">
        <v>0</v>
      </c>
      <c r="AN2118" s="58">
        <v>0</v>
      </c>
      <c r="AO2118" s="56" t="s">
        <v>2595</v>
      </c>
    </row>
    <row r="2119" spans="1:41" ht="31.5" x14ac:dyDescent="0.2">
      <c r="A2119" s="56" t="s">
        <v>4139</v>
      </c>
      <c r="B2119" s="56" t="s">
        <v>691</v>
      </c>
      <c r="C2119" s="57" t="s">
        <v>56</v>
      </c>
      <c r="D2119" s="56" t="s">
        <v>2595</v>
      </c>
      <c r="E2119" s="57" t="s">
        <v>2595</v>
      </c>
      <c r="F2119" s="57" t="s">
        <v>2595</v>
      </c>
      <c r="G2119" s="57" t="s">
        <v>2595</v>
      </c>
      <c r="H2119" s="58" t="s">
        <v>2595</v>
      </c>
      <c r="I2119" s="58" t="s">
        <v>2595</v>
      </c>
      <c r="J2119" s="58">
        <f>SUM($J$2120,$J$2123)</f>
        <v>0</v>
      </c>
      <c r="K2119" s="58">
        <f>SUM($K$2120,$K$2123)</f>
        <v>0</v>
      </c>
      <c r="L2119" s="58">
        <f>SUM($L$2120,$L$2123)</f>
        <v>0</v>
      </c>
      <c r="M2119" s="58">
        <f>SUM($M$2120,$M$2123)</f>
        <v>0</v>
      </c>
      <c r="N2119" s="58">
        <f>SUM($N$2120,$N$2123)</f>
        <v>0</v>
      </c>
      <c r="O2119" s="58">
        <f>SUM($O$2120,$O$2123)</f>
        <v>0</v>
      </c>
      <c r="P2119" s="58">
        <f>SUM($P$2120,$P$2123)</f>
        <v>0</v>
      </c>
      <c r="Q2119" s="58">
        <f>SUM($Q$2120,$Q$2123)</f>
        <v>0</v>
      </c>
      <c r="R2119" s="58">
        <f>SUM($R$2120,$R$2123)</f>
        <v>0</v>
      </c>
      <c r="S2119" s="58">
        <f>SUM($S$2120,$S$2123)</f>
        <v>0</v>
      </c>
      <c r="T2119" s="58">
        <f>SUM($T$2120,$T$2123)</f>
        <v>0</v>
      </c>
      <c r="U2119" s="58">
        <f>SUM($U$2120,$U$2123)</f>
        <v>0</v>
      </c>
      <c r="V2119" s="58">
        <f t="shared" si="97"/>
        <v>0</v>
      </c>
      <c r="W2119" s="58">
        <f t="shared" si="98"/>
        <v>0</v>
      </c>
      <c r="X2119" s="58">
        <f t="shared" si="99"/>
        <v>0</v>
      </c>
      <c r="Y2119" s="58">
        <f>SUM($Y$2120,$Y$2123)</f>
        <v>0</v>
      </c>
      <c r="Z2119" s="58">
        <f>SUM($Z$2120,$Z$2123)</f>
        <v>0</v>
      </c>
      <c r="AA2119" s="58">
        <f>SUM($AA$2120,$AA$2123)</f>
        <v>0</v>
      </c>
      <c r="AB2119" s="58">
        <f>SUM($AB$2120,$AB$2123)</f>
        <v>0</v>
      </c>
      <c r="AC2119" s="58">
        <f>SUM($AC$2120,$AC$2123)</f>
        <v>0</v>
      </c>
      <c r="AD2119" s="58">
        <f>SUM($AD$2120,$AD$2123)</f>
        <v>0</v>
      </c>
      <c r="AE2119" s="58">
        <f>SUM($AE$2120,$AE$2123)</f>
        <v>0</v>
      </c>
      <c r="AF2119" s="58">
        <f>SUM($AF$2120,$AF$2123)</f>
        <v>0</v>
      </c>
      <c r="AG2119" s="58">
        <f>SUM($AG$2120,$AG$2123)</f>
        <v>0</v>
      </c>
      <c r="AH2119" s="58">
        <f>SUM($AH$2120,$AH$2123)</f>
        <v>0</v>
      </c>
      <c r="AI2119" s="58">
        <f>SUM($AI$2120,$AI$2123)</f>
        <v>0</v>
      </c>
      <c r="AJ2119" s="58" t="s">
        <v>2595</v>
      </c>
      <c r="AK2119" s="58">
        <f>SUM($AK$2120,$AK$2123)</f>
        <v>0</v>
      </c>
      <c r="AL2119" s="58" t="s">
        <v>2595</v>
      </c>
      <c r="AM2119" s="58">
        <f>SUM($AM$2120,$AM$2123)</f>
        <v>0</v>
      </c>
      <c r="AN2119" s="58">
        <f>SUM($AN$2120,$AN$2123)</f>
        <v>0</v>
      </c>
      <c r="AO2119" s="56" t="s">
        <v>2595</v>
      </c>
    </row>
    <row r="2120" spans="1:41" ht="15.75" x14ac:dyDescent="0.2">
      <c r="A2120" s="56" t="s">
        <v>4140</v>
      </c>
      <c r="B2120" s="56" t="s">
        <v>693</v>
      </c>
      <c r="C2120" s="57" t="s">
        <v>56</v>
      </c>
      <c r="D2120" s="56" t="s">
        <v>2595</v>
      </c>
      <c r="E2120" s="57" t="s">
        <v>2595</v>
      </c>
      <c r="F2120" s="57" t="s">
        <v>2595</v>
      </c>
      <c r="G2120" s="57" t="s">
        <v>2595</v>
      </c>
      <c r="H2120" s="58" t="s">
        <v>2595</v>
      </c>
      <c r="I2120" s="58" t="s">
        <v>2595</v>
      </c>
      <c r="J2120" s="58">
        <f>SUM($J$2121,$J$2122)</f>
        <v>0</v>
      </c>
      <c r="K2120" s="58">
        <f>SUM($K$2121,$K$2122)</f>
        <v>0</v>
      </c>
      <c r="L2120" s="58">
        <f>SUM($L$2121,$L$2122)</f>
        <v>0</v>
      </c>
      <c r="M2120" s="58">
        <f>SUM($M$2121,$M$2122)</f>
        <v>0</v>
      </c>
      <c r="N2120" s="58">
        <f>SUM($N$2121,$N$2122)</f>
        <v>0</v>
      </c>
      <c r="O2120" s="58">
        <f>SUM($O$2121,$O$2122)</f>
        <v>0</v>
      </c>
      <c r="P2120" s="58">
        <f>SUM($P$2121,$P$2122)</f>
        <v>0</v>
      </c>
      <c r="Q2120" s="58">
        <f>SUM($Q$2121,$Q$2122)</f>
        <v>0</v>
      </c>
      <c r="R2120" s="58">
        <f>SUM($R$2121,$R$2122)</f>
        <v>0</v>
      </c>
      <c r="S2120" s="58">
        <f>SUM($S$2121,$S$2122)</f>
        <v>0</v>
      </c>
      <c r="T2120" s="58">
        <f>SUM($T$2121,$T$2122)</f>
        <v>0</v>
      </c>
      <c r="U2120" s="58">
        <f>SUM($U$2121,$U$2122)</f>
        <v>0</v>
      </c>
      <c r="V2120" s="58">
        <f t="shared" si="97"/>
        <v>0</v>
      </c>
      <c r="W2120" s="58">
        <f t="shared" si="98"/>
        <v>0</v>
      </c>
      <c r="X2120" s="58">
        <f t="shared" si="99"/>
        <v>0</v>
      </c>
      <c r="Y2120" s="58">
        <f>SUM($Y$2121,$Y$2122)</f>
        <v>0</v>
      </c>
      <c r="Z2120" s="58">
        <f>SUM($Z$2121,$Z$2122)</f>
        <v>0</v>
      </c>
      <c r="AA2120" s="58">
        <f>SUM($AA$2121,$AA$2122)</f>
        <v>0</v>
      </c>
      <c r="AB2120" s="58">
        <f>SUM($AB$2121,$AB$2122)</f>
        <v>0</v>
      </c>
      <c r="AC2120" s="58">
        <f>SUM($AC$2121,$AC$2122)</f>
        <v>0</v>
      </c>
      <c r="AD2120" s="58">
        <f>SUM($AD$2121,$AD$2122)</f>
        <v>0</v>
      </c>
      <c r="AE2120" s="58">
        <f>SUM($AE$2121,$AE$2122)</f>
        <v>0</v>
      </c>
      <c r="AF2120" s="58">
        <f>SUM($AF$2121,$AF$2122)</f>
        <v>0</v>
      </c>
      <c r="AG2120" s="58">
        <f>SUM($AG$2121,$AG$2122)</f>
        <v>0</v>
      </c>
      <c r="AH2120" s="58">
        <f>SUM($AH$2121,$AH$2122)</f>
        <v>0</v>
      </c>
      <c r="AI2120" s="58">
        <f>SUM($AI$2121,$AI$2122)</f>
        <v>0</v>
      </c>
      <c r="AJ2120" s="58" t="s">
        <v>2595</v>
      </c>
      <c r="AK2120" s="58">
        <f>SUM($AK$2121,$AK$2122)</f>
        <v>0</v>
      </c>
      <c r="AL2120" s="58" t="s">
        <v>2595</v>
      </c>
      <c r="AM2120" s="58">
        <f>SUM($AM$2121,$AM$2122)</f>
        <v>0</v>
      </c>
      <c r="AN2120" s="58">
        <f>SUM($AN$2121,$AN$2122)</f>
        <v>0</v>
      </c>
      <c r="AO2120" s="56" t="s">
        <v>2595</v>
      </c>
    </row>
    <row r="2121" spans="1:41" ht="31.5" x14ac:dyDescent="0.2">
      <c r="A2121" s="56" t="s">
        <v>4141</v>
      </c>
      <c r="B2121" s="56" t="s">
        <v>695</v>
      </c>
      <c r="C2121" s="57" t="s">
        <v>56</v>
      </c>
      <c r="D2121" s="56" t="s">
        <v>2595</v>
      </c>
      <c r="E2121" s="57" t="s">
        <v>2595</v>
      </c>
      <c r="F2121" s="57" t="s">
        <v>2595</v>
      </c>
      <c r="G2121" s="57" t="s">
        <v>2595</v>
      </c>
      <c r="H2121" s="58" t="s">
        <v>2595</v>
      </c>
      <c r="I2121" s="58" t="s">
        <v>2595</v>
      </c>
      <c r="J2121" s="58">
        <v>0</v>
      </c>
      <c r="K2121" s="58">
        <v>0</v>
      </c>
      <c r="L2121" s="58">
        <v>0</v>
      </c>
      <c r="M2121" s="58">
        <v>0</v>
      </c>
      <c r="N2121" s="58">
        <v>0</v>
      </c>
      <c r="O2121" s="58">
        <v>0</v>
      </c>
      <c r="P2121" s="58">
        <v>0</v>
      </c>
      <c r="Q2121" s="58">
        <v>0</v>
      </c>
      <c r="R2121" s="58">
        <v>0</v>
      </c>
      <c r="S2121" s="58">
        <v>0</v>
      </c>
      <c r="T2121" s="58">
        <v>0</v>
      </c>
      <c r="U2121" s="58">
        <v>0</v>
      </c>
      <c r="V2121" s="58">
        <f t="shared" si="97"/>
        <v>0</v>
      </c>
      <c r="W2121" s="58">
        <f t="shared" si="98"/>
        <v>0</v>
      </c>
      <c r="X2121" s="58">
        <f t="shared" si="99"/>
        <v>0</v>
      </c>
      <c r="Y2121" s="58">
        <v>0</v>
      </c>
      <c r="Z2121" s="58">
        <v>0</v>
      </c>
      <c r="AA2121" s="58">
        <v>0</v>
      </c>
      <c r="AB2121" s="58">
        <v>0</v>
      </c>
      <c r="AC2121" s="58">
        <v>0</v>
      </c>
      <c r="AD2121" s="58">
        <v>0</v>
      </c>
      <c r="AE2121" s="58">
        <v>0</v>
      </c>
      <c r="AF2121" s="58">
        <v>0</v>
      </c>
      <c r="AG2121" s="58">
        <v>0</v>
      </c>
      <c r="AH2121" s="58">
        <v>0</v>
      </c>
      <c r="AI2121" s="58">
        <v>0</v>
      </c>
      <c r="AJ2121" s="58" t="s">
        <v>2595</v>
      </c>
      <c r="AK2121" s="58">
        <v>0</v>
      </c>
      <c r="AL2121" s="58" t="s">
        <v>2595</v>
      </c>
      <c r="AM2121" s="58">
        <v>0</v>
      </c>
      <c r="AN2121" s="58">
        <v>0</v>
      </c>
      <c r="AO2121" s="56" t="s">
        <v>2595</v>
      </c>
    </row>
    <row r="2122" spans="1:41" ht="31.5" x14ac:dyDescent="0.2">
      <c r="A2122" s="56" t="s">
        <v>4142</v>
      </c>
      <c r="B2122" s="56" t="s">
        <v>697</v>
      </c>
      <c r="C2122" s="57" t="s">
        <v>56</v>
      </c>
      <c r="D2122" s="56" t="s">
        <v>2595</v>
      </c>
      <c r="E2122" s="57" t="s">
        <v>2595</v>
      </c>
      <c r="F2122" s="57" t="s">
        <v>2595</v>
      </c>
      <c r="G2122" s="57" t="s">
        <v>2595</v>
      </c>
      <c r="H2122" s="58" t="s">
        <v>2595</v>
      </c>
      <c r="I2122" s="58" t="s">
        <v>2595</v>
      </c>
      <c r="J2122" s="58">
        <v>0</v>
      </c>
      <c r="K2122" s="58">
        <v>0</v>
      </c>
      <c r="L2122" s="58">
        <v>0</v>
      </c>
      <c r="M2122" s="58">
        <v>0</v>
      </c>
      <c r="N2122" s="58">
        <v>0</v>
      </c>
      <c r="O2122" s="58">
        <v>0</v>
      </c>
      <c r="P2122" s="58">
        <v>0</v>
      </c>
      <c r="Q2122" s="58">
        <v>0</v>
      </c>
      <c r="R2122" s="58">
        <v>0</v>
      </c>
      <c r="S2122" s="58">
        <v>0</v>
      </c>
      <c r="T2122" s="58">
        <v>0</v>
      </c>
      <c r="U2122" s="58">
        <v>0</v>
      </c>
      <c r="V2122" s="58">
        <f t="shared" si="97"/>
        <v>0</v>
      </c>
      <c r="W2122" s="58">
        <f t="shared" si="98"/>
        <v>0</v>
      </c>
      <c r="X2122" s="58">
        <f t="shared" si="99"/>
        <v>0</v>
      </c>
      <c r="Y2122" s="58">
        <v>0</v>
      </c>
      <c r="Z2122" s="58">
        <v>0</v>
      </c>
      <c r="AA2122" s="58">
        <v>0</v>
      </c>
      <c r="AB2122" s="58">
        <v>0</v>
      </c>
      <c r="AC2122" s="58">
        <v>0</v>
      </c>
      <c r="AD2122" s="58">
        <v>0</v>
      </c>
      <c r="AE2122" s="58">
        <v>0</v>
      </c>
      <c r="AF2122" s="58">
        <v>0</v>
      </c>
      <c r="AG2122" s="58">
        <v>0</v>
      </c>
      <c r="AH2122" s="58">
        <v>0</v>
      </c>
      <c r="AI2122" s="58">
        <v>0</v>
      </c>
      <c r="AJ2122" s="58" t="s">
        <v>2595</v>
      </c>
      <c r="AK2122" s="58">
        <v>0</v>
      </c>
      <c r="AL2122" s="58" t="s">
        <v>2595</v>
      </c>
      <c r="AM2122" s="58">
        <v>0</v>
      </c>
      <c r="AN2122" s="58">
        <v>0</v>
      </c>
      <c r="AO2122" s="56" t="s">
        <v>2595</v>
      </c>
    </row>
    <row r="2123" spans="1:41" ht="15.75" x14ac:dyDescent="0.2">
      <c r="A2123" s="56" t="s">
        <v>4143</v>
      </c>
      <c r="B2123" s="56" t="s">
        <v>693</v>
      </c>
      <c r="C2123" s="57" t="s">
        <v>56</v>
      </c>
      <c r="D2123" s="56" t="s">
        <v>2595</v>
      </c>
      <c r="E2123" s="57" t="s">
        <v>2595</v>
      </c>
      <c r="F2123" s="57" t="s">
        <v>2595</v>
      </c>
      <c r="G2123" s="57" t="s">
        <v>2595</v>
      </c>
      <c r="H2123" s="58" t="s">
        <v>2595</v>
      </c>
      <c r="I2123" s="58" t="s">
        <v>2595</v>
      </c>
      <c r="J2123" s="58">
        <f>SUM($J$2124,$J$2125)</f>
        <v>0</v>
      </c>
      <c r="K2123" s="58">
        <f>SUM($K$2124,$K$2125)</f>
        <v>0</v>
      </c>
      <c r="L2123" s="58">
        <f>SUM($L$2124,$L$2125)</f>
        <v>0</v>
      </c>
      <c r="M2123" s="58">
        <f>SUM($M$2124,$M$2125)</f>
        <v>0</v>
      </c>
      <c r="N2123" s="58">
        <f>SUM($N$2124,$N$2125)</f>
        <v>0</v>
      </c>
      <c r="O2123" s="58">
        <f>SUM($O$2124,$O$2125)</f>
        <v>0</v>
      </c>
      <c r="P2123" s="58">
        <f>SUM($P$2124,$P$2125)</f>
        <v>0</v>
      </c>
      <c r="Q2123" s="58">
        <f>SUM($Q$2124,$Q$2125)</f>
        <v>0</v>
      </c>
      <c r="R2123" s="58">
        <f>SUM($R$2124,$R$2125)</f>
        <v>0</v>
      </c>
      <c r="S2123" s="58">
        <f>SUM($S$2124,$S$2125)</f>
        <v>0</v>
      </c>
      <c r="T2123" s="58">
        <f>SUM($T$2124,$T$2125)</f>
        <v>0</v>
      </c>
      <c r="U2123" s="58">
        <f>SUM($U$2124,$U$2125)</f>
        <v>0</v>
      </c>
      <c r="V2123" s="58">
        <f t="shared" si="97"/>
        <v>0</v>
      </c>
      <c r="W2123" s="58">
        <f t="shared" si="98"/>
        <v>0</v>
      </c>
      <c r="X2123" s="58">
        <f t="shared" si="99"/>
        <v>0</v>
      </c>
      <c r="Y2123" s="58">
        <f>SUM($Y$2124,$Y$2125)</f>
        <v>0</v>
      </c>
      <c r="Z2123" s="58">
        <f>SUM($Z$2124,$Z$2125)</f>
        <v>0</v>
      </c>
      <c r="AA2123" s="58">
        <f>SUM($AA$2124,$AA$2125)</f>
        <v>0</v>
      </c>
      <c r="AB2123" s="58">
        <f>SUM($AB$2124,$AB$2125)</f>
        <v>0</v>
      </c>
      <c r="AC2123" s="58">
        <f>SUM($AC$2124,$AC$2125)</f>
        <v>0</v>
      </c>
      <c r="AD2123" s="58">
        <f>SUM($AD$2124,$AD$2125)</f>
        <v>0</v>
      </c>
      <c r="AE2123" s="58">
        <f>SUM($AE$2124,$AE$2125)</f>
        <v>0</v>
      </c>
      <c r="AF2123" s="58">
        <f>SUM($AF$2124,$AF$2125)</f>
        <v>0</v>
      </c>
      <c r="AG2123" s="58">
        <f>SUM($AG$2124,$AG$2125)</f>
        <v>0</v>
      </c>
      <c r="AH2123" s="58">
        <f>SUM($AH$2124,$AH$2125)</f>
        <v>0</v>
      </c>
      <c r="AI2123" s="58">
        <f>SUM($AI$2124,$AI$2125)</f>
        <v>0</v>
      </c>
      <c r="AJ2123" s="58" t="s">
        <v>2595</v>
      </c>
      <c r="AK2123" s="58">
        <f>SUM($AK$2124,$AK$2125)</f>
        <v>0</v>
      </c>
      <c r="AL2123" s="58" t="s">
        <v>2595</v>
      </c>
      <c r="AM2123" s="58">
        <f>SUM($AM$2124,$AM$2125)</f>
        <v>0</v>
      </c>
      <c r="AN2123" s="58">
        <f>SUM($AN$2124,$AN$2125)</f>
        <v>0</v>
      </c>
      <c r="AO2123" s="56" t="s">
        <v>2595</v>
      </c>
    </row>
    <row r="2124" spans="1:41" ht="31.5" x14ac:dyDescent="0.2">
      <c r="A2124" s="56" t="s">
        <v>4144</v>
      </c>
      <c r="B2124" s="56" t="s">
        <v>695</v>
      </c>
      <c r="C2124" s="57" t="s">
        <v>56</v>
      </c>
      <c r="D2124" s="56" t="s">
        <v>2595</v>
      </c>
      <c r="E2124" s="57" t="s">
        <v>2595</v>
      </c>
      <c r="F2124" s="57" t="s">
        <v>2595</v>
      </c>
      <c r="G2124" s="57" t="s">
        <v>2595</v>
      </c>
      <c r="H2124" s="58" t="s">
        <v>2595</v>
      </c>
      <c r="I2124" s="58" t="s">
        <v>2595</v>
      </c>
      <c r="J2124" s="58">
        <v>0</v>
      </c>
      <c r="K2124" s="58">
        <v>0</v>
      </c>
      <c r="L2124" s="58">
        <v>0</v>
      </c>
      <c r="M2124" s="58">
        <v>0</v>
      </c>
      <c r="N2124" s="58">
        <v>0</v>
      </c>
      <c r="O2124" s="58">
        <v>0</v>
      </c>
      <c r="P2124" s="58">
        <v>0</v>
      </c>
      <c r="Q2124" s="58">
        <v>0</v>
      </c>
      <c r="R2124" s="58">
        <v>0</v>
      </c>
      <c r="S2124" s="58">
        <v>0</v>
      </c>
      <c r="T2124" s="58">
        <v>0</v>
      </c>
      <c r="U2124" s="58">
        <v>0</v>
      </c>
      <c r="V2124" s="58">
        <f t="shared" si="97"/>
        <v>0</v>
      </c>
      <c r="W2124" s="58">
        <f t="shared" si="98"/>
        <v>0</v>
      </c>
      <c r="X2124" s="58">
        <f t="shared" si="99"/>
        <v>0</v>
      </c>
      <c r="Y2124" s="58">
        <v>0</v>
      </c>
      <c r="Z2124" s="58">
        <v>0</v>
      </c>
      <c r="AA2124" s="58">
        <v>0</v>
      </c>
      <c r="AB2124" s="58">
        <v>0</v>
      </c>
      <c r="AC2124" s="58">
        <v>0</v>
      </c>
      <c r="AD2124" s="58">
        <v>0</v>
      </c>
      <c r="AE2124" s="58">
        <v>0</v>
      </c>
      <c r="AF2124" s="58">
        <v>0</v>
      </c>
      <c r="AG2124" s="58">
        <v>0</v>
      </c>
      <c r="AH2124" s="58">
        <v>0</v>
      </c>
      <c r="AI2124" s="58">
        <v>0</v>
      </c>
      <c r="AJ2124" s="58" t="s">
        <v>2595</v>
      </c>
      <c r="AK2124" s="58">
        <v>0</v>
      </c>
      <c r="AL2124" s="58" t="s">
        <v>2595</v>
      </c>
      <c r="AM2124" s="58">
        <v>0</v>
      </c>
      <c r="AN2124" s="58">
        <v>0</v>
      </c>
      <c r="AO2124" s="56" t="s">
        <v>2595</v>
      </c>
    </row>
    <row r="2125" spans="1:41" ht="31.5" x14ac:dyDescent="0.2">
      <c r="A2125" s="56" t="s">
        <v>4145</v>
      </c>
      <c r="B2125" s="56" t="s">
        <v>697</v>
      </c>
      <c r="C2125" s="57" t="s">
        <v>56</v>
      </c>
      <c r="D2125" s="56" t="s">
        <v>2595</v>
      </c>
      <c r="E2125" s="57" t="s">
        <v>2595</v>
      </c>
      <c r="F2125" s="57" t="s">
        <v>2595</v>
      </c>
      <c r="G2125" s="57" t="s">
        <v>2595</v>
      </c>
      <c r="H2125" s="58" t="s">
        <v>2595</v>
      </c>
      <c r="I2125" s="58" t="s">
        <v>2595</v>
      </c>
      <c r="J2125" s="58">
        <v>0</v>
      </c>
      <c r="K2125" s="58">
        <v>0</v>
      </c>
      <c r="L2125" s="58">
        <v>0</v>
      </c>
      <c r="M2125" s="58">
        <v>0</v>
      </c>
      <c r="N2125" s="58">
        <v>0</v>
      </c>
      <c r="O2125" s="58">
        <v>0</v>
      </c>
      <c r="P2125" s="58">
        <v>0</v>
      </c>
      <c r="Q2125" s="58">
        <v>0</v>
      </c>
      <c r="R2125" s="58">
        <v>0</v>
      </c>
      <c r="S2125" s="58">
        <v>0</v>
      </c>
      <c r="T2125" s="58">
        <v>0</v>
      </c>
      <c r="U2125" s="58">
        <v>0</v>
      </c>
      <c r="V2125" s="58">
        <f t="shared" si="97"/>
        <v>0</v>
      </c>
      <c r="W2125" s="58">
        <f t="shared" si="98"/>
        <v>0</v>
      </c>
      <c r="X2125" s="58">
        <f t="shared" si="99"/>
        <v>0</v>
      </c>
      <c r="Y2125" s="58">
        <v>0</v>
      </c>
      <c r="Z2125" s="58">
        <v>0</v>
      </c>
      <c r="AA2125" s="58">
        <v>0</v>
      </c>
      <c r="AB2125" s="58">
        <v>0</v>
      </c>
      <c r="AC2125" s="58">
        <v>0</v>
      </c>
      <c r="AD2125" s="58">
        <v>0</v>
      </c>
      <c r="AE2125" s="58">
        <v>0</v>
      </c>
      <c r="AF2125" s="58">
        <v>0</v>
      </c>
      <c r="AG2125" s="58">
        <v>0</v>
      </c>
      <c r="AH2125" s="58">
        <v>0</v>
      </c>
      <c r="AI2125" s="58">
        <v>0</v>
      </c>
      <c r="AJ2125" s="58" t="s">
        <v>2595</v>
      </c>
      <c r="AK2125" s="58">
        <v>0</v>
      </c>
      <c r="AL2125" s="58" t="s">
        <v>2595</v>
      </c>
      <c r="AM2125" s="58">
        <v>0</v>
      </c>
      <c r="AN2125" s="58">
        <v>0</v>
      </c>
      <c r="AO2125" s="56" t="s">
        <v>2595</v>
      </c>
    </row>
    <row r="2126" spans="1:41" ht="15.75" x14ac:dyDescent="0.2">
      <c r="A2126" s="56" t="s">
        <v>4146</v>
      </c>
      <c r="B2126" s="56" t="s">
        <v>702</v>
      </c>
      <c r="C2126" s="57" t="s">
        <v>56</v>
      </c>
      <c r="D2126" s="56" t="s">
        <v>2595</v>
      </c>
      <c r="E2126" s="57" t="s">
        <v>2595</v>
      </c>
      <c r="F2126" s="57" t="s">
        <v>2595</v>
      </c>
      <c r="G2126" s="57" t="s">
        <v>2595</v>
      </c>
      <c r="H2126" s="58" t="s">
        <v>2595</v>
      </c>
      <c r="I2126" s="58" t="s">
        <v>2595</v>
      </c>
      <c r="J2126" s="58">
        <f>SUM($J$2127,$J$2128,$J$2129,$J$2130)</f>
        <v>0</v>
      </c>
      <c r="K2126" s="58">
        <f>SUM($K$2127,$K$2128,$K$2129,$K$2130)</f>
        <v>0</v>
      </c>
      <c r="L2126" s="58">
        <f>SUM($L$2127,$L$2128,$L$2129,$L$2130)</f>
        <v>0</v>
      </c>
      <c r="M2126" s="58">
        <f>SUM($M$2127,$M$2128,$M$2129,$M$2130)</f>
        <v>0</v>
      </c>
      <c r="N2126" s="58">
        <f>SUM($N$2127,$N$2128,$N$2129,$N$2130)</f>
        <v>0</v>
      </c>
      <c r="O2126" s="58">
        <f>SUM($O$2127,$O$2128,$O$2129,$O$2130)</f>
        <v>0</v>
      </c>
      <c r="P2126" s="58">
        <f>SUM($P$2127,$P$2128,$P$2129,$P$2130)</f>
        <v>0</v>
      </c>
      <c r="Q2126" s="58">
        <f>SUM($Q$2127,$Q$2128,$Q$2129,$Q$2130)</f>
        <v>0</v>
      </c>
      <c r="R2126" s="58">
        <f>SUM($R$2127,$R$2128,$R$2129,$R$2130)</f>
        <v>0</v>
      </c>
      <c r="S2126" s="58">
        <f>SUM($S$2127,$S$2128,$S$2129,$S$2130)</f>
        <v>0</v>
      </c>
      <c r="T2126" s="58">
        <f>SUM($T$2127,$T$2128,$T$2129,$T$2130)</f>
        <v>0</v>
      </c>
      <c r="U2126" s="58">
        <f>SUM($U$2127,$U$2128,$U$2129,$U$2130)</f>
        <v>0</v>
      </c>
      <c r="V2126" s="58">
        <f t="shared" si="97"/>
        <v>0</v>
      </c>
      <c r="W2126" s="58">
        <f t="shared" si="98"/>
        <v>0</v>
      </c>
      <c r="X2126" s="58">
        <f t="shared" si="99"/>
        <v>0</v>
      </c>
      <c r="Y2126" s="58">
        <f>SUM($Y$2127,$Y$2128,$Y$2129,$Y$2130)</f>
        <v>0</v>
      </c>
      <c r="Z2126" s="58">
        <f>SUM($Z$2127,$Z$2128,$Z$2129,$Z$2130)</f>
        <v>0</v>
      </c>
      <c r="AA2126" s="58">
        <f>SUM($AA$2127,$AA$2128,$AA$2129,$AA$2130)</f>
        <v>0</v>
      </c>
      <c r="AB2126" s="58">
        <f>SUM($AB$2127,$AB$2128,$AB$2129,$AB$2130)</f>
        <v>0</v>
      </c>
      <c r="AC2126" s="58">
        <f>SUM($AC$2127,$AC$2128,$AC$2129,$AC$2130)</f>
        <v>0</v>
      </c>
      <c r="AD2126" s="58">
        <f>SUM($AD$2127,$AD$2128,$AD$2129,$AD$2130)</f>
        <v>0</v>
      </c>
      <c r="AE2126" s="58">
        <f>SUM($AE$2127,$AE$2128,$AE$2129,$AE$2130)</f>
        <v>0</v>
      </c>
      <c r="AF2126" s="58">
        <f>SUM($AF$2127,$AF$2128,$AF$2129,$AF$2130)</f>
        <v>0</v>
      </c>
      <c r="AG2126" s="58">
        <f>SUM($AG$2127,$AG$2128,$AG$2129,$AG$2130)</f>
        <v>0</v>
      </c>
      <c r="AH2126" s="58">
        <f>SUM($AH$2127,$AH$2128,$AH$2129,$AH$2130)</f>
        <v>0</v>
      </c>
      <c r="AI2126" s="58">
        <f>SUM($AI$2127,$AI$2128,$AI$2129,$AI$2130)</f>
        <v>0</v>
      </c>
      <c r="AJ2126" s="58" t="s">
        <v>2595</v>
      </c>
      <c r="AK2126" s="58">
        <f>SUM($AK$2127,$AK$2128,$AK$2129,$AK$2130)</f>
        <v>0</v>
      </c>
      <c r="AL2126" s="58" t="s">
        <v>2595</v>
      </c>
      <c r="AM2126" s="58">
        <f>SUM($AM$2127,$AM$2128,$AM$2129,$AM$2130)</f>
        <v>0</v>
      </c>
      <c r="AN2126" s="58">
        <f>SUM($AN$2127,$AN$2128,$AN$2129,$AN$2130)</f>
        <v>0</v>
      </c>
      <c r="AO2126" s="56" t="s">
        <v>2595</v>
      </c>
    </row>
    <row r="2127" spans="1:41" ht="31.5" x14ac:dyDescent="0.2">
      <c r="A2127" s="56" t="s">
        <v>4147</v>
      </c>
      <c r="B2127" s="56" t="s">
        <v>704</v>
      </c>
      <c r="C2127" s="57" t="s">
        <v>56</v>
      </c>
      <c r="D2127" s="56" t="s">
        <v>2595</v>
      </c>
      <c r="E2127" s="57" t="s">
        <v>2595</v>
      </c>
      <c r="F2127" s="57" t="s">
        <v>2595</v>
      </c>
      <c r="G2127" s="57" t="s">
        <v>2595</v>
      </c>
      <c r="H2127" s="58" t="s">
        <v>2595</v>
      </c>
      <c r="I2127" s="58" t="s">
        <v>2595</v>
      </c>
      <c r="J2127" s="58">
        <v>0</v>
      </c>
      <c r="K2127" s="58">
        <v>0</v>
      </c>
      <c r="L2127" s="58">
        <v>0</v>
      </c>
      <c r="M2127" s="58">
        <v>0</v>
      </c>
      <c r="N2127" s="58">
        <v>0</v>
      </c>
      <c r="O2127" s="58">
        <v>0</v>
      </c>
      <c r="P2127" s="58">
        <v>0</v>
      </c>
      <c r="Q2127" s="58">
        <v>0</v>
      </c>
      <c r="R2127" s="58">
        <v>0</v>
      </c>
      <c r="S2127" s="58">
        <v>0</v>
      </c>
      <c r="T2127" s="58">
        <v>0</v>
      </c>
      <c r="U2127" s="58">
        <v>0</v>
      </c>
      <c r="V2127" s="58">
        <f t="shared" si="97"/>
        <v>0</v>
      </c>
      <c r="W2127" s="58">
        <f t="shared" si="98"/>
        <v>0</v>
      </c>
      <c r="X2127" s="58">
        <f t="shared" si="99"/>
        <v>0</v>
      </c>
      <c r="Y2127" s="58">
        <v>0</v>
      </c>
      <c r="Z2127" s="58">
        <v>0</v>
      </c>
      <c r="AA2127" s="58">
        <v>0</v>
      </c>
      <c r="AB2127" s="58">
        <v>0</v>
      </c>
      <c r="AC2127" s="58">
        <v>0</v>
      </c>
      <c r="AD2127" s="58">
        <v>0</v>
      </c>
      <c r="AE2127" s="58">
        <v>0</v>
      </c>
      <c r="AF2127" s="58">
        <v>0</v>
      </c>
      <c r="AG2127" s="58">
        <v>0</v>
      </c>
      <c r="AH2127" s="58">
        <v>0</v>
      </c>
      <c r="AI2127" s="58">
        <v>0</v>
      </c>
      <c r="AJ2127" s="58" t="s">
        <v>2595</v>
      </c>
      <c r="AK2127" s="58">
        <v>0</v>
      </c>
      <c r="AL2127" s="58" t="s">
        <v>2595</v>
      </c>
      <c r="AM2127" s="58">
        <v>0</v>
      </c>
      <c r="AN2127" s="58">
        <v>0</v>
      </c>
      <c r="AO2127" s="56" t="s">
        <v>2595</v>
      </c>
    </row>
    <row r="2128" spans="1:41" ht="15.75" x14ac:dyDescent="0.2">
      <c r="A2128" s="56" t="s">
        <v>4148</v>
      </c>
      <c r="B2128" s="56" t="s">
        <v>706</v>
      </c>
      <c r="C2128" s="57" t="s">
        <v>56</v>
      </c>
      <c r="D2128" s="56" t="s">
        <v>2595</v>
      </c>
      <c r="E2128" s="57" t="s">
        <v>2595</v>
      </c>
      <c r="F2128" s="57" t="s">
        <v>2595</v>
      </c>
      <c r="G2128" s="57" t="s">
        <v>2595</v>
      </c>
      <c r="H2128" s="58" t="s">
        <v>2595</v>
      </c>
      <c r="I2128" s="58" t="s">
        <v>2595</v>
      </c>
      <c r="J2128" s="58">
        <v>0</v>
      </c>
      <c r="K2128" s="58">
        <v>0</v>
      </c>
      <c r="L2128" s="58">
        <v>0</v>
      </c>
      <c r="M2128" s="58">
        <v>0</v>
      </c>
      <c r="N2128" s="58">
        <v>0</v>
      </c>
      <c r="O2128" s="58">
        <v>0</v>
      </c>
      <c r="P2128" s="58">
        <v>0</v>
      </c>
      <c r="Q2128" s="58">
        <v>0</v>
      </c>
      <c r="R2128" s="58">
        <v>0</v>
      </c>
      <c r="S2128" s="58">
        <v>0</v>
      </c>
      <c r="T2128" s="58">
        <v>0</v>
      </c>
      <c r="U2128" s="58">
        <v>0</v>
      </c>
      <c r="V2128" s="58">
        <f t="shared" si="97"/>
        <v>0</v>
      </c>
      <c r="W2128" s="58">
        <f t="shared" si="98"/>
        <v>0</v>
      </c>
      <c r="X2128" s="58">
        <f t="shared" si="99"/>
        <v>0</v>
      </c>
      <c r="Y2128" s="58">
        <v>0</v>
      </c>
      <c r="Z2128" s="58">
        <v>0</v>
      </c>
      <c r="AA2128" s="58">
        <v>0</v>
      </c>
      <c r="AB2128" s="58">
        <v>0</v>
      </c>
      <c r="AC2128" s="58">
        <v>0</v>
      </c>
      <c r="AD2128" s="58">
        <v>0</v>
      </c>
      <c r="AE2128" s="58">
        <v>0</v>
      </c>
      <c r="AF2128" s="58">
        <v>0</v>
      </c>
      <c r="AG2128" s="58">
        <v>0</v>
      </c>
      <c r="AH2128" s="58">
        <v>0</v>
      </c>
      <c r="AI2128" s="58">
        <v>0</v>
      </c>
      <c r="AJ2128" s="58" t="s">
        <v>2595</v>
      </c>
      <c r="AK2128" s="58">
        <v>0</v>
      </c>
      <c r="AL2128" s="58" t="s">
        <v>2595</v>
      </c>
      <c r="AM2128" s="58">
        <v>0</v>
      </c>
      <c r="AN2128" s="58">
        <v>0</v>
      </c>
      <c r="AO2128" s="56" t="s">
        <v>2595</v>
      </c>
    </row>
    <row r="2129" spans="1:41" ht="15.75" x14ac:dyDescent="0.2">
      <c r="A2129" s="56" t="s">
        <v>4149</v>
      </c>
      <c r="B2129" s="56" t="s">
        <v>708</v>
      </c>
      <c r="C2129" s="57" t="s">
        <v>56</v>
      </c>
      <c r="D2129" s="56" t="s">
        <v>2595</v>
      </c>
      <c r="E2129" s="57" t="s">
        <v>2595</v>
      </c>
      <c r="F2129" s="57" t="s">
        <v>2595</v>
      </c>
      <c r="G2129" s="57" t="s">
        <v>2595</v>
      </c>
      <c r="H2129" s="58" t="s">
        <v>2595</v>
      </c>
      <c r="I2129" s="58" t="s">
        <v>2595</v>
      </c>
      <c r="J2129" s="58">
        <v>0</v>
      </c>
      <c r="K2129" s="58">
        <v>0</v>
      </c>
      <c r="L2129" s="58">
        <v>0</v>
      </c>
      <c r="M2129" s="58">
        <v>0</v>
      </c>
      <c r="N2129" s="58">
        <v>0</v>
      </c>
      <c r="O2129" s="58">
        <v>0</v>
      </c>
      <c r="P2129" s="58">
        <v>0</v>
      </c>
      <c r="Q2129" s="58">
        <v>0</v>
      </c>
      <c r="R2129" s="58">
        <v>0</v>
      </c>
      <c r="S2129" s="58">
        <v>0</v>
      </c>
      <c r="T2129" s="58">
        <v>0</v>
      </c>
      <c r="U2129" s="58">
        <v>0</v>
      </c>
      <c r="V2129" s="58">
        <f t="shared" si="97"/>
        <v>0</v>
      </c>
      <c r="W2129" s="58">
        <f t="shared" si="98"/>
        <v>0</v>
      </c>
      <c r="X2129" s="58">
        <f t="shared" si="99"/>
        <v>0</v>
      </c>
      <c r="Y2129" s="58">
        <v>0</v>
      </c>
      <c r="Z2129" s="58">
        <v>0</v>
      </c>
      <c r="AA2129" s="58">
        <v>0</v>
      </c>
      <c r="AB2129" s="58">
        <v>0</v>
      </c>
      <c r="AC2129" s="58">
        <v>0</v>
      </c>
      <c r="AD2129" s="58">
        <v>0</v>
      </c>
      <c r="AE2129" s="58">
        <v>0</v>
      </c>
      <c r="AF2129" s="58">
        <v>0</v>
      </c>
      <c r="AG2129" s="58">
        <v>0</v>
      </c>
      <c r="AH2129" s="58">
        <v>0</v>
      </c>
      <c r="AI2129" s="58">
        <v>0</v>
      </c>
      <c r="AJ2129" s="58" t="s">
        <v>2595</v>
      </c>
      <c r="AK2129" s="58">
        <v>0</v>
      </c>
      <c r="AL2129" s="58" t="s">
        <v>2595</v>
      </c>
      <c r="AM2129" s="58">
        <v>0</v>
      </c>
      <c r="AN2129" s="58">
        <v>0</v>
      </c>
      <c r="AO2129" s="56" t="s">
        <v>2595</v>
      </c>
    </row>
    <row r="2130" spans="1:41" ht="15.75" x14ac:dyDescent="0.2">
      <c r="A2130" s="56" t="s">
        <v>4150</v>
      </c>
      <c r="B2130" s="56" t="s">
        <v>710</v>
      </c>
      <c r="C2130" s="57" t="s">
        <v>56</v>
      </c>
      <c r="D2130" s="56" t="s">
        <v>2595</v>
      </c>
      <c r="E2130" s="57" t="s">
        <v>2595</v>
      </c>
      <c r="F2130" s="57" t="s">
        <v>2595</v>
      </c>
      <c r="G2130" s="57" t="s">
        <v>2595</v>
      </c>
      <c r="H2130" s="58" t="s">
        <v>2595</v>
      </c>
      <c r="I2130" s="58" t="s">
        <v>2595</v>
      </c>
      <c r="J2130" s="58">
        <v>0</v>
      </c>
      <c r="K2130" s="58">
        <v>0</v>
      </c>
      <c r="L2130" s="58">
        <v>0</v>
      </c>
      <c r="M2130" s="58">
        <v>0</v>
      </c>
      <c r="N2130" s="58">
        <v>0</v>
      </c>
      <c r="O2130" s="58">
        <v>0</v>
      </c>
      <c r="P2130" s="58">
        <v>0</v>
      </c>
      <c r="Q2130" s="58">
        <v>0</v>
      </c>
      <c r="R2130" s="58">
        <v>0</v>
      </c>
      <c r="S2130" s="58">
        <v>0</v>
      </c>
      <c r="T2130" s="58">
        <v>0</v>
      </c>
      <c r="U2130" s="58">
        <v>0</v>
      </c>
      <c r="V2130" s="58">
        <f t="shared" si="97"/>
        <v>0</v>
      </c>
      <c r="W2130" s="58">
        <f t="shared" si="98"/>
        <v>0</v>
      </c>
      <c r="X2130" s="58">
        <f t="shared" si="99"/>
        <v>0</v>
      </c>
      <c r="Y2130" s="58">
        <v>0</v>
      </c>
      <c r="Z2130" s="58">
        <v>0</v>
      </c>
      <c r="AA2130" s="58">
        <v>0</v>
      </c>
      <c r="AB2130" s="58">
        <v>0</v>
      </c>
      <c r="AC2130" s="58">
        <v>0</v>
      </c>
      <c r="AD2130" s="58">
        <v>0</v>
      </c>
      <c r="AE2130" s="58">
        <v>0</v>
      </c>
      <c r="AF2130" s="58">
        <v>0</v>
      </c>
      <c r="AG2130" s="58">
        <v>0</v>
      </c>
      <c r="AH2130" s="58">
        <v>0</v>
      </c>
      <c r="AI2130" s="58">
        <v>0</v>
      </c>
      <c r="AJ2130" s="58" t="s">
        <v>2595</v>
      </c>
      <c r="AK2130" s="58">
        <v>0</v>
      </c>
      <c r="AL2130" s="58" t="s">
        <v>2595</v>
      </c>
      <c r="AM2130" s="58">
        <v>0</v>
      </c>
      <c r="AN2130" s="58">
        <v>0</v>
      </c>
      <c r="AO2130" s="56" t="s">
        <v>2595</v>
      </c>
    </row>
    <row r="2131" spans="1:41" ht="31.5" x14ac:dyDescent="0.2">
      <c r="A2131" s="56" t="s">
        <v>4151</v>
      </c>
      <c r="B2131" s="56" t="s">
        <v>508</v>
      </c>
      <c r="C2131" s="57" t="s">
        <v>56</v>
      </c>
      <c r="D2131" s="56" t="s">
        <v>2595</v>
      </c>
      <c r="E2131" s="57" t="s">
        <v>2595</v>
      </c>
      <c r="F2131" s="57" t="s">
        <v>2595</v>
      </c>
      <c r="G2131" s="57" t="s">
        <v>2595</v>
      </c>
      <c r="H2131" s="58" t="s">
        <v>2595</v>
      </c>
      <c r="I2131" s="58" t="s">
        <v>2595</v>
      </c>
      <c r="J2131" s="58">
        <v>0</v>
      </c>
      <c r="K2131" s="58">
        <v>0</v>
      </c>
      <c r="L2131" s="58">
        <v>0</v>
      </c>
      <c r="M2131" s="58">
        <v>0</v>
      </c>
      <c r="N2131" s="58">
        <v>0</v>
      </c>
      <c r="O2131" s="58">
        <v>0</v>
      </c>
      <c r="P2131" s="58">
        <v>0</v>
      </c>
      <c r="Q2131" s="58">
        <v>0</v>
      </c>
      <c r="R2131" s="58">
        <v>0</v>
      </c>
      <c r="S2131" s="58">
        <v>0</v>
      </c>
      <c r="T2131" s="58">
        <v>0</v>
      </c>
      <c r="U2131" s="58">
        <v>0</v>
      </c>
      <c r="V2131" s="58">
        <f t="shared" si="97"/>
        <v>0</v>
      </c>
      <c r="W2131" s="58">
        <f t="shared" si="98"/>
        <v>0</v>
      </c>
      <c r="X2131" s="58">
        <f t="shared" si="99"/>
        <v>0</v>
      </c>
      <c r="Y2131" s="58">
        <v>0</v>
      </c>
      <c r="Z2131" s="58">
        <v>0</v>
      </c>
      <c r="AA2131" s="58">
        <v>0</v>
      </c>
      <c r="AB2131" s="58">
        <v>0</v>
      </c>
      <c r="AC2131" s="58">
        <v>0</v>
      </c>
      <c r="AD2131" s="58">
        <v>0</v>
      </c>
      <c r="AE2131" s="58">
        <v>0</v>
      </c>
      <c r="AF2131" s="58">
        <v>0</v>
      </c>
      <c r="AG2131" s="58">
        <v>0</v>
      </c>
      <c r="AH2131" s="58">
        <v>0</v>
      </c>
      <c r="AI2131" s="58">
        <v>0</v>
      </c>
      <c r="AJ2131" s="58" t="s">
        <v>2595</v>
      </c>
      <c r="AK2131" s="58">
        <v>0</v>
      </c>
      <c r="AL2131" s="58" t="s">
        <v>2595</v>
      </c>
      <c r="AM2131" s="58">
        <v>0</v>
      </c>
      <c r="AN2131" s="58">
        <v>0</v>
      </c>
      <c r="AO2131" s="56" t="s">
        <v>2595</v>
      </c>
    </row>
    <row r="2132" spans="1:41" ht="15.75" x14ac:dyDescent="0.2">
      <c r="A2132" s="56" t="s">
        <v>4152</v>
      </c>
      <c r="B2132" s="56" t="s">
        <v>713</v>
      </c>
      <c r="C2132" s="57" t="s">
        <v>56</v>
      </c>
      <c r="D2132" s="56" t="s">
        <v>2595</v>
      </c>
      <c r="E2132" s="57" t="s">
        <v>2595</v>
      </c>
      <c r="F2132" s="57" t="s">
        <v>2595</v>
      </c>
      <c r="G2132" s="57" t="s">
        <v>2595</v>
      </c>
      <c r="H2132" s="58" t="s">
        <v>2595</v>
      </c>
      <c r="I2132" s="58" t="s">
        <v>2595</v>
      </c>
      <c r="J2132" s="58">
        <v>0</v>
      </c>
      <c r="K2132" s="58">
        <v>0</v>
      </c>
      <c r="L2132" s="58">
        <v>0</v>
      </c>
      <c r="M2132" s="58">
        <v>0</v>
      </c>
      <c r="N2132" s="58">
        <v>0</v>
      </c>
      <c r="O2132" s="58">
        <v>0</v>
      </c>
      <c r="P2132" s="58">
        <v>0</v>
      </c>
      <c r="Q2132" s="58">
        <v>0</v>
      </c>
      <c r="R2132" s="58">
        <v>0</v>
      </c>
      <c r="S2132" s="58">
        <v>0</v>
      </c>
      <c r="T2132" s="58">
        <v>0</v>
      </c>
      <c r="U2132" s="58">
        <v>0</v>
      </c>
      <c r="V2132" s="58">
        <f t="shared" si="97"/>
        <v>0</v>
      </c>
      <c r="W2132" s="58">
        <f t="shared" si="98"/>
        <v>0</v>
      </c>
      <c r="X2132" s="58">
        <f t="shared" si="99"/>
        <v>0</v>
      </c>
      <c r="Y2132" s="58">
        <v>0</v>
      </c>
      <c r="Z2132" s="58">
        <v>0</v>
      </c>
      <c r="AA2132" s="58">
        <v>0</v>
      </c>
      <c r="AB2132" s="58">
        <v>0</v>
      </c>
      <c r="AC2132" s="58">
        <v>0</v>
      </c>
      <c r="AD2132" s="58">
        <v>0</v>
      </c>
      <c r="AE2132" s="58">
        <v>0</v>
      </c>
      <c r="AF2132" s="58">
        <v>0</v>
      </c>
      <c r="AG2132" s="58">
        <v>0</v>
      </c>
      <c r="AH2132" s="58">
        <v>0</v>
      </c>
      <c r="AI2132" s="58">
        <v>0</v>
      </c>
      <c r="AJ2132" s="58" t="s">
        <v>2595</v>
      </c>
      <c r="AK2132" s="58">
        <v>0</v>
      </c>
      <c r="AL2132" s="58" t="s">
        <v>2595</v>
      </c>
      <c r="AM2132" s="58">
        <v>0</v>
      </c>
      <c r="AN2132" s="58">
        <v>0</v>
      </c>
      <c r="AO2132" s="56" t="s">
        <v>2595</v>
      </c>
    </row>
    <row r="2133" spans="1:41" ht="47.25" x14ac:dyDescent="0.2">
      <c r="A2133" s="56" t="s">
        <v>4153</v>
      </c>
      <c r="B2133" s="56" t="s">
        <v>715</v>
      </c>
      <c r="C2133" s="57" t="s">
        <v>56</v>
      </c>
      <c r="D2133" s="56" t="s">
        <v>2595</v>
      </c>
      <c r="E2133" s="57" t="s">
        <v>2595</v>
      </c>
      <c r="F2133" s="57" t="s">
        <v>2595</v>
      </c>
      <c r="G2133" s="57" t="s">
        <v>2595</v>
      </c>
      <c r="H2133" s="58" t="s">
        <v>2595</v>
      </c>
      <c r="I2133" s="58" t="s">
        <v>2595</v>
      </c>
      <c r="J2133" s="58">
        <f>SUM($J$2134,$J$2140,$J$2147,$J$2154,$J$2155)</f>
        <v>0</v>
      </c>
      <c r="K2133" s="58">
        <f>SUM($K$2134,$K$2140,$K$2147,$K$2154,$K$2155)</f>
        <v>0</v>
      </c>
      <c r="L2133" s="58">
        <f>SUM($L$2134,$L$2140,$L$2147,$L$2154,$L$2155)</f>
        <v>0</v>
      </c>
      <c r="M2133" s="58">
        <f>SUM($M$2134,$M$2140,$M$2147,$M$2154,$M$2155)</f>
        <v>0</v>
      </c>
      <c r="N2133" s="58">
        <f>SUM($N$2134,$N$2140,$N$2147,$N$2154,$N$2155)</f>
        <v>0</v>
      </c>
      <c r="O2133" s="58">
        <f>SUM($O$2134,$O$2140,$O$2147,$O$2154,$O$2155)</f>
        <v>0</v>
      </c>
      <c r="P2133" s="58">
        <f>SUM($P$2134,$P$2140,$P$2147,$P$2154,$P$2155)</f>
        <v>0</v>
      </c>
      <c r="Q2133" s="58">
        <f>SUM($Q$2134,$Q$2140,$Q$2147,$Q$2154,$Q$2155)</f>
        <v>0</v>
      </c>
      <c r="R2133" s="58">
        <f>SUM($R$2134,$R$2140,$R$2147,$R$2154,$R$2155)</f>
        <v>0</v>
      </c>
      <c r="S2133" s="58">
        <f>SUM($S$2134,$S$2140,$S$2147,$S$2154,$S$2155)</f>
        <v>0</v>
      </c>
      <c r="T2133" s="58">
        <f>SUM($T$2134,$T$2140,$T$2147,$T$2154,$T$2155)</f>
        <v>0</v>
      </c>
      <c r="U2133" s="58">
        <f>SUM($U$2134,$U$2140,$U$2147,$U$2154,$U$2155)</f>
        <v>0</v>
      </c>
      <c r="V2133" s="58">
        <f t="shared" si="97"/>
        <v>0</v>
      </c>
      <c r="W2133" s="58">
        <f t="shared" si="98"/>
        <v>0</v>
      </c>
      <c r="X2133" s="58">
        <f t="shared" si="99"/>
        <v>0</v>
      </c>
      <c r="Y2133" s="58">
        <f>SUM($Y$2134,$Y$2140,$Y$2147,$Y$2154,$Y$2155)</f>
        <v>0</v>
      </c>
      <c r="Z2133" s="58">
        <f>SUM($Z$2134,$Z$2140,$Z$2147,$Z$2154,$Z$2155)</f>
        <v>0</v>
      </c>
      <c r="AA2133" s="58">
        <f>SUM($AA$2134,$AA$2140,$AA$2147,$AA$2154,$AA$2155)</f>
        <v>0</v>
      </c>
      <c r="AB2133" s="58">
        <f>SUM($AB$2134,$AB$2140,$AB$2147,$AB$2154,$AB$2155)</f>
        <v>0</v>
      </c>
      <c r="AC2133" s="58">
        <f>SUM($AC$2134,$AC$2140,$AC$2147,$AC$2154,$AC$2155)</f>
        <v>0</v>
      </c>
      <c r="AD2133" s="58">
        <f>SUM($AD$2134,$AD$2140,$AD$2147,$AD$2154,$AD$2155)</f>
        <v>0</v>
      </c>
      <c r="AE2133" s="58">
        <f>SUM($AE$2134,$AE$2140,$AE$2147,$AE$2154,$AE$2155)</f>
        <v>0</v>
      </c>
      <c r="AF2133" s="58">
        <f>SUM($AF$2134,$AF$2140,$AF$2147,$AF$2154,$AF$2155)</f>
        <v>0</v>
      </c>
      <c r="AG2133" s="58">
        <f>SUM($AG$2134,$AG$2140,$AG$2147,$AG$2154,$AG$2155)</f>
        <v>0</v>
      </c>
      <c r="AH2133" s="58">
        <f>SUM($AH$2134,$AH$2140,$AH$2147,$AH$2154,$AH$2155)</f>
        <v>0</v>
      </c>
      <c r="AI2133" s="58">
        <f>SUM($AI$2134,$AI$2140,$AI$2147,$AI$2154,$AI$2155)</f>
        <v>0</v>
      </c>
      <c r="AJ2133" s="58" t="s">
        <v>2595</v>
      </c>
      <c r="AK2133" s="58">
        <f>SUM($AK$2134,$AK$2140,$AK$2147,$AK$2154,$AK$2155)</f>
        <v>0</v>
      </c>
      <c r="AL2133" s="58" t="s">
        <v>2595</v>
      </c>
      <c r="AM2133" s="58">
        <f>SUM($AM$2134,$AM$2140,$AM$2147,$AM$2154,$AM$2155)</f>
        <v>0</v>
      </c>
      <c r="AN2133" s="58">
        <f>SUM($AN$2134,$AN$2140,$AN$2147,$AN$2154,$AN$2155)</f>
        <v>0</v>
      </c>
      <c r="AO2133" s="56" t="s">
        <v>2595</v>
      </c>
    </row>
    <row r="2134" spans="1:41" ht="15.75" x14ac:dyDescent="0.2">
      <c r="A2134" s="56" t="s">
        <v>4154</v>
      </c>
      <c r="B2134" s="56" t="s">
        <v>717</v>
      </c>
      <c r="C2134" s="57" t="s">
        <v>56</v>
      </c>
      <c r="D2134" s="56" t="s">
        <v>2595</v>
      </c>
      <c r="E2134" s="57" t="s">
        <v>2595</v>
      </c>
      <c r="F2134" s="57" t="s">
        <v>2595</v>
      </c>
      <c r="G2134" s="57" t="s">
        <v>2595</v>
      </c>
      <c r="H2134" s="58" t="s">
        <v>2595</v>
      </c>
      <c r="I2134" s="58" t="s">
        <v>2595</v>
      </c>
      <c r="J2134" s="58">
        <f>SUM($J$2135,$J$2138,$J$2139)</f>
        <v>0</v>
      </c>
      <c r="K2134" s="58">
        <f>SUM($K$2135,$K$2138,$K$2139)</f>
        <v>0</v>
      </c>
      <c r="L2134" s="58">
        <f>SUM($L$2135,$L$2138,$L$2139)</f>
        <v>0</v>
      </c>
      <c r="M2134" s="58">
        <f>SUM($M$2135,$M$2138,$M$2139)</f>
        <v>0</v>
      </c>
      <c r="N2134" s="58">
        <f>SUM($N$2135,$N$2138,$N$2139)</f>
        <v>0</v>
      </c>
      <c r="O2134" s="58">
        <f>SUM($O$2135,$O$2138,$O$2139)</f>
        <v>0</v>
      </c>
      <c r="P2134" s="58">
        <f>SUM($P$2135,$P$2138,$P$2139)</f>
        <v>0</v>
      </c>
      <c r="Q2134" s="58">
        <f>SUM($Q$2135,$Q$2138,$Q$2139)</f>
        <v>0</v>
      </c>
      <c r="R2134" s="58">
        <f>SUM($R$2135,$R$2138,$R$2139)</f>
        <v>0</v>
      </c>
      <c r="S2134" s="58">
        <f>SUM($S$2135,$S$2138,$S$2139)</f>
        <v>0</v>
      </c>
      <c r="T2134" s="58">
        <f>SUM($T$2135,$T$2138,$T$2139)</f>
        <v>0</v>
      </c>
      <c r="U2134" s="58">
        <f>SUM($U$2135,$U$2138,$U$2139)</f>
        <v>0</v>
      </c>
      <c r="V2134" s="58">
        <f t="shared" si="97"/>
        <v>0</v>
      </c>
      <c r="W2134" s="58">
        <f t="shared" si="98"/>
        <v>0</v>
      </c>
      <c r="X2134" s="58">
        <f t="shared" si="99"/>
        <v>0</v>
      </c>
      <c r="Y2134" s="58">
        <f>SUM($Y$2135,$Y$2138,$Y$2139)</f>
        <v>0</v>
      </c>
      <c r="Z2134" s="58">
        <f>SUM($Z$2135,$Z$2138,$Z$2139)</f>
        <v>0</v>
      </c>
      <c r="AA2134" s="58">
        <f>SUM($AA$2135,$AA$2138,$AA$2139)</f>
        <v>0</v>
      </c>
      <c r="AB2134" s="58">
        <f>SUM($AB$2135,$AB$2138,$AB$2139)</f>
        <v>0</v>
      </c>
      <c r="AC2134" s="58">
        <f>SUM($AC$2135,$AC$2138,$AC$2139)</f>
        <v>0</v>
      </c>
      <c r="AD2134" s="58">
        <f>SUM($AD$2135,$AD$2138,$AD$2139)</f>
        <v>0</v>
      </c>
      <c r="AE2134" s="58">
        <f>SUM($AE$2135,$AE$2138,$AE$2139)</f>
        <v>0</v>
      </c>
      <c r="AF2134" s="58">
        <f>SUM($AF$2135,$AF$2138,$AF$2139)</f>
        <v>0</v>
      </c>
      <c r="AG2134" s="58">
        <f>SUM($AG$2135,$AG$2138,$AG$2139)</f>
        <v>0</v>
      </c>
      <c r="AH2134" s="58">
        <f>SUM($AH$2135,$AH$2138,$AH$2139)</f>
        <v>0</v>
      </c>
      <c r="AI2134" s="58">
        <f>SUM($AI$2135,$AI$2138,$AI$2139)</f>
        <v>0</v>
      </c>
      <c r="AJ2134" s="58" t="s">
        <v>2595</v>
      </c>
      <c r="AK2134" s="58">
        <f>SUM($AK$2135,$AK$2138,$AK$2139)</f>
        <v>0</v>
      </c>
      <c r="AL2134" s="58" t="s">
        <v>2595</v>
      </c>
      <c r="AM2134" s="58">
        <f>SUM($AM$2135,$AM$2138,$AM$2139)</f>
        <v>0</v>
      </c>
      <c r="AN2134" s="58">
        <f>SUM($AN$2135,$AN$2138,$AN$2139)</f>
        <v>0</v>
      </c>
      <c r="AO2134" s="56" t="s">
        <v>2595</v>
      </c>
    </row>
    <row r="2135" spans="1:41" ht="56.25" customHeight="1" x14ac:dyDescent="0.2">
      <c r="A2135" s="56" t="s">
        <v>4155</v>
      </c>
      <c r="B2135" s="56" t="s">
        <v>719</v>
      </c>
      <c r="C2135" s="57" t="s">
        <v>56</v>
      </c>
      <c r="D2135" s="56" t="s">
        <v>2595</v>
      </c>
      <c r="E2135" s="57" t="s">
        <v>2595</v>
      </c>
      <c r="F2135" s="57" t="s">
        <v>2595</v>
      </c>
      <c r="G2135" s="57" t="s">
        <v>2595</v>
      </c>
      <c r="H2135" s="58" t="s">
        <v>2595</v>
      </c>
      <c r="I2135" s="58" t="s">
        <v>2595</v>
      </c>
      <c r="J2135" s="58">
        <f>SUM($J$2136,$J$2137)</f>
        <v>0</v>
      </c>
      <c r="K2135" s="58">
        <f>SUM($K$2136,$K$2137)</f>
        <v>0</v>
      </c>
      <c r="L2135" s="58">
        <f>SUM($L$2136,$L$2137)</f>
        <v>0</v>
      </c>
      <c r="M2135" s="58">
        <f>SUM($M$2136,$M$2137)</f>
        <v>0</v>
      </c>
      <c r="N2135" s="58">
        <f>SUM($N$2136,$N$2137)</f>
        <v>0</v>
      </c>
      <c r="O2135" s="58">
        <f>SUM($O$2136,$O$2137)</f>
        <v>0</v>
      </c>
      <c r="P2135" s="58">
        <f>SUM($P$2136,$P$2137)</f>
        <v>0</v>
      </c>
      <c r="Q2135" s="58">
        <f>SUM($Q$2136,$Q$2137)</f>
        <v>0</v>
      </c>
      <c r="R2135" s="58">
        <f>SUM($R$2136,$R$2137)</f>
        <v>0</v>
      </c>
      <c r="S2135" s="58">
        <f>SUM($S$2136,$S$2137)</f>
        <v>0</v>
      </c>
      <c r="T2135" s="58">
        <f>SUM($T$2136,$T$2137)</f>
        <v>0</v>
      </c>
      <c r="U2135" s="58">
        <f>SUM($U$2136,$U$2137)</f>
        <v>0</v>
      </c>
      <c r="V2135" s="58">
        <f t="shared" si="97"/>
        <v>0</v>
      </c>
      <c r="W2135" s="58">
        <f t="shared" si="98"/>
        <v>0</v>
      </c>
      <c r="X2135" s="58">
        <f t="shared" si="99"/>
        <v>0</v>
      </c>
      <c r="Y2135" s="58">
        <f>SUM($Y$2136,$Y$2137)</f>
        <v>0</v>
      </c>
      <c r="Z2135" s="58">
        <f>SUM($Z$2136,$Z$2137)</f>
        <v>0</v>
      </c>
      <c r="AA2135" s="58">
        <f>SUM($AA$2136,$AA$2137)</f>
        <v>0</v>
      </c>
      <c r="AB2135" s="58">
        <f>SUM($AB$2136,$AB$2137)</f>
        <v>0</v>
      </c>
      <c r="AC2135" s="58">
        <f>SUM($AC$2136,$AC$2137)</f>
        <v>0</v>
      </c>
      <c r="AD2135" s="58">
        <f>SUM($AD$2136,$AD$2137)</f>
        <v>0</v>
      </c>
      <c r="AE2135" s="58">
        <f>SUM($AE$2136,$AE$2137)</f>
        <v>0</v>
      </c>
      <c r="AF2135" s="58">
        <f>SUM($AF$2136,$AF$2137)</f>
        <v>0</v>
      </c>
      <c r="AG2135" s="58">
        <f>SUM($AG$2136,$AG$2137)</f>
        <v>0</v>
      </c>
      <c r="AH2135" s="58">
        <f>SUM($AH$2136,$AH$2137)</f>
        <v>0</v>
      </c>
      <c r="AI2135" s="58">
        <f>SUM($AI$2136,$AI$2137)</f>
        <v>0</v>
      </c>
      <c r="AJ2135" s="58" t="s">
        <v>2595</v>
      </c>
      <c r="AK2135" s="58">
        <f>SUM($AK$2136,$AK$2137)</f>
        <v>0</v>
      </c>
      <c r="AL2135" s="58" t="s">
        <v>2595</v>
      </c>
      <c r="AM2135" s="58">
        <f>SUM($AM$2136,$AM$2137)</f>
        <v>0</v>
      </c>
      <c r="AN2135" s="58">
        <f>SUM($AN$2136,$AN$2137)</f>
        <v>0</v>
      </c>
      <c r="AO2135" s="56" t="s">
        <v>2595</v>
      </c>
    </row>
    <row r="2136" spans="1:41" ht="31.5" x14ac:dyDescent="0.2">
      <c r="A2136" s="56" t="s">
        <v>4156</v>
      </c>
      <c r="B2136" s="56" t="s">
        <v>721</v>
      </c>
      <c r="C2136" s="57" t="s">
        <v>56</v>
      </c>
      <c r="D2136" s="56" t="s">
        <v>2595</v>
      </c>
      <c r="E2136" s="57" t="s">
        <v>2595</v>
      </c>
      <c r="F2136" s="57" t="s">
        <v>2595</v>
      </c>
      <c r="G2136" s="57" t="s">
        <v>2595</v>
      </c>
      <c r="H2136" s="58" t="s">
        <v>2595</v>
      </c>
      <c r="I2136" s="58" t="s">
        <v>2595</v>
      </c>
      <c r="J2136" s="58">
        <v>0</v>
      </c>
      <c r="K2136" s="58">
        <v>0</v>
      </c>
      <c r="L2136" s="58">
        <v>0</v>
      </c>
      <c r="M2136" s="58">
        <v>0</v>
      </c>
      <c r="N2136" s="58">
        <v>0</v>
      </c>
      <c r="O2136" s="58">
        <v>0</v>
      </c>
      <c r="P2136" s="58">
        <v>0</v>
      </c>
      <c r="Q2136" s="58">
        <v>0</v>
      </c>
      <c r="R2136" s="58">
        <v>0</v>
      </c>
      <c r="S2136" s="58">
        <v>0</v>
      </c>
      <c r="T2136" s="58">
        <v>0</v>
      </c>
      <c r="U2136" s="58">
        <v>0</v>
      </c>
      <c r="V2136" s="58">
        <f t="shared" si="97"/>
        <v>0</v>
      </c>
      <c r="W2136" s="58">
        <f t="shared" si="98"/>
        <v>0</v>
      </c>
      <c r="X2136" s="58">
        <f t="shared" si="99"/>
        <v>0</v>
      </c>
      <c r="Y2136" s="58">
        <v>0</v>
      </c>
      <c r="Z2136" s="58">
        <v>0</v>
      </c>
      <c r="AA2136" s="58">
        <v>0</v>
      </c>
      <c r="AB2136" s="58">
        <v>0</v>
      </c>
      <c r="AC2136" s="58">
        <v>0</v>
      </c>
      <c r="AD2136" s="58">
        <v>0</v>
      </c>
      <c r="AE2136" s="58">
        <v>0</v>
      </c>
      <c r="AF2136" s="58">
        <v>0</v>
      </c>
      <c r="AG2136" s="58">
        <v>0</v>
      </c>
      <c r="AH2136" s="58">
        <v>0</v>
      </c>
      <c r="AI2136" s="58">
        <v>0</v>
      </c>
      <c r="AJ2136" s="58" t="s">
        <v>2595</v>
      </c>
      <c r="AK2136" s="58">
        <v>0</v>
      </c>
      <c r="AL2136" s="58" t="s">
        <v>2595</v>
      </c>
      <c r="AM2136" s="58">
        <v>0</v>
      </c>
      <c r="AN2136" s="58">
        <v>0</v>
      </c>
      <c r="AO2136" s="56" t="s">
        <v>2595</v>
      </c>
    </row>
    <row r="2137" spans="1:41" ht="15.75" x14ac:dyDescent="0.2">
      <c r="A2137" s="56" t="s">
        <v>4157</v>
      </c>
      <c r="B2137" s="56" t="s">
        <v>431</v>
      </c>
      <c r="C2137" s="57" t="s">
        <v>56</v>
      </c>
      <c r="D2137" s="56" t="s">
        <v>2595</v>
      </c>
      <c r="E2137" s="57" t="s">
        <v>2595</v>
      </c>
      <c r="F2137" s="57" t="s">
        <v>2595</v>
      </c>
      <c r="G2137" s="57" t="s">
        <v>2595</v>
      </c>
      <c r="H2137" s="58" t="s">
        <v>2595</v>
      </c>
      <c r="I2137" s="58" t="s">
        <v>2595</v>
      </c>
      <c r="J2137" s="58">
        <v>0</v>
      </c>
      <c r="K2137" s="58">
        <v>0</v>
      </c>
      <c r="L2137" s="58">
        <v>0</v>
      </c>
      <c r="M2137" s="58">
        <v>0</v>
      </c>
      <c r="N2137" s="58">
        <v>0</v>
      </c>
      <c r="O2137" s="58">
        <v>0</v>
      </c>
      <c r="P2137" s="58">
        <v>0</v>
      </c>
      <c r="Q2137" s="58">
        <v>0</v>
      </c>
      <c r="R2137" s="58">
        <v>0</v>
      </c>
      <c r="S2137" s="58">
        <v>0</v>
      </c>
      <c r="T2137" s="58">
        <v>0</v>
      </c>
      <c r="U2137" s="58">
        <v>0</v>
      </c>
      <c r="V2137" s="58">
        <f t="shared" si="97"/>
        <v>0</v>
      </c>
      <c r="W2137" s="58">
        <f t="shared" si="98"/>
        <v>0</v>
      </c>
      <c r="X2137" s="58">
        <f t="shared" si="99"/>
        <v>0</v>
      </c>
      <c r="Y2137" s="58">
        <v>0</v>
      </c>
      <c r="Z2137" s="58">
        <v>0</v>
      </c>
      <c r="AA2137" s="58">
        <v>0</v>
      </c>
      <c r="AB2137" s="58">
        <v>0</v>
      </c>
      <c r="AC2137" s="58">
        <v>0</v>
      </c>
      <c r="AD2137" s="58">
        <v>0</v>
      </c>
      <c r="AE2137" s="58">
        <v>0</v>
      </c>
      <c r="AF2137" s="58">
        <v>0</v>
      </c>
      <c r="AG2137" s="58">
        <v>0</v>
      </c>
      <c r="AH2137" s="58">
        <v>0</v>
      </c>
      <c r="AI2137" s="58">
        <v>0</v>
      </c>
      <c r="AJ2137" s="58" t="s">
        <v>2595</v>
      </c>
      <c r="AK2137" s="58">
        <v>0</v>
      </c>
      <c r="AL2137" s="58" t="s">
        <v>2595</v>
      </c>
      <c r="AM2137" s="58">
        <v>0</v>
      </c>
      <c r="AN2137" s="58">
        <v>0</v>
      </c>
      <c r="AO2137" s="56" t="s">
        <v>2595</v>
      </c>
    </row>
    <row r="2138" spans="1:41" ht="31.5" x14ac:dyDescent="0.2">
      <c r="A2138" s="56" t="s">
        <v>4158</v>
      </c>
      <c r="B2138" s="56" t="s">
        <v>724</v>
      </c>
      <c r="C2138" s="57" t="s">
        <v>56</v>
      </c>
      <c r="D2138" s="56" t="s">
        <v>2595</v>
      </c>
      <c r="E2138" s="57" t="s">
        <v>2595</v>
      </c>
      <c r="F2138" s="57" t="s">
        <v>2595</v>
      </c>
      <c r="G2138" s="57" t="s">
        <v>2595</v>
      </c>
      <c r="H2138" s="58" t="s">
        <v>2595</v>
      </c>
      <c r="I2138" s="58" t="s">
        <v>2595</v>
      </c>
      <c r="J2138" s="58">
        <v>0</v>
      </c>
      <c r="K2138" s="58">
        <v>0</v>
      </c>
      <c r="L2138" s="58">
        <v>0</v>
      </c>
      <c r="M2138" s="58">
        <v>0</v>
      </c>
      <c r="N2138" s="58">
        <v>0</v>
      </c>
      <c r="O2138" s="58">
        <v>0</v>
      </c>
      <c r="P2138" s="58">
        <v>0</v>
      </c>
      <c r="Q2138" s="58">
        <v>0</v>
      </c>
      <c r="R2138" s="58">
        <v>0</v>
      </c>
      <c r="S2138" s="58">
        <v>0</v>
      </c>
      <c r="T2138" s="58">
        <v>0</v>
      </c>
      <c r="U2138" s="58">
        <v>0</v>
      </c>
      <c r="V2138" s="58">
        <f t="shared" si="97"/>
        <v>0</v>
      </c>
      <c r="W2138" s="58">
        <f t="shared" si="98"/>
        <v>0</v>
      </c>
      <c r="X2138" s="58">
        <f t="shared" si="99"/>
        <v>0</v>
      </c>
      <c r="Y2138" s="58">
        <v>0</v>
      </c>
      <c r="Z2138" s="58">
        <v>0</v>
      </c>
      <c r="AA2138" s="58">
        <v>0</v>
      </c>
      <c r="AB2138" s="58">
        <v>0</v>
      </c>
      <c r="AC2138" s="58">
        <v>0</v>
      </c>
      <c r="AD2138" s="58">
        <v>0</v>
      </c>
      <c r="AE2138" s="58">
        <v>0</v>
      </c>
      <c r="AF2138" s="58">
        <v>0</v>
      </c>
      <c r="AG2138" s="58">
        <v>0</v>
      </c>
      <c r="AH2138" s="58">
        <v>0</v>
      </c>
      <c r="AI2138" s="58">
        <v>0</v>
      </c>
      <c r="AJ2138" s="58" t="s">
        <v>2595</v>
      </c>
      <c r="AK2138" s="58">
        <v>0</v>
      </c>
      <c r="AL2138" s="58" t="s">
        <v>2595</v>
      </c>
      <c r="AM2138" s="58">
        <v>0</v>
      </c>
      <c r="AN2138" s="58">
        <v>0</v>
      </c>
      <c r="AO2138" s="56" t="s">
        <v>2595</v>
      </c>
    </row>
    <row r="2139" spans="1:41" ht="31.5" x14ac:dyDescent="0.2">
      <c r="A2139" s="56" t="s">
        <v>4159</v>
      </c>
      <c r="B2139" s="56" t="s">
        <v>726</v>
      </c>
      <c r="C2139" s="57" t="s">
        <v>56</v>
      </c>
      <c r="D2139" s="56" t="s">
        <v>2595</v>
      </c>
      <c r="E2139" s="57" t="s">
        <v>2595</v>
      </c>
      <c r="F2139" s="57" t="s">
        <v>2595</v>
      </c>
      <c r="G2139" s="57" t="s">
        <v>2595</v>
      </c>
      <c r="H2139" s="58" t="s">
        <v>2595</v>
      </c>
      <c r="I2139" s="58" t="s">
        <v>2595</v>
      </c>
      <c r="J2139" s="58">
        <v>0</v>
      </c>
      <c r="K2139" s="58">
        <v>0</v>
      </c>
      <c r="L2139" s="58">
        <v>0</v>
      </c>
      <c r="M2139" s="58">
        <v>0</v>
      </c>
      <c r="N2139" s="58">
        <v>0</v>
      </c>
      <c r="O2139" s="58">
        <v>0</v>
      </c>
      <c r="P2139" s="58">
        <v>0</v>
      </c>
      <c r="Q2139" s="58">
        <v>0</v>
      </c>
      <c r="R2139" s="58">
        <v>0</v>
      </c>
      <c r="S2139" s="58">
        <v>0</v>
      </c>
      <c r="T2139" s="58">
        <v>0</v>
      </c>
      <c r="U2139" s="58">
        <v>0</v>
      </c>
      <c r="V2139" s="58">
        <f t="shared" si="97"/>
        <v>0</v>
      </c>
      <c r="W2139" s="58">
        <f t="shared" si="98"/>
        <v>0</v>
      </c>
      <c r="X2139" s="58">
        <f t="shared" si="99"/>
        <v>0</v>
      </c>
      <c r="Y2139" s="58">
        <v>0</v>
      </c>
      <c r="Z2139" s="58">
        <v>0</v>
      </c>
      <c r="AA2139" s="58">
        <v>0</v>
      </c>
      <c r="AB2139" s="58">
        <v>0</v>
      </c>
      <c r="AC2139" s="58">
        <v>0</v>
      </c>
      <c r="AD2139" s="58">
        <v>0</v>
      </c>
      <c r="AE2139" s="58">
        <v>0</v>
      </c>
      <c r="AF2139" s="58">
        <v>0</v>
      </c>
      <c r="AG2139" s="58">
        <v>0</v>
      </c>
      <c r="AH2139" s="58">
        <v>0</v>
      </c>
      <c r="AI2139" s="58">
        <v>0</v>
      </c>
      <c r="AJ2139" s="58" t="s">
        <v>2595</v>
      </c>
      <c r="AK2139" s="58">
        <v>0</v>
      </c>
      <c r="AL2139" s="58" t="s">
        <v>2595</v>
      </c>
      <c r="AM2139" s="58">
        <v>0</v>
      </c>
      <c r="AN2139" s="58">
        <v>0</v>
      </c>
      <c r="AO2139" s="56" t="s">
        <v>2595</v>
      </c>
    </row>
    <row r="2140" spans="1:41" ht="31.5" x14ac:dyDescent="0.2">
      <c r="A2140" s="56" t="s">
        <v>4160</v>
      </c>
      <c r="B2140" s="56" t="s">
        <v>728</v>
      </c>
      <c r="C2140" s="57" t="s">
        <v>56</v>
      </c>
      <c r="D2140" s="56" t="s">
        <v>2595</v>
      </c>
      <c r="E2140" s="57" t="s">
        <v>2595</v>
      </c>
      <c r="F2140" s="57" t="s">
        <v>2595</v>
      </c>
      <c r="G2140" s="57" t="s">
        <v>2595</v>
      </c>
      <c r="H2140" s="58" t="s">
        <v>2595</v>
      </c>
      <c r="I2140" s="58" t="s">
        <v>2595</v>
      </c>
      <c r="J2140" s="58">
        <f>SUM($J$2141,$J$2144,$J$2145,$J$2146)</f>
        <v>0</v>
      </c>
      <c r="K2140" s="58">
        <f>SUM($K$2141,$K$2144,$K$2145,$K$2146)</f>
        <v>0</v>
      </c>
      <c r="L2140" s="58">
        <f>SUM($L$2141,$L$2144,$L$2145,$L$2146)</f>
        <v>0</v>
      </c>
      <c r="M2140" s="58">
        <f>SUM($M$2141,$M$2144,$M$2145,$M$2146)</f>
        <v>0</v>
      </c>
      <c r="N2140" s="58">
        <f>SUM($N$2141,$N$2144,$N$2145,$N$2146)</f>
        <v>0</v>
      </c>
      <c r="O2140" s="58">
        <f>SUM($O$2141,$O$2144,$O$2145,$O$2146)</f>
        <v>0</v>
      </c>
      <c r="P2140" s="58">
        <f>SUM($P$2141,$P$2144,$P$2145,$P$2146)</f>
        <v>0</v>
      </c>
      <c r="Q2140" s="58">
        <f>SUM($Q$2141,$Q$2144,$Q$2145,$Q$2146)</f>
        <v>0</v>
      </c>
      <c r="R2140" s="58">
        <f>SUM($R$2141,$R$2144,$R$2145,$R$2146)</f>
        <v>0</v>
      </c>
      <c r="S2140" s="58">
        <f>SUM($S$2141,$S$2144,$S$2145,$S$2146)</f>
        <v>0</v>
      </c>
      <c r="T2140" s="58">
        <f>SUM($T$2141,$T$2144,$T$2145,$T$2146)</f>
        <v>0</v>
      </c>
      <c r="U2140" s="58">
        <f>SUM($U$2141,$U$2144,$U$2145,$U$2146)</f>
        <v>0</v>
      </c>
      <c r="V2140" s="58">
        <f t="shared" si="97"/>
        <v>0</v>
      </c>
      <c r="W2140" s="58">
        <f t="shared" si="98"/>
        <v>0</v>
      </c>
      <c r="X2140" s="58">
        <f t="shared" si="99"/>
        <v>0</v>
      </c>
      <c r="Y2140" s="58">
        <f>SUM($Y$2141,$Y$2144,$Y$2145,$Y$2146)</f>
        <v>0</v>
      </c>
      <c r="Z2140" s="58">
        <f>SUM($Z$2141,$Z$2144,$Z$2145,$Z$2146)</f>
        <v>0</v>
      </c>
      <c r="AA2140" s="58">
        <f>SUM($AA$2141,$AA$2144,$AA$2145,$AA$2146)</f>
        <v>0</v>
      </c>
      <c r="AB2140" s="58">
        <f>SUM($AB$2141,$AB$2144,$AB$2145,$AB$2146)</f>
        <v>0</v>
      </c>
      <c r="AC2140" s="58">
        <f>SUM($AC$2141,$AC$2144,$AC$2145,$AC$2146)</f>
        <v>0</v>
      </c>
      <c r="AD2140" s="58">
        <f>SUM($AD$2141,$AD$2144,$AD$2145,$AD$2146)</f>
        <v>0</v>
      </c>
      <c r="AE2140" s="58">
        <f>SUM($AE$2141,$AE$2144,$AE$2145,$AE$2146)</f>
        <v>0</v>
      </c>
      <c r="AF2140" s="58">
        <f>SUM($AF$2141,$AF$2144,$AF$2145,$AF$2146)</f>
        <v>0</v>
      </c>
      <c r="AG2140" s="58">
        <f>SUM($AG$2141,$AG$2144,$AG$2145,$AG$2146)</f>
        <v>0</v>
      </c>
      <c r="AH2140" s="58">
        <f>SUM($AH$2141,$AH$2144,$AH$2145,$AH$2146)</f>
        <v>0</v>
      </c>
      <c r="AI2140" s="58">
        <f>SUM($AI$2141,$AI$2144,$AI$2145,$AI$2146)</f>
        <v>0</v>
      </c>
      <c r="AJ2140" s="58" t="s">
        <v>2595</v>
      </c>
      <c r="AK2140" s="58">
        <f>SUM($AK$2141,$AK$2144,$AK$2145,$AK$2146)</f>
        <v>0</v>
      </c>
      <c r="AL2140" s="58" t="s">
        <v>2595</v>
      </c>
      <c r="AM2140" s="58">
        <f>SUM($AM$2141,$AM$2144,$AM$2145,$AM$2146)</f>
        <v>0</v>
      </c>
      <c r="AN2140" s="58">
        <f>SUM($AN$2141,$AN$2144,$AN$2145,$AN$2146)</f>
        <v>0</v>
      </c>
      <c r="AO2140" s="56" t="s">
        <v>2595</v>
      </c>
    </row>
    <row r="2141" spans="1:41" ht="31.5" x14ac:dyDescent="0.2">
      <c r="A2141" s="56" t="s">
        <v>4161</v>
      </c>
      <c r="B2141" s="56" t="s">
        <v>730</v>
      </c>
      <c r="C2141" s="57" t="s">
        <v>56</v>
      </c>
      <c r="D2141" s="56" t="s">
        <v>2595</v>
      </c>
      <c r="E2141" s="57" t="s">
        <v>2595</v>
      </c>
      <c r="F2141" s="57" t="s">
        <v>2595</v>
      </c>
      <c r="G2141" s="57" t="s">
        <v>2595</v>
      </c>
      <c r="H2141" s="58" t="s">
        <v>2595</v>
      </c>
      <c r="I2141" s="58" t="s">
        <v>2595</v>
      </c>
      <c r="J2141" s="58">
        <f>SUM($J$2142,$J$2143)</f>
        <v>0</v>
      </c>
      <c r="K2141" s="58">
        <f>SUM($K$2142,$K$2143)</f>
        <v>0</v>
      </c>
      <c r="L2141" s="58">
        <f>SUM($L$2142,$L$2143)</f>
        <v>0</v>
      </c>
      <c r="M2141" s="58">
        <f>SUM($M$2142,$M$2143)</f>
        <v>0</v>
      </c>
      <c r="N2141" s="58">
        <f>SUM($N$2142,$N$2143)</f>
        <v>0</v>
      </c>
      <c r="O2141" s="58">
        <f>SUM($O$2142,$O$2143)</f>
        <v>0</v>
      </c>
      <c r="P2141" s="58">
        <f>SUM($P$2142,$P$2143)</f>
        <v>0</v>
      </c>
      <c r="Q2141" s="58">
        <f>SUM($Q$2142,$Q$2143)</f>
        <v>0</v>
      </c>
      <c r="R2141" s="58">
        <f>SUM($R$2142,$R$2143)</f>
        <v>0</v>
      </c>
      <c r="S2141" s="58">
        <f>SUM($S$2142,$S$2143)</f>
        <v>0</v>
      </c>
      <c r="T2141" s="58">
        <f>SUM($T$2142,$T$2143)</f>
        <v>0</v>
      </c>
      <c r="U2141" s="58">
        <f>SUM($U$2142,$U$2143)</f>
        <v>0</v>
      </c>
      <c r="V2141" s="58">
        <f t="shared" si="97"/>
        <v>0</v>
      </c>
      <c r="W2141" s="58">
        <f t="shared" si="98"/>
        <v>0</v>
      </c>
      <c r="X2141" s="58">
        <f t="shared" si="99"/>
        <v>0</v>
      </c>
      <c r="Y2141" s="58">
        <f>SUM($Y$2142,$Y$2143)</f>
        <v>0</v>
      </c>
      <c r="Z2141" s="58">
        <f>SUM($Z$2142,$Z$2143)</f>
        <v>0</v>
      </c>
      <c r="AA2141" s="58">
        <f>SUM($AA$2142,$AA$2143)</f>
        <v>0</v>
      </c>
      <c r="AB2141" s="58">
        <f>SUM($AB$2142,$AB$2143)</f>
        <v>0</v>
      </c>
      <c r="AC2141" s="58">
        <f>SUM($AC$2142,$AC$2143)</f>
        <v>0</v>
      </c>
      <c r="AD2141" s="58">
        <f>SUM($AD$2142,$AD$2143)</f>
        <v>0</v>
      </c>
      <c r="AE2141" s="58">
        <f>SUM($AE$2142,$AE$2143)</f>
        <v>0</v>
      </c>
      <c r="AF2141" s="58">
        <f>SUM($AF$2142,$AF$2143)</f>
        <v>0</v>
      </c>
      <c r="AG2141" s="58">
        <f>SUM($AG$2142,$AG$2143)</f>
        <v>0</v>
      </c>
      <c r="AH2141" s="58">
        <f>SUM($AH$2142,$AH$2143)</f>
        <v>0</v>
      </c>
      <c r="AI2141" s="58">
        <f>SUM($AI$2142,$AI$2143)</f>
        <v>0</v>
      </c>
      <c r="AJ2141" s="58" t="s">
        <v>2595</v>
      </c>
      <c r="AK2141" s="58">
        <f>SUM($AK$2142,$AK$2143)</f>
        <v>0</v>
      </c>
      <c r="AL2141" s="58" t="s">
        <v>2595</v>
      </c>
      <c r="AM2141" s="58">
        <f>SUM($AM$2142,$AM$2143)</f>
        <v>0</v>
      </c>
      <c r="AN2141" s="58">
        <f>SUM($AN$2142,$AN$2143)</f>
        <v>0</v>
      </c>
      <c r="AO2141" s="56" t="s">
        <v>2595</v>
      </c>
    </row>
    <row r="2142" spans="1:41" ht="47.25" x14ac:dyDescent="0.2">
      <c r="A2142" s="56" t="s">
        <v>4162</v>
      </c>
      <c r="B2142" s="56" t="s">
        <v>732</v>
      </c>
      <c r="C2142" s="57" t="s">
        <v>56</v>
      </c>
      <c r="D2142" s="56" t="s">
        <v>2595</v>
      </c>
      <c r="E2142" s="57" t="s">
        <v>2595</v>
      </c>
      <c r="F2142" s="57" t="s">
        <v>2595</v>
      </c>
      <c r="G2142" s="57" t="s">
        <v>2595</v>
      </c>
      <c r="H2142" s="58" t="s">
        <v>2595</v>
      </c>
      <c r="I2142" s="58" t="s">
        <v>2595</v>
      </c>
      <c r="J2142" s="58">
        <v>0</v>
      </c>
      <c r="K2142" s="58">
        <v>0</v>
      </c>
      <c r="L2142" s="58">
        <v>0</v>
      </c>
      <c r="M2142" s="58">
        <v>0</v>
      </c>
      <c r="N2142" s="58">
        <v>0</v>
      </c>
      <c r="O2142" s="58">
        <v>0</v>
      </c>
      <c r="P2142" s="58">
        <v>0</v>
      </c>
      <c r="Q2142" s="58">
        <v>0</v>
      </c>
      <c r="R2142" s="58">
        <v>0</v>
      </c>
      <c r="S2142" s="58">
        <v>0</v>
      </c>
      <c r="T2142" s="58">
        <v>0</v>
      </c>
      <c r="U2142" s="58">
        <v>0</v>
      </c>
      <c r="V2142" s="58">
        <f t="shared" si="97"/>
        <v>0</v>
      </c>
      <c r="W2142" s="58">
        <f t="shared" si="98"/>
        <v>0</v>
      </c>
      <c r="X2142" s="58">
        <f t="shared" si="99"/>
        <v>0</v>
      </c>
      <c r="Y2142" s="58">
        <v>0</v>
      </c>
      <c r="Z2142" s="58">
        <v>0</v>
      </c>
      <c r="AA2142" s="58">
        <v>0</v>
      </c>
      <c r="AB2142" s="58">
        <v>0</v>
      </c>
      <c r="AC2142" s="58">
        <v>0</v>
      </c>
      <c r="AD2142" s="58">
        <v>0</v>
      </c>
      <c r="AE2142" s="58">
        <v>0</v>
      </c>
      <c r="AF2142" s="58">
        <v>0</v>
      </c>
      <c r="AG2142" s="58">
        <v>0</v>
      </c>
      <c r="AH2142" s="58">
        <v>0</v>
      </c>
      <c r="AI2142" s="58">
        <v>0</v>
      </c>
      <c r="AJ2142" s="58" t="s">
        <v>2595</v>
      </c>
      <c r="AK2142" s="58">
        <v>0</v>
      </c>
      <c r="AL2142" s="58" t="s">
        <v>2595</v>
      </c>
      <c r="AM2142" s="58">
        <v>0</v>
      </c>
      <c r="AN2142" s="58">
        <v>0</v>
      </c>
      <c r="AO2142" s="56" t="s">
        <v>2595</v>
      </c>
    </row>
    <row r="2143" spans="1:41" ht="31.5" x14ac:dyDescent="0.2">
      <c r="A2143" s="56" t="s">
        <v>4163</v>
      </c>
      <c r="B2143" s="56" t="s">
        <v>446</v>
      </c>
      <c r="C2143" s="57" t="s">
        <v>56</v>
      </c>
      <c r="D2143" s="56" t="s">
        <v>2595</v>
      </c>
      <c r="E2143" s="57" t="s">
        <v>2595</v>
      </c>
      <c r="F2143" s="57" t="s">
        <v>2595</v>
      </c>
      <c r="G2143" s="57" t="s">
        <v>2595</v>
      </c>
      <c r="H2143" s="58" t="s">
        <v>2595</v>
      </c>
      <c r="I2143" s="58" t="s">
        <v>2595</v>
      </c>
      <c r="J2143" s="58">
        <v>0</v>
      </c>
      <c r="K2143" s="58">
        <v>0</v>
      </c>
      <c r="L2143" s="58">
        <v>0</v>
      </c>
      <c r="M2143" s="58">
        <v>0</v>
      </c>
      <c r="N2143" s="58">
        <v>0</v>
      </c>
      <c r="O2143" s="58">
        <v>0</v>
      </c>
      <c r="P2143" s="58">
        <v>0</v>
      </c>
      <c r="Q2143" s="58">
        <v>0</v>
      </c>
      <c r="R2143" s="58">
        <v>0</v>
      </c>
      <c r="S2143" s="58">
        <v>0</v>
      </c>
      <c r="T2143" s="58">
        <v>0</v>
      </c>
      <c r="U2143" s="58">
        <v>0</v>
      </c>
      <c r="V2143" s="58">
        <f t="shared" si="97"/>
        <v>0</v>
      </c>
      <c r="W2143" s="58">
        <f t="shared" si="98"/>
        <v>0</v>
      </c>
      <c r="X2143" s="58">
        <f t="shared" si="99"/>
        <v>0</v>
      </c>
      <c r="Y2143" s="58">
        <v>0</v>
      </c>
      <c r="Z2143" s="58">
        <v>0</v>
      </c>
      <c r="AA2143" s="58">
        <v>0</v>
      </c>
      <c r="AB2143" s="58">
        <v>0</v>
      </c>
      <c r="AC2143" s="58">
        <v>0</v>
      </c>
      <c r="AD2143" s="58">
        <v>0</v>
      </c>
      <c r="AE2143" s="58">
        <v>0</v>
      </c>
      <c r="AF2143" s="58">
        <v>0</v>
      </c>
      <c r="AG2143" s="58">
        <v>0</v>
      </c>
      <c r="AH2143" s="58">
        <v>0</v>
      </c>
      <c r="AI2143" s="58">
        <v>0</v>
      </c>
      <c r="AJ2143" s="58" t="s">
        <v>2595</v>
      </c>
      <c r="AK2143" s="58">
        <v>0</v>
      </c>
      <c r="AL2143" s="58" t="s">
        <v>2595</v>
      </c>
      <c r="AM2143" s="58">
        <v>0</v>
      </c>
      <c r="AN2143" s="58">
        <v>0</v>
      </c>
      <c r="AO2143" s="56" t="s">
        <v>2595</v>
      </c>
    </row>
    <row r="2144" spans="1:41" ht="31.5" x14ac:dyDescent="0.2">
      <c r="A2144" s="56" t="s">
        <v>4164</v>
      </c>
      <c r="B2144" s="56" t="s">
        <v>735</v>
      </c>
      <c r="C2144" s="57" t="s">
        <v>56</v>
      </c>
      <c r="D2144" s="56" t="s">
        <v>2595</v>
      </c>
      <c r="E2144" s="57" t="s">
        <v>2595</v>
      </c>
      <c r="F2144" s="57" t="s">
        <v>2595</v>
      </c>
      <c r="G2144" s="57" t="s">
        <v>2595</v>
      </c>
      <c r="H2144" s="58" t="s">
        <v>2595</v>
      </c>
      <c r="I2144" s="58" t="s">
        <v>2595</v>
      </c>
      <c r="J2144" s="58">
        <v>0</v>
      </c>
      <c r="K2144" s="58">
        <v>0</v>
      </c>
      <c r="L2144" s="58">
        <v>0</v>
      </c>
      <c r="M2144" s="58">
        <v>0</v>
      </c>
      <c r="N2144" s="58">
        <v>0</v>
      </c>
      <c r="O2144" s="58">
        <v>0</v>
      </c>
      <c r="P2144" s="58">
        <v>0</v>
      </c>
      <c r="Q2144" s="58">
        <v>0</v>
      </c>
      <c r="R2144" s="58">
        <v>0</v>
      </c>
      <c r="S2144" s="58">
        <v>0</v>
      </c>
      <c r="T2144" s="58">
        <v>0</v>
      </c>
      <c r="U2144" s="58">
        <v>0</v>
      </c>
      <c r="V2144" s="58">
        <f t="shared" si="97"/>
        <v>0</v>
      </c>
      <c r="W2144" s="58">
        <f t="shared" si="98"/>
        <v>0</v>
      </c>
      <c r="X2144" s="58">
        <f t="shared" si="99"/>
        <v>0</v>
      </c>
      <c r="Y2144" s="58">
        <v>0</v>
      </c>
      <c r="Z2144" s="58">
        <v>0</v>
      </c>
      <c r="AA2144" s="58">
        <v>0</v>
      </c>
      <c r="AB2144" s="58">
        <v>0</v>
      </c>
      <c r="AC2144" s="58">
        <v>0</v>
      </c>
      <c r="AD2144" s="58">
        <v>0</v>
      </c>
      <c r="AE2144" s="58">
        <v>0</v>
      </c>
      <c r="AF2144" s="58">
        <v>0</v>
      </c>
      <c r="AG2144" s="58">
        <v>0</v>
      </c>
      <c r="AH2144" s="58">
        <v>0</v>
      </c>
      <c r="AI2144" s="58">
        <v>0</v>
      </c>
      <c r="AJ2144" s="58" t="s">
        <v>2595</v>
      </c>
      <c r="AK2144" s="58">
        <v>0</v>
      </c>
      <c r="AL2144" s="58" t="s">
        <v>2595</v>
      </c>
      <c r="AM2144" s="58">
        <v>0</v>
      </c>
      <c r="AN2144" s="58">
        <v>0</v>
      </c>
      <c r="AO2144" s="56" t="s">
        <v>2595</v>
      </c>
    </row>
    <row r="2145" spans="1:41" ht="31.5" x14ac:dyDescent="0.2">
      <c r="A2145" s="56" t="s">
        <v>4165</v>
      </c>
      <c r="B2145" s="56" t="s">
        <v>737</v>
      </c>
      <c r="C2145" s="57" t="s">
        <v>56</v>
      </c>
      <c r="D2145" s="56" t="s">
        <v>2595</v>
      </c>
      <c r="E2145" s="57" t="s">
        <v>2595</v>
      </c>
      <c r="F2145" s="57" t="s">
        <v>2595</v>
      </c>
      <c r="G2145" s="57" t="s">
        <v>2595</v>
      </c>
      <c r="H2145" s="58" t="s">
        <v>2595</v>
      </c>
      <c r="I2145" s="58" t="s">
        <v>2595</v>
      </c>
      <c r="J2145" s="58">
        <v>0</v>
      </c>
      <c r="K2145" s="58">
        <v>0</v>
      </c>
      <c r="L2145" s="58">
        <v>0</v>
      </c>
      <c r="M2145" s="58">
        <v>0</v>
      </c>
      <c r="N2145" s="58">
        <v>0</v>
      </c>
      <c r="O2145" s="58">
        <v>0</v>
      </c>
      <c r="P2145" s="58">
        <v>0</v>
      </c>
      <c r="Q2145" s="58">
        <v>0</v>
      </c>
      <c r="R2145" s="58">
        <v>0</v>
      </c>
      <c r="S2145" s="58">
        <v>0</v>
      </c>
      <c r="T2145" s="58">
        <v>0</v>
      </c>
      <c r="U2145" s="58">
        <v>0</v>
      </c>
      <c r="V2145" s="58">
        <f t="shared" si="97"/>
        <v>0</v>
      </c>
      <c r="W2145" s="58">
        <f t="shared" si="98"/>
        <v>0</v>
      </c>
      <c r="X2145" s="58">
        <f t="shared" si="99"/>
        <v>0</v>
      </c>
      <c r="Y2145" s="58">
        <v>0</v>
      </c>
      <c r="Z2145" s="58">
        <v>0</v>
      </c>
      <c r="AA2145" s="58">
        <v>0</v>
      </c>
      <c r="AB2145" s="58">
        <v>0</v>
      </c>
      <c r="AC2145" s="58">
        <v>0</v>
      </c>
      <c r="AD2145" s="58">
        <v>0</v>
      </c>
      <c r="AE2145" s="58">
        <v>0</v>
      </c>
      <c r="AF2145" s="58">
        <v>0</v>
      </c>
      <c r="AG2145" s="58">
        <v>0</v>
      </c>
      <c r="AH2145" s="58">
        <v>0</v>
      </c>
      <c r="AI2145" s="58">
        <v>0</v>
      </c>
      <c r="AJ2145" s="58" t="s">
        <v>2595</v>
      </c>
      <c r="AK2145" s="58">
        <v>0</v>
      </c>
      <c r="AL2145" s="58" t="s">
        <v>2595</v>
      </c>
      <c r="AM2145" s="58">
        <v>0</v>
      </c>
      <c r="AN2145" s="58">
        <v>0</v>
      </c>
      <c r="AO2145" s="56" t="s">
        <v>2595</v>
      </c>
    </row>
    <row r="2146" spans="1:41" ht="15.75" x14ac:dyDescent="0.2">
      <c r="A2146" s="56" t="s">
        <v>4166</v>
      </c>
      <c r="B2146" s="56" t="s">
        <v>739</v>
      </c>
      <c r="C2146" s="57" t="s">
        <v>56</v>
      </c>
      <c r="D2146" s="56" t="s">
        <v>2595</v>
      </c>
      <c r="E2146" s="57" t="s">
        <v>2595</v>
      </c>
      <c r="F2146" s="57" t="s">
        <v>2595</v>
      </c>
      <c r="G2146" s="57" t="s">
        <v>2595</v>
      </c>
      <c r="H2146" s="58" t="s">
        <v>2595</v>
      </c>
      <c r="I2146" s="58" t="s">
        <v>2595</v>
      </c>
      <c r="J2146" s="58">
        <v>0</v>
      </c>
      <c r="K2146" s="58">
        <v>0</v>
      </c>
      <c r="L2146" s="58">
        <v>0</v>
      </c>
      <c r="M2146" s="58">
        <v>0</v>
      </c>
      <c r="N2146" s="58">
        <v>0</v>
      </c>
      <c r="O2146" s="58">
        <v>0</v>
      </c>
      <c r="P2146" s="58">
        <v>0</v>
      </c>
      <c r="Q2146" s="58">
        <v>0</v>
      </c>
      <c r="R2146" s="58">
        <v>0</v>
      </c>
      <c r="S2146" s="58">
        <v>0</v>
      </c>
      <c r="T2146" s="58">
        <v>0</v>
      </c>
      <c r="U2146" s="58">
        <v>0</v>
      </c>
      <c r="V2146" s="58">
        <f t="shared" si="97"/>
        <v>0</v>
      </c>
      <c r="W2146" s="58">
        <f t="shared" si="98"/>
        <v>0</v>
      </c>
      <c r="X2146" s="58">
        <f t="shared" si="99"/>
        <v>0</v>
      </c>
      <c r="Y2146" s="58">
        <v>0</v>
      </c>
      <c r="Z2146" s="58">
        <v>0</v>
      </c>
      <c r="AA2146" s="58">
        <v>0</v>
      </c>
      <c r="AB2146" s="58">
        <v>0</v>
      </c>
      <c r="AC2146" s="58">
        <v>0</v>
      </c>
      <c r="AD2146" s="58">
        <v>0</v>
      </c>
      <c r="AE2146" s="58">
        <v>0</v>
      </c>
      <c r="AF2146" s="58">
        <v>0</v>
      </c>
      <c r="AG2146" s="58">
        <v>0</v>
      </c>
      <c r="AH2146" s="58">
        <v>0</v>
      </c>
      <c r="AI2146" s="58">
        <v>0</v>
      </c>
      <c r="AJ2146" s="58" t="s">
        <v>2595</v>
      </c>
      <c r="AK2146" s="58">
        <v>0</v>
      </c>
      <c r="AL2146" s="58" t="s">
        <v>2595</v>
      </c>
      <c r="AM2146" s="58">
        <v>0</v>
      </c>
      <c r="AN2146" s="58">
        <v>0</v>
      </c>
      <c r="AO2146" s="56" t="s">
        <v>2595</v>
      </c>
    </row>
    <row r="2147" spans="1:41" ht="15.75" x14ac:dyDescent="0.2">
      <c r="A2147" s="56" t="s">
        <v>4167</v>
      </c>
      <c r="B2147" s="56" t="s">
        <v>741</v>
      </c>
      <c r="C2147" s="57" t="s">
        <v>56</v>
      </c>
      <c r="D2147" s="56" t="s">
        <v>2595</v>
      </c>
      <c r="E2147" s="57" t="s">
        <v>2595</v>
      </c>
      <c r="F2147" s="57" t="s">
        <v>2595</v>
      </c>
      <c r="G2147" s="57" t="s">
        <v>2595</v>
      </c>
      <c r="H2147" s="58" t="s">
        <v>2595</v>
      </c>
      <c r="I2147" s="58" t="s">
        <v>2595</v>
      </c>
      <c r="J2147" s="58">
        <f>SUM($J$2148,$J$2149,$J$2150,$J$2151)</f>
        <v>0</v>
      </c>
      <c r="K2147" s="58">
        <f>SUM($K$2148,$K$2149,$K$2150,$K$2151)</f>
        <v>0</v>
      </c>
      <c r="L2147" s="58">
        <f>SUM($L$2148,$L$2149,$L$2150,$L$2151)</f>
        <v>0</v>
      </c>
      <c r="M2147" s="58">
        <f>SUM($M$2148,$M$2149,$M$2150,$M$2151)</f>
        <v>0</v>
      </c>
      <c r="N2147" s="58">
        <f>SUM($N$2148,$N$2149,$N$2150,$N$2151)</f>
        <v>0</v>
      </c>
      <c r="O2147" s="58">
        <f>SUM($O$2148,$O$2149,$O$2150,$O$2151)</f>
        <v>0</v>
      </c>
      <c r="P2147" s="58">
        <f>SUM($P$2148,$P$2149,$P$2150,$P$2151)</f>
        <v>0</v>
      </c>
      <c r="Q2147" s="58">
        <f>SUM($Q$2148,$Q$2149,$Q$2150,$Q$2151)</f>
        <v>0</v>
      </c>
      <c r="R2147" s="58">
        <f>SUM($R$2148,$R$2149,$R$2150,$R$2151)</f>
        <v>0</v>
      </c>
      <c r="S2147" s="58">
        <f>SUM($S$2148,$S$2149,$S$2150,$S$2151)</f>
        <v>0</v>
      </c>
      <c r="T2147" s="58">
        <f>SUM($T$2148,$T$2149,$T$2150,$T$2151)</f>
        <v>0</v>
      </c>
      <c r="U2147" s="58">
        <f>SUM($U$2148,$U$2149,$U$2150,$U$2151)</f>
        <v>0</v>
      </c>
      <c r="V2147" s="58">
        <f t="shared" si="97"/>
        <v>0</v>
      </c>
      <c r="W2147" s="58">
        <f t="shared" si="98"/>
        <v>0</v>
      </c>
      <c r="X2147" s="58">
        <f t="shared" si="99"/>
        <v>0</v>
      </c>
      <c r="Y2147" s="58">
        <f>SUM($Y$2148,$Y$2149,$Y$2150,$Y$2151)</f>
        <v>0</v>
      </c>
      <c r="Z2147" s="58">
        <f>SUM($Z$2148,$Z$2149,$Z$2150,$Z$2151)</f>
        <v>0</v>
      </c>
      <c r="AA2147" s="58">
        <f>SUM($AA$2148,$AA$2149,$AA$2150,$AA$2151)</f>
        <v>0</v>
      </c>
      <c r="AB2147" s="58">
        <f>SUM($AB$2148,$AB$2149,$AB$2150,$AB$2151)</f>
        <v>0</v>
      </c>
      <c r="AC2147" s="58">
        <f>SUM($AC$2148,$AC$2149,$AC$2150,$AC$2151)</f>
        <v>0</v>
      </c>
      <c r="AD2147" s="58">
        <f>SUM($AD$2148,$AD$2149,$AD$2150,$AD$2151)</f>
        <v>0</v>
      </c>
      <c r="AE2147" s="58">
        <f>SUM($AE$2148,$AE$2149,$AE$2150,$AE$2151)</f>
        <v>0</v>
      </c>
      <c r="AF2147" s="58">
        <f>SUM($AF$2148,$AF$2149,$AF$2150,$AF$2151)</f>
        <v>0</v>
      </c>
      <c r="AG2147" s="58">
        <f>SUM($AG$2148,$AG$2149,$AG$2150,$AG$2151)</f>
        <v>0</v>
      </c>
      <c r="AH2147" s="58">
        <f>SUM($AH$2148,$AH$2149,$AH$2150,$AH$2151)</f>
        <v>0</v>
      </c>
      <c r="AI2147" s="58">
        <f>SUM($AI$2148,$AI$2149,$AI$2150,$AI$2151)</f>
        <v>0</v>
      </c>
      <c r="AJ2147" s="58" t="s">
        <v>2595</v>
      </c>
      <c r="AK2147" s="58">
        <f>SUM($AK$2148,$AK$2149,$AK$2150,$AK$2151)</f>
        <v>0</v>
      </c>
      <c r="AL2147" s="58" t="s">
        <v>2595</v>
      </c>
      <c r="AM2147" s="58">
        <f>SUM($AM$2148,$AM$2149,$AM$2150,$AM$2151)</f>
        <v>0</v>
      </c>
      <c r="AN2147" s="58">
        <f>SUM($AN$2148,$AN$2149,$AN$2150,$AN$2151)</f>
        <v>0</v>
      </c>
      <c r="AO2147" s="56" t="s">
        <v>2595</v>
      </c>
    </row>
    <row r="2148" spans="1:41" ht="15.75" x14ac:dyDescent="0.2">
      <c r="A2148" s="56" t="s">
        <v>4168</v>
      </c>
      <c r="B2148" s="56" t="s">
        <v>743</v>
      </c>
      <c r="C2148" s="57" t="s">
        <v>56</v>
      </c>
      <c r="D2148" s="56" t="s">
        <v>2595</v>
      </c>
      <c r="E2148" s="57" t="s">
        <v>2595</v>
      </c>
      <c r="F2148" s="57" t="s">
        <v>2595</v>
      </c>
      <c r="G2148" s="57" t="s">
        <v>2595</v>
      </c>
      <c r="H2148" s="58" t="s">
        <v>2595</v>
      </c>
      <c r="I2148" s="58" t="s">
        <v>2595</v>
      </c>
      <c r="J2148" s="58">
        <v>0</v>
      </c>
      <c r="K2148" s="58">
        <v>0</v>
      </c>
      <c r="L2148" s="58">
        <v>0</v>
      </c>
      <c r="M2148" s="58">
        <v>0</v>
      </c>
      <c r="N2148" s="58">
        <v>0</v>
      </c>
      <c r="O2148" s="58">
        <v>0</v>
      </c>
      <c r="P2148" s="58">
        <v>0</v>
      </c>
      <c r="Q2148" s="58">
        <v>0</v>
      </c>
      <c r="R2148" s="58">
        <v>0</v>
      </c>
      <c r="S2148" s="58">
        <v>0</v>
      </c>
      <c r="T2148" s="58">
        <v>0</v>
      </c>
      <c r="U2148" s="58">
        <v>0</v>
      </c>
      <c r="V2148" s="58">
        <f t="shared" si="97"/>
        <v>0</v>
      </c>
      <c r="W2148" s="58">
        <f t="shared" si="98"/>
        <v>0</v>
      </c>
      <c r="X2148" s="58">
        <f t="shared" si="99"/>
        <v>0</v>
      </c>
      <c r="Y2148" s="58">
        <v>0</v>
      </c>
      <c r="Z2148" s="58">
        <v>0</v>
      </c>
      <c r="AA2148" s="58">
        <v>0</v>
      </c>
      <c r="AB2148" s="58">
        <v>0</v>
      </c>
      <c r="AC2148" s="58">
        <v>0</v>
      </c>
      <c r="AD2148" s="58">
        <v>0</v>
      </c>
      <c r="AE2148" s="58">
        <v>0</v>
      </c>
      <c r="AF2148" s="58">
        <v>0</v>
      </c>
      <c r="AG2148" s="58">
        <v>0</v>
      </c>
      <c r="AH2148" s="58">
        <v>0</v>
      </c>
      <c r="AI2148" s="58">
        <v>0</v>
      </c>
      <c r="AJ2148" s="58" t="s">
        <v>2595</v>
      </c>
      <c r="AK2148" s="58">
        <v>0</v>
      </c>
      <c r="AL2148" s="58" t="s">
        <v>2595</v>
      </c>
      <c r="AM2148" s="58">
        <v>0</v>
      </c>
      <c r="AN2148" s="58">
        <v>0</v>
      </c>
      <c r="AO2148" s="56" t="s">
        <v>2595</v>
      </c>
    </row>
    <row r="2149" spans="1:41" ht="31.5" x14ac:dyDescent="0.2">
      <c r="A2149" s="56" t="s">
        <v>4169</v>
      </c>
      <c r="B2149" s="56" t="s">
        <v>745</v>
      </c>
      <c r="C2149" s="57" t="s">
        <v>56</v>
      </c>
      <c r="D2149" s="56" t="s">
        <v>2595</v>
      </c>
      <c r="E2149" s="57" t="s">
        <v>2595</v>
      </c>
      <c r="F2149" s="57" t="s">
        <v>2595</v>
      </c>
      <c r="G2149" s="57" t="s">
        <v>2595</v>
      </c>
      <c r="H2149" s="58" t="s">
        <v>2595</v>
      </c>
      <c r="I2149" s="58" t="s">
        <v>2595</v>
      </c>
      <c r="J2149" s="58">
        <v>0</v>
      </c>
      <c r="K2149" s="58">
        <v>0</v>
      </c>
      <c r="L2149" s="58">
        <v>0</v>
      </c>
      <c r="M2149" s="58">
        <v>0</v>
      </c>
      <c r="N2149" s="58">
        <v>0</v>
      </c>
      <c r="O2149" s="58">
        <v>0</v>
      </c>
      <c r="P2149" s="58">
        <v>0</v>
      </c>
      <c r="Q2149" s="58">
        <v>0</v>
      </c>
      <c r="R2149" s="58">
        <v>0</v>
      </c>
      <c r="S2149" s="58">
        <v>0</v>
      </c>
      <c r="T2149" s="58">
        <v>0</v>
      </c>
      <c r="U2149" s="58">
        <v>0</v>
      </c>
      <c r="V2149" s="58">
        <f t="shared" si="97"/>
        <v>0</v>
      </c>
      <c r="W2149" s="58">
        <f t="shared" si="98"/>
        <v>0</v>
      </c>
      <c r="X2149" s="58">
        <f t="shared" si="99"/>
        <v>0</v>
      </c>
      <c r="Y2149" s="58">
        <v>0</v>
      </c>
      <c r="Z2149" s="58">
        <v>0</v>
      </c>
      <c r="AA2149" s="58">
        <v>0</v>
      </c>
      <c r="AB2149" s="58">
        <v>0</v>
      </c>
      <c r="AC2149" s="58">
        <v>0</v>
      </c>
      <c r="AD2149" s="58">
        <v>0</v>
      </c>
      <c r="AE2149" s="58">
        <v>0</v>
      </c>
      <c r="AF2149" s="58">
        <v>0</v>
      </c>
      <c r="AG2149" s="58">
        <v>0</v>
      </c>
      <c r="AH2149" s="58">
        <v>0</v>
      </c>
      <c r="AI2149" s="58">
        <v>0</v>
      </c>
      <c r="AJ2149" s="58" t="s">
        <v>2595</v>
      </c>
      <c r="AK2149" s="58">
        <v>0</v>
      </c>
      <c r="AL2149" s="58" t="s">
        <v>2595</v>
      </c>
      <c r="AM2149" s="58">
        <v>0</v>
      </c>
      <c r="AN2149" s="58">
        <v>0</v>
      </c>
      <c r="AO2149" s="56" t="s">
        <v>2595</v>
      </c>
    </row>
    <row r="2150" spans="1:41" ht="31.5" x14ac:dyDescent="0.2">
      <c r="A2150" s="56" t="s">
        <v>4170</v>
      </c>
      <c r="B2150" s="56" t="s">
        <v>747</v>
      </c>
      <c r="C2150" s="57" t="s">
        <v>56</v>
      </c>
      <c r="D2150" s="56" t="s">
        <v>2595</v>
      </c>
      <c r="E2150" s="57" t="s">
        <v>2595</v>
      </c>
      <c r="F2150" s="57" t="s">
        <v>2595</v>
      </c>
      <c r="G2150" s="57" t="s">
        <v>2595</v>
      </c>
      <c r="H2150" s="58" t="s">
        <v>2595</v>
      </c>
      <c r="I2150" s="58" t="s">
        <v>2595</v>
      </c>
      <c r="J2150" s="58">
        <v>0</v>
      </c>
      <c r="K2150" s="58">
        <v>0</v>
      </c>
      <c r="L2150" s="58">
        <v>0</v>
      </c>
      <c r="M2150" s="58">
        <v>0</v>
      </c>
      <c r="N2150" s="58">
        <v>0</v>
      </c>
      <c r="O2150" s="58">
        <v>0</v>
      </c>
      <c r="P2150" s="58">
        <v>0</v>
      </c>
      <c r="Q2150" s="58">
        <v>0</v>
      </c>
      <c r="R2150" s="58">
        <v>0</v>
      </c>
      <c r="S2150" s="58">
        <v>0</v>
      </c>
      <c r="T2150" s="58">
        <v>0</v>
      </c>
      <c r="U2150" s="58">
        <v>0</v>
      </c>
      <c r="V2150" s="58">
        <f t="shared" si="97"/>
        <v>0</v>
      </c>
      <c r="W2150" s="58">
        <f t="shared" si="98"/>
        <v>0</v>
      </c>
      <c r="X2150" s="58">
        <f t="shared" si="99"/>
        <v>0</v>
      </c>
      <c r="Y2150" s="58">
        <v>0</v>
      </c>
      <c r="Z2150" s="58">
        <v>0</v>
      </c>
      <c r="AA2150" s="58">
        <v>0</v>
      </c>
      <c r="AB2150" s="58">
        <v>0</v>
      </c>
      <c r="AC2150" s="58">
        <v>0</v>
      </c>
      <c r="AD2150" s="58">
        <v>0</v>
      </c>
      <c r="AE2150" s="58">
        <v>0</v>
      </c>
      <c r="AF2150" s="58">
        <v>0</v>
      </c>
      <c r="AG2150" s="58">
        <v>0</v>
      </c>
      <c r="AH2150" s="58">
        <v>0</v>
      </c>
      <c r="AI2150" s="58">
        <v>0</v>
      </c>
      <c r="AJ2150" s="58" t="s">
        <v>2595</v>
      </c>
      <c r="AK2150" s="58">
        <v>0</v>
      </c>
      <c r="AL2150" s="58" t="s">
        <v>2595</v>
      </c>
      <c r="AM2150" s="58">
        <v>0</v>
      </c>
      <c r="AN2150" s="58">
        <v>0</v>
      </c>
      <c r="AO2150" s="56" t="s">
        <v>2595</v>
      </c>
    </row>
    <row r="2151" spans="1:41" ht="31.5" x14ac:dyDescent="0.2">
      <c r="A2151" s="56" t="s">
        <v>4171</v>
      </c>
      <c r="B2151" s="56" t="s">
        <v>749</v>
      </c>
      <c r="C2151" s="57" t="s">
        <v>56</v>
      </c>
      <c r="D2151" s="56" t="s">
        <v>2595</v>
      </c>
      <c r="E2151" s="57" t="s">
        <v>2595</v>
      </c>
      <c r="F2151" s="57" t="s">
        <v>2595</v>
      </c>
      <c r="G2151" s="57" t="s">
        <v>2595</v>
      </c>
      <c r="H2151" s="58" t="s">
        <v>2595</v>
      </c>
      <c r="I2151" s="58" t="s">
        <v>2595</v>
      </c>
      <c r="J2151" s="58">
        <f>SUM($J$2152,$J$2153)</f>
        <v>0</v>
      </c>
      <c r="K2151" s="58">
        <f>SUM($K$2152,$K$2153)</f>
        <v>0</v>
      </c>
      <c r="L2151" s="58">
        <f>SUM($L$2152,$L$2153)</f>
        <v>0</v>
      </c>
      <c r="M2151" s="58">
        <f>SUM($M$2152,$M$2153)</f>
        <v>0</v>
      </c>
      <c r="N2151" s="58">
        <f>SUM($N$2152,$N$2153)</f>
        <v>0</v>
      </c>
      <c r="O2151" s="58">
        <f>SUM($O$2152,$O$2153)</f>
        <v>0</v>
      </c>
      <c r="P2151" s="58">
        <f>SUM($P$2152,$P$2153)</f>
        <v>0</v>
      </c>
      <c r="Q2151" s="58">
        <f>SUM($Q$2152,$Q$2153)</f>
        <v>0</v>
      </c>
      <c r="R2151" s="58">
        <f>SUM($R$2152,$R$2153)</f>
        <v>0</v>
      </c>
      <c r="S2151" s="58">
        <f>SUM($S$2152,$S$2153)</f>
        <v>0</v>
      </c>
      <c r="T2151" s="58">
        <f>SUM($T$2152,$T$2153)</f>
        <v>0</v>
      </c>
      <c r="U2151" s="58">
        <f>SUM($U$2152,$U$2153)</f>
        <v>0</v>
      </c>
      <c r="V2151" s="58">
        <f t="shared" si="97"/>
        <v>0</v>
      </c>
      <c r="W2151" s="58">
        <f t="shared" si="98"/>
        <v>0</v>
      </c>
      <c r="X2151" s="58">
        <f t="shared" si="99"/>
        <v>0</v>
      </c>
      <c r="Y2151" s="58">
        <f>SUM($Y$2152,$Y$2153)</f>
        <v>0</v>
      </c>
      <c r="Z2151" s="58">
        <f>SUM($Z$2152,$Z$2153)</f>
        <v>0</v>
      </c>
      <c r="AA2151" s="58">
        <f>SUM($AA$2152,$AA$2153)</f>
        <v>0</v>
      </c>
      <c r="AB2151" s="58">
        <f>SUM($AB$2152,$AB$2153)</f>
        <v>0</v>
      </c>
      <c r="AC2151" s="58">
        <f>SUM($AC$2152,$AC$2153)</f>
        <v>0</v>
      </c>
      <c r="AD2151" s="58">
        <f>SUM($AD$2152,$AD$2153)</f>
        <v>0</v>
      </c>
      <c r="AE2151" s="58">
        <f>SUM($AE$2152,$AE$2153)</f>
        <v>0</v>
      </c>
      <c r="AF2151" s="58">
        <f>SUM($AF$2152,$AF$2153)</f>
        <v>0</v>
      </c>
      <c r="AG2151" s="58">
        <f>SUM($AG$2152,$AG$2153)</f>
        <v>0</v>
      </c>
      <c r="AH2151" s="58">
        <f>SUM($AH$2152,$AH$2153)</f>
        <v>0</v>
      </c>
      <c r="AI2151" s="58">
        <f>SUM($AI$2152,$AI$2153)</f>
        <v>0</v>
      </c>
      <c r="AJ2151" s="58" t="s">
        <v>2595</v>
      </c>
      <c r="AK2151" s="58">
        <f>SUM($AK$2152,$AK$2153)</f>
        <v>0</v>
      </c>
      <c r="AL2151" s="58" t="s">
        <v>2595</v>
      </c>
      <c r="AM2151" s="58">
        <f>SUM($AM$2152,$AM$2153)</f>
        <v>0</v>
      </c>
      <c r="AN2151" s="58">
        <f>SUM($AN$2152,$AN$2153)</f>
        <v>0</v>
      </c>
      <c r="AO2151" s="56" t="s">
        <v>2595</v>
      </c>
    </row>
    <row r="2152" spans="1:41" ht="31.5" x14ac:dyDescent="0.2">
      <c r="A2152" s="56" t="s">
        <v>4172</v>
      </c>
      <c r="B2152" s="56" t="s">
        <v>751</v>
      </c>
      <c r="C2152" s="57" t="s">
        <v>56</v>
      </c>
      <c r="D2152" s="56" t="s">
        <v>2595</v>
      </c>
      <c r="E2152" s="57" t="s">
        <v>2595</v>
      </c>
      <c r="F2152" s="57" t="s">
        <v>2595</v>
      </c>
      <c r="G2152" s="57" t="s">
        <v>2595</v>
      </c>
      <c r="H2152" s="58" t="s">
        <v>2595</v>
      </c>
      <c r="I2152" s="58" t="s">
        <v>2595</v>
      </c>
      <c r="J2152" s="58">
        <v>0</v>
      </c>
      <c r="K2152" s="58">
        <v>0</v>
      </c>
      <c r="L2152" s="58">
        <v>0</v>
      </c>
      <c r="M2152" s="58">
        <v>0</v>
      </c>
      <c r="N2152" s="58">
        <v>0</v>
      </c>
      <c r="O2152" s="58">
        <v>0</v>
      </c>
      <c r="P2152" s="58">
        <v>0</v>
      </c>
      <c r="Q2152" s="58">
        <v>0</v>
      </c>
      <c r="R2152" s="58">
        <v>0</v>
      </c>
      <c r="S2152" s="58">
        <v>0</v>
      </c>
      <c r="T2152" s="58">
        <v>0</v>
      </c>
      <c r="U2152" s="58">
        <v>0</v>
      </c>
      <c r="V2152" s="58">
        <f t="shared" si="97"/>
        <v>0</v>
      </c>
      <c r="W2152" s="58">
        <f t="shared" si="98"/>
        <v>0</v>
      </c>
      <c r="X2152" s="58">
        <f t="shared" si="99"/>
        <v>0</v>
      </c>
      <c r="Y2152" s="58">
        <v>0</v>
      </c>
      <c r="Z2152" s="58">
        <v>0</v>
      </c>
      <c r="AA2152" s="58">
        <v>0</v>
      </c>
      <c r="AB2152" s="58">
        <v>0</v>
      </c>
      <c r="AC2152" s="58">
        <v>0</v>
      </c>
      <c r="AD2152" s="58">
        <v>0</v>
      </c>
      <c r="AE2152" s="58">
        <v>0</v>
      </c>
      <c r="AF2152" s="58">
        <v>0</v>
      </c>
      <c r="AG2152" s="58">
        <v>0</v>
      </c>
      <c r="AH2152" s="58">
        <v>0</v>
      </c>
      <c r="AI2152" s="58">
        <v>0</v>
      </c>
      <c r="AJ2152" s="58" t="s">
        <v>2595</v>
      </c>
      <c r="AK2152" s="58">
        <v>0</v>
      </c>
      <c r="AL2152" s="58" t="s">
        <v>2595</v>
      </c>
      <c r="AM2152" s="58">
        <v>0</v>
      </c>
      <c r="AN2152" s="58">
        <v>0</v>
      </c>
      <c r="AO2152" s="56" t="s">
        <v>2595</v>
      </c>
    </row>
    <row r="2153" spans="1:41" ht="31.5" x14ac:dyDescent="0.2">
      <c r="A2153" s="56" t="s">
        <v>4173</v>
      </c>
      <c r="B2153" s="56" t="s">
        <v>753</v>
      </c>
      <c r="C2153" s="57" t="s">
        <v>56</v>
      </c>
      <c r="D2153" s="56" t="s">
        <v>2595</v>
      </c>
      <c r="E2153" s="57" t="s">
        <v>2595</v>
      </c>
      <c r="F2153" s="57" t="s">
        <v>2595</v>
      </c>
      <c r="G2153" s="57" t="s">
        <v>2595</v>
      </c>
      <c r="H2153" s="58" t="s">
        <v>2595</v>
      </c>
      <c r="I2153" s="58" t="s">
        <v>2595</v>
      </c>
      <c r="J2153" s="58">
        <v>0</v>
      </c>
      <c r="K2153" s="58">
        <v>0</v>
      </c>
      <c r="L2153" s="58">
        <v>0</v>
      </c>
      <c r="M2153" s="58">
        <v>0</v>
      </c>
      <c r="N2153" s="58">
        <v>0</v>
      </c>
      <c r="O2153" s="58">
        <v>0</v>
      </c>
      <c r="P2153" s="58">
        <v>0</v>
      </c>
      <c r="Q2153" s="58">
        <v>0</v>
      </c>
      <c r="R2153" s="58">
        <v>0</v>
      </c>
      <c r="S2153" s="58">
        <v>0</v>
      </c>
      <c r="T2153" s="58">
        <v>0</v>
      </c>
      <c r="U2153" s="58">
        <v>0</v>
      </c>
      <c r="V2153" s="58">
        <f t="shared" si="97"/>
        <v>0</v>
      </c>
      <c r="W2153" s="58">
        <f t="shared" si="98"/>
        <v>0</v>
      </c>
      <c r="X2153" s="58">
        <f t="shared" si="99"/>
        <v>0</v>
      </c>
      <c r="Y2153" s="58">
        <v>0</v>
      </c>
      <c r="Z2153" s="58">
        <v>0</v>
      </c>
      <c r="AA2153" s="58">
        <v>0</v>
      </c>
      <c r="AB2153" s="58">
        <v>0</v>
      </c>
      <c r="AC2153" s="58">
        <v>0</v>
      </c>
      <c r="AD2153" s="58">
        <v>0</v>
      </c>
      <c r="AE2153" s="58">
        <v>0</v>
      </c>
      <c r="AF2153" s="58">
        <v>0</v>
      </c>
      <c r="AG2153" s="58">
        <v>0</v>
      </c>
      <c r="AH2153" s="58">
        <v>0</v>
      </c>
      <c r="AI2153" s="58">
        <v>0</v>
      </c>
      <c r="AJ2153" s="58" t="s">
        <v>2595</v>
      </c>
      <c r="AK2153" s="58">
        <v>0</v>
      </c>
      <c r="AL2153" s="58" t="s">
        <v>2595</v>
      </c>
      <c r="AM2153" s="58">
        <v>0</v>
      </c>
      <c r="AN2153" s="58">
        <v>0</v>
      </c>
      <c r="AO2153" s="56" t="s">
        <v>2595</v>
      </c>
    </row>
    <row r="2154" spans="1:41" ht="31.5" x14ac:dyDescent="0.2">
      <c r="A2154" s="56" t="s">
        <v>4174</v>
      </c>
      <c r="B2154" s="56" t="s">
        <v>508</v>
      </c>
      <c r="C2154" s="57" t="s">
        <v>56</v>
      </c>
      <c r="D2154" s="56" t="s">
        <v>2595</v>
      </c>
      <c r="E2154" s="57" t="s">
        <v>2595</v>
      </c>
      <c r="F2154" s="57" t="s">
        <v>2595</v>
      </c>
      <c r="G2154" s="57" t="s">
        <v>2595</v>
      </c>
      <c r="H2154" s="58" t="s">
        <v>2595</v>
      </c>
      <c r="I2154" s="58" t="s">
        <v>2595</v>
      </c>
      <c r="J2154" s="58">
        <v>0</v>
      </c>
      <c r="K2154" s="58">
        <v>0</v>
      </c>
      <c r="L2154" s="58">
        <v>0</v>
      </c>
      <c r="M2154" s="58">
        <v>0</v>
      </c>
      <c r="N2154" s="58">
        <v>0</v>
      </c>
      <c r="O2154" s="58">
        <v>0</v>
      </c>
      <c r="P2154" s="58">
        <v>0</v>
      </c>
      <c r="Q2154" s="58">
        <v>0</v>
      </c>
      <c r="R2154" s="58">
        <v>0</v>
      </c>
      <c r="S2154" s="58">
        <v>0</v>
      </c>
      <c r="T2154" s="58">
        <v>0</v>
      </c>
      <c r="U2154" s="58">
        <v>0</v>
      </c>
      <c r="V2154" s="58">
        <f t="shared" si="97"/>
        <v>0</v>
      </c>
      <c r="W2154" s="58">
        <f t="shared" si="98"/>
        <v>0</v>
      </c>
      <c r="X2154" s="58">
        <f t="shared" si="99"/>
        <v>0</v>
      </c>
      <c r="Y2154" s="58">
        <v>0</v>
      </c>
      <c r="Z2154" s="58">
        <v>0</v>
      </c>
      <c r="AA2154" s="58">
        <v>0</v>
      </c>
      <c r="AB2154" s="58">
        <v>0</v>
      </c>
      <c r="AC2154" s="58">
        <v>0</v>
      </c>
      <c r="AD2154" s="58">
        <v>0</v>
      </c>
      <c r="AE2154" s="58">
        <v>0</v>
      </c>
      <c r="AF2154" s="58">
        <v>0</v>
      </c>
      <c r="AG2154" s="58">
        <v>0</v>
      </c>
      <c r="AH2154" s="58">
        <v>0</v>
      </c>
      <c r="AI2154" s="58">
        <v>0</v>
      </c>
      <c r="AJ2154" s="58" t="s">
        <v>2595</v>
      </c>
      <c r="AK2154" s="58">
        <v>0</v>
      </c>
      <c r="AL2154" s="58" t="s">
        <v>2595</v>
      </c>
      <c r="AM2154" s="58">
        <v>0</v>
      </c>
      <c r="AN2154" s="58">
        <v>0</v>
      </c>
      <c r="AO2154" s="56" t="s">
        <v>2595</v>
      </c>
    </row>
    <row r="2155" spans="1:41" ht="15.75" x14ac:dyDescent="0.2">
      <c r="A2155" s="56" t="s">
        <v>4175</v>
      </c>
      <c r="B2155" s="56" t="s">
        <v>510</v>
      </c>
      <c r="C2155" s="57" t="s">
        <v>56</v>
      </c>
      <c r="D2155" s="56" t="s">
        <v>2595</v>
      </c>
      <c r="E2155" s="57" t="s">
        <v>2595</v>
      </c>
      <c r="F2155" s="57" t="s">
        <v>2595</v>
      </c>
      <c r="G2155" s="57" t="s">
        <v>2595</v>
      </c>
      <c r="H2155" s="58" t="s">
        <v>2595</v>
      </c>
      <c r="I2155" s="58" t="s">
        <v>2595</v>
      </c>
      <c r="J2155" s="58">
        <v>0</v>
      </c>
      <c r="K2155" s="58">
        <v>0</v>
      </c>
      <c r="L2155" s="58">
        <v>0</v>
      </c>
      <c r="M2155" s="58">
        <v>0</v>
      </c>
      <c r="N2155" s="58">
        <v>0</v>
      </c>
      <c r="O2155" s="58">
        <v>0</v>
      </c>
      <c r="P2155" s="58">
        <v>0</v>
      </c>
      <c r="Q2155" s="58">
        <v>0</v>
      </c>
      <c r="R2155" s="58">
        <v>0</v>
      </c>
      <c r="S2155" s="58">
        <v>0</v>
      </c>
      <c r="T2155" s="58">
        <v>0</v>
      </c>
      <c r="U2155" s="58">
        <v>0</v>
      </c>
      <c r="V2155" s="58">
        <f t="shared" si="97"/>
        <v>0</v>
      </c>
      <c r="W2155" s="58">
        <f t="shared" si="98"/>
        <v>0</v>
      </c>
      <c r="X2155" s="58">
        <f t="shared" si="99"/>
        <v>0</v>
      </c>
      <c r="Y2155" s="58">
        <v>0</v>
      </c>
      <c r="Z2155" s="58">
        <v>0</v>
      </c>
      <c r="AA2155" s="58">
        <v>0</v>
      </c>
      <c r="AB2155" s="58">
        <v>0</v>
      </c>
      <c r="AC2155" s="58">
        <v>0</v>
      </c>
      <c r="AD2155" s="58">
        <v>0</v>
      </c>
      <c r="AE2155" s="58">
        <v>0</v>
      </c>
      <c r="AF2155" s="58">
        <v>0</v>
      </c>
      <c r="AG2155" s="58">
        <v>0</v>
      </c>
      <c r="AH2155" s="58">
        <v>0</v>
      </c>
      <c r="AI2155" s="58">
        <v>0</v>
      </c>
      <c r="AJ2155" s="58" t="s">
        <v>2595</v>
      </c>
      <c r="AK2155" s="58">
        <v>0</v>
      </c>
      <c r="AL2155" s="58" t="s">
        <v>2595</v>
      </c>
      <c r="AM2155" s="58">
        <v>0</v>
      </c>
      <c r="AN2155" s="58">
        <v>0</v>
      </c>
      <c r="AO2155" s="56" t="s">
        <v>2595</v>
      </c>
    </row>
    <row r="2156" spans="1:41" ht="15.75" x14ac:dyDescent="0.2">
      <c r="A2156" s="56" t="s">
        <v>4176</v>
      </c>
      <c r="B2156" s="56" t="s">
        <v>757</v>
      </c>
      <c r="C2156" s="57" t="s">
        <v>56</v>
      </c>
      <c r="D2156" s="56" t="s">
        <v>2595</v>
      </c>
      <c r="E2156" s="57" t="s">
        <v>2595</v>
      </c>
      <c r="F2156" s="57" t="s">
        <v>2595</v>
      </c>
      <c r="G2156" s="57" t="s">
        <v>2595</v>
      </c>
      <c r="H2156" s="58" t="s">
        <v>2595</v>
      </c>
      <c r="I2156" s="58" t="s">
        <v>2595</v>
      </c>
      <c r="J2156" s="58">
        <v>0</v>
      </c>
      <c r="K2156" s="58">
        <v>0</v>
      </c>
      <c r="L2156" s="58">
        <v>0</v>
      </c>
      <c r="M2156" s="58">
        <v>0</v>
      </c>
      <c r="N2156" s="58">
        <v>0</v>
      </c>
      <c r="O2156" s="58">
        <v>0</v>
      </c>
      <c r="P2156" s="58">
        <v>0</v>
      </c>
      <c r="Q2156" s="58">
        <v>0</v>
      </c>
      <c r="R2156" s="58">
        <v>0</v>
      </c>
      <c r="S2156" s="58">
        <v>0</v>
      </c>
      <c r="T2156" s="58">
        <v>0</v>
      </c>
      <c r="U2156" s="58">
        <v>0</v>
      </c>
      <c r="V2156" s="58">
        <f t="shared" ref="V2156:V2219" si="100">K2156-J2156</f>
        <v>0</v>
      </c>
      <c r="W2156" s="58">
        <f t="shared" ref="W2156:W2219" si="101">U2156</f>
        <v>0</v>
      </c>
      <c r="X2156" s="58">
        <f t="shared" ref="X2156:X2219" si="102">V2156</f>
        <v>0</v>
      </c>
      <c r="Y2156" s="58">
        <v>0</v>
      </c>
      <c r="Z2156" s="58">
        <v>0</v>
      </c>
      <c r="AA2156" s="58">
        <v>0</v>
      </c>
      <c r="AB2156" s="58">
        <v>0</v>
      </c>
      <c r="AC2156" s="58">
        <v>0</v>
      </c>
      <c r="AD2156" s="58">
        <v>0</v>
      </c>
      <c r="AE2156" s="58">
        <v>0</v>
      </c>
      <c r="AF2156" s="58">
        <v>0</v>
      </c>
      <c r="AG2156" s="58">
        <v>0</v>
      </c>
      <c r="AH2156" s="58">
        <v>0</v>
      </c>
      <c r="AI2156" s="58">
        <v>0</v>
      </c>
      <c r="AJ2156" s="58" t="s">
        <v>2595</v>
      </c>
      <c r="AK2156" s="58">
        <v>0</v>
      </c>
      <c r="AL2156" s="58" t="s">
        <v>2595</v>
      </c>
      <c r="AM2156" s="58">
        <v>0</v>
      </c>
      <c r="AN2156" s="58">
        <v>0</v>
      </c>
      <c r="AO2156" s="56" t="s">
        <v>2595</v>
      </c>
    </row>
    <row r="2157" spans="1:41" ht="15.75" x14ac:dyDescent="0.2">
      <c r="A2157" s="56" t="s">
        <v>4177</v>
      </c>
      <c r="B2157" s="56" t="s">
        <v>4178</v>
      </c>
      <c r="C2157" s="57" t="s">
        <v>56</v>
      </c>
      <c r="D2157" s="56" t="s">
        <v>2595</v>
      </c>
      <c r="E2157" s="57" t="s">
        <v>2595</v>
      </c>
      <c r="F2157" s="57" t="s">
        <v>2595</v>
      </c>
      <c r="G2157" s="57" t="s">
        <v>2595</v>
      </c>
      <c r="H2157" s="58">
        <v>450.79813595000002</v>
      </c>
      <c r="I2157" s="58">
        <v>513.05708901000003</v>
      </c>
      <c r="J2157" s="58">
        <f>SUM($J$2158,$J$2421,$J$2460,$J$2483)</f>
        <v>3477.3271411700007</v>
      </c>
      <c r="K2157" s="58">
        <f>SUM($K$2158,$K$2421,$K$2460,$K$2483)</f>
        <v>9340.3774024500017</v>
      </c>
      <c r="L2157" s="58">
        <f>SUM($L$2158,$L$2421,$L$2460,$L$2483)</f>
        <v>357.79641595999999</v>
      </c>
      <c r="M2157" s="58">
        <f>SUM($M$2158,$M$2421,$M$2460,$M$2483)</f>
        <v>4770.8330917311487</v>
      </c>
      <c r="N2157" s="58">
        <f>SUM($N$2158,$N$2421,$N$2460,$N$2483)</f>
        <v>2724.4068189935397</v>
      </c>
      <c r="O2157" s="58">
        <f>SUM($O$2158,$O$2421,$O$2460,$O$2483)</f>
        <v>1487.3410757653116</v>
      </c>
      <c r="P2157" s="58">
        <f>SUM($P$2158,$P$2421,$P$2460,$P$2483)</f>
        <v>11082.468781017018</v>
      </c>
      <c r="Q2157" s="58">
        <f>SUM($Q$2158,$Q$2421,$Q$2460,$Q$2483)</f>
        <v>611.42923565000001</v>
      </c>
      <c r="R2157" s="58">
        <f>SUM($R$2158,$R$2421,$R$2460,$R$2483)</f>
        <v>3559.1370305999999</v>
      </c>
      <c r="S2157" s="58">
        <f>SUM($S$2158,$S$2421,$S$2460,$S$2483)</f>
        <v>5158.3527763976881</v>
      </c>
      <c r="T2157" s="58">
        <f>SUM($T$2158,$T$2421,$T$2460,$T$2483)</f>
        <v>1753.5497383693305</v>
      </c>
      <c r="U2157" s="58">
        <f>SUM($U$2158,$U$2421,$U$2460,$U$2483)</f>
        <v>0</v>
      </c>
      <c r="V2157" s="58">
        <f t="shared" si="100"/>
        <v>5863.050261280001</v>
      </c>
      <c r="W2157" s="58">
        <f t="shared" si="101"/>
        <v>0</v>
      </c>
      <c r="X2157" s="58">
        <f t="shared" si="102"/>
        <v>5863.050261280001</v>
      </c>
      <c r="Y2157" s="58">
        <f>SUM($Y$2158,$Y$2421,$Y$2460,$Y$2483)</f>
        <v>0</v>
      </c>
      <c r="Z2157" s="58">
        <f>SUM($Z$2158,$Z$2421,$Z$2460,$Z$2483)</f>
        <v>7605.1416398470183</v>
      </c>
      <c r="AA2157" s="58">
        <f>SUM($AA$2158,$AA$2421,$AA$2460,$AA$2483)</f>
        <v>787.16095693000011</v>
      </c>
      <c r="AB2157" s="58">
        <f>SUM($AB$2158,$AB$2421,$AB$2460,$AB$2483)</f>
        <v>1625.2184682458405</v>
      </c>
      <c r="AC2157" s="58">
        <f>SUM($AC$2158,$AC$2421,$AC$2460,$AC$2483)</f>
        <v>920.37398740999993</v>
      </c>
      <c r="AD2157" s="58">
        <f>SUM($AD$2158,$AD$2421,$AD$2460,$AD$2483)</f>
        <v>970.5436272799999</v>
      </c>
      <c r="AE2157" s="58">
        <f>SUM($AE$2158,$AE$2421,$AE$2460,$AE$2483)</f>
        <v>1027.2940031999999</v>
      </c>
      <c r="AF2157" s="58">
        <f>SUM($AF$2158,$AF$2421,$AF$2460,$AF$2483)</f>
        <v>1068.6079296611779</v>
      </c>
      <c r="AG2157" s="58">
        <f>SUM($AG$2158,$AG$2421,$AG$2460,$AG$2483)</f>
        <v>1092.9715179500001</v>
      </c>
      <c r="AH2157" s="58">
        <f>SUM($AH$2158,$AH$2421,$AH$2460,$AH$2483)</f>
        <v>1105.96372647</v>
      </c>
      <c r="AI2157" s="58">
        <f>SUM($AI$2158,$AI$2421,$AI$2460,$AI$2483)</f>
        <v>1128.9721920900001</v>
      </c>
      <c r="AJ2157" s="58" t="s">
        <v>2595</v>
      </c>
      <c r="AK2157" s="58">
        <f>SUM($AK$2158,$AK$2421,$AK$2460,$AK$2483)</f>
        <v>1077.7445898599997</v>
      </c>
      <c r="AL2157" s="58" t="s">
        <v>2595</v>
      </c>
      <c r="AM2157" s="58">
        <f>SUM($AM$2158,$AM$2421,$AM$2460,$AM$2483)</f>
        <v>3040.6395085599997</v>
      </c>
      <c r="AN2157" s="58">
        <f>SUM($AN$2158,$AN$2421,$AN$2460,$AN$2483)</f>
        <v>5351.8320653611772</v>
      </c>
      <c r="AO2157" s="56" t="s">
        <v>2595</v>
      </c>
    </row>
    <row r="2158" spans="1:41" ht="47.25" x14ac:dyDescent="0.2">
      <c r="A2158" s="56" t="s">
        <v>4179</v>
      </c>
      <c r="B2158" s="56" t="s">
        <v>99</v>
      </c>
      <c r="C2158" s="57" t="s">
        <v>56</v>
      </c>
      <c r="D2158" s="56" t="s">
        <v>2595</v>
      </c>
      <c r="E2158" s="57" t="s">
        <v>2595</v>
      </c>
      <c r="F2158" s="57" t="s">
        <v>2595</v>
      </c>
      <c r="G2158" s="57" t="s">
        <v>2595</v>
      </c>
      <c r="H2158" s="58">
        <v>450.79813595000002</v>
      </c>
      <c r="I2158" s="58">
        <v>513.05708901000003</v>
      </c>
      <c r="J2158" s="58">
        <f>SUM($J$2159,$J$2213,$J$2358,$J$2361,$J$2364,$J$2365)</f>
        <v>3477.3271411700007</v>
      </c>
      <c r="K2158" s="58">
        <f>SUM($K$2159,$K$2213,$K$2358,$K$2361,$K$2364,$K$2365)</f>
        <v>9340.3774024500017</v>
      </c>
      <c r="L2158" s="58">
        <f>SUM($L$2159,$L$2213,$L$2358,$L$2361,$L$2364,$L$2365)</f>
        <v>357.79641595999999</v>
      </c>
      <c r="M2158" s="58">
        <f>SUM($M$2159,$M$2213,$M$2358,$M$2361,$M$2364,$M$2365)</f>
        <v>4770.8330917311487</v>
      </c>
      <c r="N2158" s="58">
        <f>SUM($N$2159,$N$2213,$N$2358,$N$2361,$N$2364,$N$2365)</f>
        <v>2724.4068189935397</v>
      </c>
      <c r="O2158" s="58">
        <f>SUM($O$2159,$O$2213,$O$2358,$O$2361,$O$2364,$O$2365)</f>
        <v>1487.3410757653116</v>
      </c>
      <c r="P2158" s="58">
        <f>SUM($P$2159,$P$2213,$P$2358,$P$2361,$P$2364,$P$2365)</f>
        <v>11082.468781017018</v>
      </c>
      <c r="Q2158" s="58">
        <f>SUM($Q$2159,$Q$2213,$Q$2358,$Q$2361,$Q$2364,$Q$2365)</f>
        <v>611.42923565000001</v>
      </c>
      <c r="R2158" s="58">
        <f>SUM($R$2159,$R$2213,$R$2358,$R$2361,$R$2364,$R$2365)</f>
        <v>3559.1370305999999</v>
      </c>
      <c r="S2158" s="58">
        <f>SUM($S$2159,$S$2213,$S$2358,$S$2361,$S$2364,$S$2365)</f>
        <v>5158.3527763976881</v>
      </c>
      <c r="T2158" s="58">
        <f>SUM($T$2159,$T$2213,$T$2358,$T$2361,$T$2364,$T$2365)</f>
        <v>1753.5497383693305</v>
      </c>
      <c r="U2158" s="58">
        <f>SUM($U$2159,$U$2213,$U$2358,$U$2361,$U$2364,$U$2365)</f>
        <v>0</v>
      </c>
      <c r="V2158" s="58">
        <f t="shared" si="100"/>
        <v>5863.050261280001</v>
      </c>
      <c r="W2158" s="58">
        <f t="shared" si="101"/>
        <v>0</v>
      </c>
      <c r="X2158" s="58">
        <f t="shared" si="102"/>
        <v>5863.050261280001</v>
      </c>
      <c r="Y2158" s="58">
        <f>SUM($Y$2159,$Y$2213,$Y$2358,$Y$2361,$Y$2364,$Y$2365)</f>
        <v>0</v>
      </c>
      <c r="Z2158" s="58">
        <f>SUM($Z$2159,$Z$2213,$Z$2358,$Z$2361,$Z$2364,$Z$2365)</f>
        <v>7605.1416398470183</v>
      </c>
      <c r="AA2158" s="58">
        <f>SUM($AA$2159,$AA$2213,$AA$2358,$AA$2361,$AA$2364,$AA$2365)</f>
        <v>787.16095693000011</v>
      </c>
      <c r="AB2158" s="58">
        <f>SUM($AB$2159,$AB$2213,$AB$2358,$AB$2361,$AB$2364,$AB$2365)</f>
        <v>1625.2184682458405</v>
      </c>
      <c r="AC2158" s="58">
        <f>SUM($AC$2159,$AC$2213,$AC$2358,$AC$2361,$AC$2364,$AC$2365)</f>
        <v>920.37398740999993</v>
      </c>
      <c r="AD2158" s="58">
        <f>SUM($AD$2159,$AD$2213,$AD$2358,$AD$2361,$AD$2364,$AD$2365)</f>
        <v>970.5436272799999</v>
      </c>
      <c r="AE2158" s="58">
        <f>SUM($AE$2159,$AE$2213,$AE$2358,$AE$2361,$AE$2364,$AE$2365)</f>
        <v>1027.2940031999999</v>
      </c>
      <c r="AF2158" s="58">
        <f>SUM($AF$2159,$AF$2213,$AF$2358,$AF$2361,$AF$2364,$AF$2365)</f>
        <v>1068.6079296611779</v>
      </c>
      <c r="AG2158" s="58">
        <f>SUM($AG$2159,$AG$2213,$AG$2358,$AG$2361,$AG$2364,$AG$2365)</f>
        <v>1092.9715179500001</v>
      </c>
      <c r="AH2158" s="58">
        <f>SUM($AH$2159,$AH$2213,$AH$2358,$AH$2361,$AH$2364,$AH$2365)</f>
        <v>1105.96372647</v>
      </c>
      <c r="AI2158" s="58">
        <f>SUM($AI$2159,$AI$2213,$AI$2358,$AI$2361,$AI$2364,$AI$2365)</f>
        <v>1128.9721920900001</v>
      </c>
      <c r="AJ2158" s="58" t="s">
        <v>2595</v>
      </c>
      <c r="AK2158" s="58">
        <f>SUM($AK$2159,$AK$2213,$AK$2358,$AK$2361,$AK$2364,$AK$2365)</f>
        <v>1077.7445898599997</v>
      </c>
      <c r="AL2158" s="58" t="s">
        <v>2595</v>
      </c>
      <c r="AM2158" s="58">
        <f>SUM($AM$2159,$AM$2213,$AM$2358,$AM$2361,$AM$2364,$AM$2365)</f>
        <v>3040.6395085599997</v>
      </c>
      <c r="AN2158" s="58">
        <f>SUM($AN$2159,$AN$2213,$AN$2358,$AN$2361,$AN$2364,$AN$2365)</f>
        <v>5351.8320653611772</v>
      </c>
      <c r="AO2158" s="56" t="s">
        <v>2595</v>
      </c>
    </row>
    <row r="2159" spans="1:41" ht="15.75" x14ac:dyDescent="0.2">
      <c r="A2159" s="56" t="s">
        <v>4180</v>
      </c>
      <c r="B2159" s="56" t="s">
        <v>101</v>
      </c>
      <c r="C2159" s="57" t="s">
        <v>56</v>
      </c>
      <c r="D2159" s="56" t="s">
        <v>2595</v>
      </c>
      <c r="E2159" s="57" t="s">
        <v>2595</v>
      </c>
      <c r="F2159" s="57" t="s">
        <v>2595</v>
      </c>
      <c r="G2159" s="57" t="s">
        <v>2595</v>
      </c>
      <c r="H2159" s="58">
        <v>410.54404943000003</v>
      </c>
      <c r="I2159" s="58">
        <v>413.36744959999999</v>
      </c>
      <c r="J2159" s="58">
        <f>SUM($J$2160,$J$2178,$J$2181,$J$2190)</f>
        <v>2864.7870158400005</v>
      </c>
      <c r="K2159" s="58">
        <f>SUM($K$2160,$K$2178,$K$2181,$K$2190)</f>
        <v>4417.4612844241601</v>
      </c>
      <c r="L2159" s="58">
        <f>SUM($L$2160,$L$2178,$L$2181,$L$2190)</f>
        <v>165.94901050999999</v>
      </c>
      <c r="M2159" s="58">
        <f>SUM($M$2160,$M$2178,$M$2181,$M$2190)</f>
        <v>2955.6154730297876</v>
      </c>
      <c r="N2159" s="58">
        <f>SUM($N$2160,$N$2178,$N$2181,$N$2190)</f>
        <v>581.14252914353995</v>
      </c>
      <c r="O2159" s="58">
        <f>SUM($O$2160,$O$2178,$O$2181,$O$2190)</f>
        <v>714.754271740832</v>
      </c>
      <c r="P2159" s="58">
        <f>SUM($P$2160,$P$2178,$P$2181,$P$2190)</f>
        <v>5037.3074372426754</v>
      </c>
      <c r="Q2159" s="58">
        <f>SUM($Q$2160,$Q$2178,$Q$2181,$Q$2190)</f>
        <v>352.56675316999997</v>
      </c>
      <c r="R2159" s="58">
        <f>SUM($R$2160,$R$2178,$R$2181,$R$2190)</f>
        <v>1240.7287785000001</v>
      </c>
      <c r="S2159" s="58">
        <f>SUM($S$2160,$S$2178,$S$2181,$S$2190)</f>
        <v>2572.3655970363275</v>
      </c>
      <c r="T2159" s="58">
        <f>SUM($T$2160,$T$2178,$T$2181,$T$2190)</f>
        <v>871.64630853634742</v>
      </c>
      <c r="U2159" s="58">
        <f>SUM($U$2160,$U$2178,$U$2181,$U$2190)</f>
        <v>0</v>
      </c>
      <c r="V2159" s="58">
        <f t="shared" si="100"/>
        <v>1552.6742685841596</v>
      </c>
      <c r="W2159" s="58">
        <f t="shared" si="101"/>
        <v>0</v>
      </c>
      <c r="X2159" s="58">
        <f t="shared" si="102"/>
        <v>1552.6742685841596</v>
      </c>
      <c r="Y2159" s="58">
        <f>SUM($Y$2160,$Y$2178,$Y$2181,$Y$2190)</f>
        <v>0</v>
      </c>
      <c r="Z2159" s="58">
        <f>SUM($Z$2160,$Z$2178,$Z$2181,$Z$2190)</f>
        <v>2172.5204214026744</v>
      </c>
      <c r="AA2159" s="58">
        <f>SUM($AA$2160,$AA$2178,$AA$2181,$AA$2190)</f>
        <v>187.01718998000001</v>
      </c>
      <c r="AB2159" s="58">
        <f>SUM($AB$2160,$AB$2178,$AB$2181,$AB$2190)</f>
        <v>1086.5703632899999</v>
      </c>
      <c r="AC2159" s="58">
        <f>SUM($AC$2160,$AC$2178,$AC$2181,$AC$2190)</f>
        <v>196.50325555000001</v>
      </c>
      <c r="AD2159" s="58">
        <f>SUM($AD$2160,$AD$2178,$AD$2181,$AD$2190)</f>
        <v>232.51445381267473</v>
      </c>
      <c r="AE2159" s="58">
        <f>SUM($AE$2160,$AE$2178,$AE$2181,$AE$2190)</f>
        <v>210.99769214999998</v>
      </c>
      <c r="AF2159" s="58">
        <f>SUM($AF$2160,$AF$2178,$AF$2181,$AF$2190)</f>
        <v>220.56362565999999</v>
      </c>
      <c r="AG2159" s="58">
        <f>SUM($AG$2160,$AG$2178,$AG$2181,$AG$2190)</f>
        <v>212.38281328000002</v>
      </c>
      <c r="AH2159" s="58">
        <f>SUM($AH$2160,$AH$2178,$AH$2181,$AH$2190)</f>
        <v>214.65288316000002</v>
      </c>
      <c r="AI2159" s="58">
        <f>SUM($AI$2160,$AI$2178,$AI$2181,$AI$2190)</f>
        <v>209.10954773999998</v>
      </c>
      <c r="AJ2159" s="58" t="s">
        <v>2595</v>
      </c>
      <c r="AK2159" s="58">
        <f>SUM($AK$2160,$AK$2178,$AK$2181,$AK$2190)</f>
        <v>209.10954773999998</v>
      </c>
      <c r="AL2159" s="58" t="s">
        <v>2595</v>
      </c>
      <c r="AM2159" s="58">
        <f>SUM($AM$2160,$AM$2178,$AM$2181,$AM$2190)</f>
        <v>619.88376098000003</v>
      </c>
      <c r="AN2159" s="58">
        <f>SUM($AN$2160,$AN$2178,$AN$2181,$AN$2190)</f>
        <v>1085.9500581126747</v>
      </c>
      <c r="AO2159" s="56" t="s">
        <v>2595</v>
      </c>
    </row>
    <row r="2160" spans="1:41" ht="31.5" x14ac:dyDescent="0.2">
      <c r="A2160" s="56" t="s">
        <v>4181</v>
      </c>
      <c r="B2160" s="56" t="s">
        <v>103</v>
      </c>
      <c r="C2160" s="57" t="s">
        <v>56</v>
      </c>
      <c r="D2160" s="56" t="s">
        <v>2595</v>
      </c>
      <c r="E2160" s="57" t="s">
        <v>2595</v>
      </c>
      <c r="F2160" s="57" t="s">
        <v>2595</v>
      </c>
      <c r="G2160" s="57" t="s">
        <v>2595</v>
      </c>
      <c r="H2160" s="58">
        <v>410.54404943000003</v>
      </c>
      <c r="I2160" s="58">
        <v>412.93865994999999</v>
      </c>
      <c r="J2160" s="58">
        <f>SUM($J$2161,$J$2162,$J$2163)</f>
        <v>2862.0553111900003</v>
      </c>
      <c r="K2160" s="58">
        <f>SUM($K$2161,$K$2162,$K$2163)</f>
        <v>4413.0404150241602</v>
      </c>
      <c r="L2160" s="58">
        <f>SUM($L$2161,$L$2162,$L$2163)</f>
        <v>165.71044918999999</v>
      </c>
      <c r="M2160" s="58">
        <f>SUM($M$2161,$M$2162,$M$2163)</f>
        <v>2953.3619792197878</v>
      </c>
      <c r="N2160" s="58">
        <f>SUM($N$2161,$N$2162,$N$2163)</f>
        <v>580.03436760353998</v>
      </c>
      <c r="O2160" s="58">
        <f>SUM($O$2161,$O$2162,$O$2163)</f>
        <v>713.93361901083199</v>
      </c>
      <c r="P2160" s="58">
        <f>SUM($P$2161,$P$2162,$P$2163)</f>
        <v>5019.4175737000005</v>
      </c>
      <c r="Q2160" s="58">
        <f>SUM($Q$2161,$Q$2162,$Q$2163)</f>
        <v>349.91340511999999</v>
      </c>
      <c r="R2160" s="58">
        <f>SUM($R$2161,$R$2162,$R$2163)</f>
        <v>1234.72651335</v>
      </c>
      <c r="S2160" s="58">
        <f>SUM($S$2161,$S$2162,$S$2163)</f>
        <v>2565.58057022</v>
      </c>
      <c r="T2160" s="58">
        <f>SUM($T$2161,$T$2162,$T$2163)</f>
        <v>869.19708501000014</v>
      </c>
      <c r="U2160" s="58">
        <f>SUM($U$2161,$U$2162,$U$2163)</f>
        <v>0</v>
      </c>
      <c r="V2160" s="58">
        <f t="shared" si="100"/>
        <v>1550.9851038341599</v>
      </c>
      <c r="W2160" s="58">
        <f t="shared" si="101"/>
        <v>0</v>
      </c>
      <c r="X2160" s="58">
        <f t="shared" si="102"/>
        <v>1550.9851038341599</v>
      </c>
      <c r="Y2160" s="58">
        <f>SUM($Y$2161,$Y$2162,$Y$2163)</f>
        <v>0</v>
      </c>
      <c r="Z2160" s="58">
        <f>SUM($Z$2161,$Z$2162,$Z$2163)</f>
        <v>2157.3622625099997</v>
      </c>
      <c r="AA2160" s="58">
        <f>SUM($AA$2161,$AA$2162,$AA$2163)</f>
        <v>186.77984197000001</v>
      </c>
      <c r="AB2160" s="58">
        <f>SUM($AB$2161,$AB$2162,$AB$2163)</f>
        <v>1077.8196971299999</v>
      </c>
      <c r="AC2160" s="58">
        <f>SUM($AC$2161,$AC$2162,$AC$2163)</f>
        <v>196.50325555000001</v>
      </c>
      <c r="AD2160" s="58">
        <f>SUM($AD$2161,$AD$2162,$AD$2163)</f>
        <v>226.10696107999999</v>
      </c>
      <c r="AE2160" s="58">
        <f>SUM($AE$2161,$AE$2162,$AE$2163)</f>
        <v>210.99769214999998</v>
      </c>
      <c r="AF2160" s="58">
        <f>SUM($AF$2161,$AF$2162,$AF$2163)</f>
        <v>220.56362565999999</v>
      </c>
      <c r="AG2160" s="58">
        <f>SUM($AG$2161,$AG$2162,$AG$2163)</f>
        <v>212.38281328000002</v>
      </c>
      <c r="AH2160" s="58">
        <f>SUM($AH$2161,$AH$2162,$AH$2163)</f>
        <v>214.65288316000002</v>
      </c>
      <c r="AI2160" s="58">
        <f>SUM($AI$2161,$AI$2162,$AI$2163)</f>
        <v>209.10954773999998</v>
      </c>
      <c r="AJ2160" s="58" t="s">
        <v>2595</v>
      </c>
      <c r="AK2160" s="58">
        <f>SUM($AK$2161,$AK$2162,$AK$2163)</f>
        <v>209.10954773999998</v>
      </c>
      <c r="AL2160" s="58" t="s">
        <v>2595</v>
      </c>
      <c r="AM2160" s="58">
        <f>SUM($AM$2161,$AM$2162,$AM$2163)</f>
        <v>619.88376098000003</v>
      </c>
      <c r="AN2160" s="58">
        <f>SUM($AN$2161,$AN$2162,$AN$2163)</f>
        <v>1079.54256538</v>
      </c>
      <c r="AO2160" s="56" t="s">
        <v>2595</v>
      </c>
    </row>
    <row r="2161" spans="1:41" ht="31.5" x14ac:dyDescent="0.2">
      <c r="A2161" s="56" t="s">
        <v>4182</v>
      </c>
      <c r="B2161" s="56" t="s">
        <v>105</v>
      </c>
      <c r="C2161" s="57" t="s">
        <v>56</v>
      </c>
      <c r="D2161" s="56" t="s">
        <v>2595</v>
      </c>
      <c r="E2161" s="57" t="s">
        <v>2595</v>
      </c>
      <c r="F2161" s="57" t="s">
        <v>2595</v>
      </c>
      <c r="G2161" s="57" t="s">
        <v>2595</v>
      </c>
      <c r="H2161" s="58" t="s">
        <v>2595</v>
      </c>
      <c r="I2161" s="58" t="s">
        <v>2595</v>
      </c>
      <c r="J2161" s="58">
        <v>995.06467391000001</v>
      </c>
      <c r="K2161" s="58">
        <v>1653.1312540541601</v>
      </c>
      <c r="L2161" s="58">
        <v>52.579324790000001</v>
      </c>
      <c r="M2161" s="58">
        <v>909.22218972978794</v>
      </c>
      <c r="N2161" s="58">
        <v>413.28281351354002</v>
      </c>
      <c r="O2161" s="58">
        <v>278.04692602083196</v>
      </c>
      <c r="P2161" s="58">
        <v>2106.9500357900001</v>
      </c>
      <c r="Q2161" s="58">
        <v>210.69500355</v>
      </c>
      <c r="R2161" s="58">
        <v>842.78001430999996</v>
      </c>
      <c r="S2161" s="58">
        <v>632.08501075000004</v>
      </c>
      <c r="T2161" s="58">
        <v>421.39000718</v>
      </c>
      <c r="U2161" s="58">
        <v>0</v>
      </c>
      <c r="V2161" s="58">
        <f t="shared" si="100"/>
        <v>658.06658014416007</v>
      </c>
      <c r="W2161" s="58">
        <f t="shared" si="101"/>
        <v>0</v>
      </c>
      <c r="X2161" s="58">
        <f t="shared" si="102"/>
        <v>658.06658014416007</v>
      </c>
      <c r="Y2161" s="58">
        <v>0</v>
      </c>
      <c r="Z2161" s="58">
        <v>1111.8853618799999</v>
      </c>
      <c r="AA2161" s="58">
        <v>148.08537715</v>
      </c>
      <c r="AB2161" s="58">
        <v>198.92788261000001</v>
      </c>
      <c r="AC2161" s="58">
        <v>155.99015089</v>
      </c>
      <c r="AD2161" s="58">
        <v>191.38282962</v>
      </c>
      <c r="AE2161" s="58">
        <v>168.58047156999999</v>
      </c>
      <c r="AF2161" s="58">
        <v>186.52324444999999</v>
      </c>
      <c r="AG2161" s="58">
        <v>167.97198334000001</v>
      </c>
      <c r="AH2161" s="58">
        <v>181.59019184000002</v>
      </c>
      <c r="AI2161" s="58">
        <v>176.73060667999999</v>
      </c>
      <c r="AJ2161" s="58" t="s">
        <v>2595</v>
      </c>
      <c r="AK2161" s="58">
        <v>176.73060667999999</v>
      </c>
      <c r="AL2161" s="58" t="s">
        <v>2595</v>
      </c>
      <c r="AM2161" s="58">
        <v>492.54260580000005</v>
      </c>
      <c r="AN2161" s="58">
        <v>912.95747927000002</v>
      </c>
      <c r="AO2161" s="56" t="s">
        <v>2595</v>
      </c>
    </row>
    <row r="2162" spans="1:41" ht="47.25" x14ac:dyDescent="0.2">
      <c r="A2162" s="56" t="s">
        <v>4183</v>
      </c>
      <c r="B2162" s="56" t="s">
        <v>107</v>
      </c>
      <c r="C2162" s="57" t="s">
        <v>56</v>
      </c>
      <c r="D2162" s="56" t="s">
        <v>2595</v>
      </c>
      <c r="E2162" s="57" t="s">
        <v>2595</v>
      </c>
      <c r="F2162" s="57" t="s">
        <v>2595</v>
      </c>
      <c r="G2162" s="57" t="s">
        <v>2595</v>
      </c>
      <c r="H2162" s="58" t="s">
        <v>2595</v>
      </c>
      <c r="I2162" s="58" t="s">
        <v>2595</v>
      </c>
      <c r="J2162" s="58">
        <v>509.24639660999998</v>
      </c>
      <c r="K2162" s="58">
        <v>606.00078255999995</v>
      </c>
      <c r="L2162" s="58">
        <v>48.137096479999997</v>
      </c>
      <c r="M2162" s="58">
        <v>338.75816983000004</v>
      </c>
      <c r="N2162" s="58">
        <v>82.314344489999996</v>
      </c>
      <c r="O2162" s="58">
        <v>136.79117176</v>
      </c>
      <c r="P2162" s="58">
        <v>735.45154585</v>
      </c>
      <c r="Q2162" s="58">
        <v>73.54515459000001</v>
      </c>
      <c r="R2162" s="58">
        <v>294.18061838</v>
      </c>
      <c r="S2162" s="58">
        <v>220.63546377999998</v>
      </c>
      <c r="T2162" s="58">
        <v>147.09030910000001</v>
      </c>
      <c r="U2162" s="58">
        <v>0</v>
      </c>
      <c r="V2162" s="58">
        <f t="shared" si="100"/>
        <v>96.754385949999971</v>
      </c>
      <c r="W2162" s="58">
        <f t="shared" si="101"/>
        <v>0</v>
      </c>
      <c r="X2162" s="58">
        <f t="shared" si="102"/>
        <v>96.754385949999971</v>
      </c>
      <c r="Y2162" s="58">
        <v>0</v>
      </c>
      <c r="Z2162" s="58">
        <v>226.20514924</v>
      </c>
      <c r="AA2162" s="58">
        <v>38.69446482</v>
      </c>
      <c r="AB2162" s="58">
        <v>59.620063130000005</v>
      </c>
      <c r="AC2162" s="58">
        <v>40.513104659999996</v>
      </c>
      <c r="AD2162" s="58">
        <v>34.724131459999995</v>
      </c>
      <c r="AE2162" s="58">
        <v>42.417220579999999</v>
      </c>
      <c r="AF2162" s="58">
        <v>34.04038121</v>
      </c>
      <c r="AG2162" s="58">
        <v>44.410829940000006</v>
      </c>
      <c r="AH2162" s="58">
        <v>33.062691319999999</v>
      </c>
      <c r="AI2162" s="58">
        <v>32.378941060000002</v>
      </c>
      <c r="AJ2162" s="58" t="s">
        <v>2595</v>
      </c>
      <c r="AK2162" s="58">
        <v>32.378941060000002</v>
      </c>
      <c r="AL2162" s="58" t="s">
        <v>2595</v>
      </c>
      <c r="AM2162" s="58">
        <v>127.34115518</v>
      </c>
      <c r="AN2162" s="58">
        <v>166.58508610999999</v>
      </c>
      <c r="AO2162" s="56" t="s">
        <v>2595</v>
      </c>
    </row>
    <row r="2163" spans="1:41" ht="31.5" x14ac:dyDescent="0.2">
      <c r="A2163" s="56" t="s">
        <v>4184</v>
      </c>
      <c r="B2163" s="56" t="s">
        <v>109</v>
      </c>
      <c r="C2163" s="57" t="s">
        <v>56</v>
      </c>
      <c r="D2163" s="56" t="s">
        <v>2595</v>
      </c>
      <c r="E2163" s="57" t="s">
        <v>2595</v>
      </c>
      <c r="F2163" s="57" t="s">
        <v>2595</v>
      </c>
      <c r="G2163" s="57" t="s">
        <v>2595</v>
      </c>
      <c r="H2163" s="58">
        <v>410.54404943000003</v>
      </c>
      <c r="I2163" s="58">
        <v>412.93865994999999</v>
      </c>
      <c r="J2163" s="58">
        <f>SUM($J$2164:$J$2177)</f>
        <v>1357.7442406700004</v>
      </c>
      <c r="K2163" s="58">
        <f>SUM($K$2164:$K$2177)</f>
        <v>2153.9083784100003</v>
      </c>
      <c r="L2163" s="58">
        <f>SUM($L$2164:$L$2177)</f>
        <v>64.994027919999994</v>
      </c>
      <c r="M2163" s="58">
        <f>SUM($M$2164:$M$2177)</f>
        <v>1705.3816196600001</v>
      </c>
      <c r="N2163" s="58">
        <f>SUM($N$2164:$N$2177)</f>
        <v>84.437209599999989</v>
      </c>
      <c r="O2163" s="58">
        <f>SUM($O$2164:$O$2177)</f>
        <v>299.09552123000003</v>
      </c>
      <c r="P2163" s="58">
        <f>SUM($P$2164:$P$2177)</f>
        <v>2177.0159920600004</v>
      </c>
      <c r="Q2163" s="58">
        <f>SUM($Q$2164:$Q$2177)</f>
        <v>65.673246980000002</v>
      </c>
      <c r="R2163" s="58">
        <f>SUM($R$2164:$R$2177)</f>
        <v>97.765880659999993</v>
      </c>
      <c r="S2163" s="58">
        <f>SUM($S$2164:$S$2177)</f>
        <v>1712.86009569</v>
      </c>
      <c r="T2163" s="58">
        <f>SUM($T$2164:$T$2177)</f>
        <v>300.71676873000007</v>
      </c>
      <c r="U2163" s="58">
        <f>SUM($U$2164:$U$2177)</f>
        <v>0</v>
      </c>
      <c r="V2163" s="58">
        <f t="shared" si="100"/>
        <v>796.16413773999989</v>
      </c>
      <c r="W2163" s="58">
        <f t="shared" si="101"/>
        <v>0</v>
      </c>
      <c r="X2163" s="58">
        <f t="shared" si="102"/>
        <v>796.16413773999989</v>
      </c>
      <c r="Y2163" s="58">
        <f>SUM($Y$2164:$Y$2177)</f>
        <v>0</v>
      </c>
      <c r="Z2163" s="58">
        <f>SUM($Z$2164:$Z$2177)</f>
        <v>819.27175138999996</v>
      </c>
      <c r="AA2163" s="58">
        <f>SUM($AA$2164:$AA$2177)</f>
        <v>0</v>
      </c>
      <c r="AB2163" s="58">
        <f>SUM($AB$2164:$AB$2177)</f>
        <v>819.27175138999996</v>
      </c>
      <c r="AC2163" s="58">
        <f>SUM($AC$2164:$AC$2177)</f>
        <v>0</v>
      </c>
      <c r="AD2163" s="58">
        <f>SUM($AD$2164:$AD$2177)</f>
        <v>0</v>
      </c>
      <c r="AE2163" s="58">
        <f>SUM($AE$2164:$AE$2177)</f>
        <v>0</v>
      </c>
      <c r="AF2163" s="58">
        <f>SUM($AF$2164:$AF$2177)</f>
        <v>0</v>
      </c>
      <c r="AG2163" s="58">
        <f>SUM($AG$2164:$AG$2177)</f>
        <v>0</v>
      </c>
      <c r="AH2163" s="58">
        <f>SUM($AH$2164:$AH$2177)</f>
        <v>0</v>
      </c>
      <c r="AI2163" s="58">
        <f>SUM($AI$2164:$AI$2177)</f>
        <v>0</v>
      </c>
      <c r="AJ2163" s="58" t="s">
        <v>2595</v>
      </c>
      <c r="AK2163" s="58">
        <f>SUM($AK$2164:$AK$2177)</f>
        <v>0</v>
      </c>
      <c r="AL2163" s="58" t="s">
        <v>2595</v>
      </c>
      <c r="AM2163" s="58">
        <f>SUM($AM$2164:$AM$2177)</f>
        <v>0</v>
      </c>
      <c r="AN2163" s="58">
        <f>SUM($AN$2164:$AN$2177)</f>
        <v>0</v>
      </c>
      <c r="AO2163" s="56" t="s">
        <v>2595</v>
      </c>
    </row>
    <row r="2164" spans="1:41" ht="78.75" x14ac:dyDescent="0.2">
      <c r="A2164" s="53" t="s">
        <v>4184</v>
      </c>
      <c r="B2164" s="53" t="s">
        <v>4185</v>
      </c>
      <c r="C2164" s="54" t="s">
        <v>4186</v>
      </c>
      <c r="D2164" s="53" t="s">
        <v>116</v>
      </c>
      <c r="E2164" s="54">
        <v>2015</v>
      </c>
      <c r="F2164" s="54">
        <v>2021</v>
      </c>
      <c r="G2164" s="54">
        <v>2022</v>
      </c>
      <c r="H2164" s="55">
        <v>41.323120000000003</v>
      </c>
      <c r="I2164" s="55">
        <v>41.323120000000003</v>
      </c>
      <c r="J2164" s="55">
        <v>194.48974269999999</v>
      </c>
      <c r="K2164" s="55">
        <v>196.09739848000001</v>
      </c>
      <c r="L2164" s="55">
        <v>4.8176099999999993</v>
      </c>
      <c r="M2164" s="55">
        <v>90.833066000000002</v>
      </c>
      <c r="N2164" s="55">
        <v>81.621771999999993</v>
      </c>
      <c r="O2164" s="55">
        <v>18.824950479999998</v>
      </c>
      <c r="P2164" s="55">
        <v>196.09739848000001</v>
      </c>
      <c r="Q2164" s="55">
        <v>4.8176099999999993</v>
      </c>
      <c r="R2164" s="55">
        <v>81.621771999999993</v>
      </c>
      <c r="S2164" s="55">
        <v>90.833066000000002</v>
      </c>
      <c r="T2164" s="55">
        <v>18.824950479999998</v>
      </c>
      <c r="U2164" s="55">
        <v>0</v>
      </c>
      <c r="V2164" s="55">
        <f t="shared" si="100"/>
        <v>1.607655780000016</v>
      </c>
      <c r="W2164" s="55">
        <f t="shared" si="101"/>
        <v>0</v>
      </c>
      <c r="X2164" s="55">
        <f t="shared" si="102"/>
        <v>1.607655780000016</v>
      </c>
      <c r="Y2164" s="55">
        <v>0</v>
      </c>
      <c r="Z2164" s="55">
        <v>1.60765578</v>
      </c>
      <c r="AA2164" s="55">
        <v>0</v>
      </c>
      <c r="AB2164" s="55">
        <v>1.60765578</v>
      </c>
      <c r="AC2164" s="55">
        <v>0</v>
      </c>
      <c r="AD2164" s="55">
        <v>0</v>
      </c>
      <c r="AE2164" s="55">
        <v>0</v>
      </c>
      <c r="AF2164" s="55">
        <v>0</v>
      </c>
      <c r="AG2164" s="55">
        <v>0</v>
      </c>
      <c r="AH2164" s="55">
        <v>0</v>
      </c>
      <c r="AI2164" s="55">
        <v>0</v>
      </c>
      <c r="AJ2164" s="55" t="s">
        <v>2595</v>
      </c>
      <c r="AK2164" s="55">
        <v>0</v>
      </c>
      <c r="AL2164" s="55" t="s">
        <v>2595</v>
      </c>
      <c r="AM2164" s="55">
        <v>0</v>
      </c>
      <c r="AN2164" s="55">
        <v>0</v>
      </c>
      <c r="AO2164" s="53" t="s">
        <v>4187</v>
      </c>
    </row>
    <row r="2165" spans="1:41" ht="78.75" x14ac:dyDescent="0.2">
      <c r="A2165" s="53" t="s">
        <v>4184</v>
      </c>
      <c r="B2165" s="53" t="s">
        <v>4188</v>
      </c>
      <c r="C2165" s="54" t="s">
        <v>4189</v>
      </c>
      <c r="D2165" s="53" t="s">
        <v>116</v>
      </c>
      <c r="E2165" s="54">
        <v>2015</v>
      </c>
      <c r="F2165" s="54">
        <v>2022</v>
      </c>
      <c r="G2165" s="54">
        <v>2022</v>
      </c>
      <c r="H2165" s="55">
        <v>368.38605000000001</v>
      </c>
      <c r="I2165" s="55">
        <v>368.38605000000001</v>
      </c>
      <c r="J2165" s="55">
        <v>1161.1839739300001</v>
      </c>
      <c r="K2165" s="55">
        <v>1941.7124292999999</v>
      </c>
      <c r="L2165" s="55">
        <v>59.347640919999996</v>
      </c>
      <c r="M2165" s="55">
        <v>1604.61212892</v>
      </c>
      <c r="N2165" s="55">
        <v>0</v>
      </c>
      <c r="O2165" s="55">
        <v>277.75265946000002</v>
      </c>
      <c r="P2165" s="55">
        <v>1941.7124292999999</v>
      </c>
      <c r="Q2165" s="55">
        <v>59.347640919999996</v>
      </c>
      <c r="R2165" s="55">
        <v>0</v>
      </c>
      <c r="S2165" s="55">
        <v>1604.61212892</v>
      </c>
      <c r="T2165" s="55">
        <v>277.75265946000002</v>
      </c>
      <c r="U2165" s="55">
        <v>0</v>
      </c>
      <c r="V2165" s="55">
        <f t="shared" si="100"/>
        <v>780.52845536999985</v>
      </c>
      <c r="W2165" s="55">
        <f t="shared" si="101"/>
        <v>0</v>
      </c>
      <c r="X2165" s="55">
        <f t="shared" si="102"/>
        <v>780.52845536999985</v>
      </c>
      <c r="Y2165" s="55">
        <v>0</v>
      </c>
      <c r="Z2165" s="55">
        <v>780.52845536999996</v>
      </c>
      <c r="AA2165" s="55">
        <v>0</v>
      </c>
      <c r="AB2165" s="55">
        <v>780.52845536999996</v>
      </c>
      <c r="AC2165" s="55">
        <v>0</v>
      </c>
      <c r="AD2165" s="55">
        <v>0</v>
      </c>
      <c r="AE2165" s="55">
        <v>0</v>
      </c>
      <c r="AF2165" s="55">
        <v>0</v>
      </c>
      <c r="AG2165" s="55">
        <v>0</v>
      </c>
      <c r="AH2165" s="55">
        <v>0</v>
      </c>
      <c r="AI2165" s="55">
        <v>0</v>
      </c>
      <c r="AJ2165" s="55" t="s">
        <v>2595</v>
      </c>
      <c r="AK2165" s="55">
        <v>0</v>
      </c>
      <c r="AL2165" s="55" t="s">
        <v>2595</v>
      </c>
      <c r="AM2165" s="55">
        <v>0</v>
      </c>
      <c r="AN2165" s="55">
        <v>0</v>
      </c>
      <c r="AO2165" s="53" t="s">
        <v>4190</v>
      </c>
    </row>
    <row r="2166" spans="1:41" ht="94.5" x14ac:dyDescent="0.2">
      <c r="A2166" s="53" t="s">
        <v>4184</v>
      </c>
      <c r="B2166" s="53" t="s">
        <v>4191</v>
      </c>
      <c r="C2166" s="54" t="s">
        <v>4192</v>
      </c>
      <c r="D2166" s="53" t="s">
        <v>116</v>
      </c>
      <c r="E2166" s="54">
        <v>2020</v>
      </c>
      <c r="F2166" s="54">
        <v>2021</v>
      </c>
      <c r="G2166" s="54">
        <v>2022</v>
      </c>
      <c r="H2166" s="55">
        <v>0.83487942999999998</v>
      </c>
      <c r="I2166" s="55">
        <v>0.83487942999999998</v>
      </c>
      <c r="J2166" s="55">
        <v>0.69750814000000005</v>
      </c>
      <c r="K2166" s="55">
        <v>5.5881115499999998</v>
      </c>
      <c r="L2166" s="55">
        <v>0.40015775000000003</v>
      </c>
      <c r="M2166" s="55">
        <v>4.6857262199999994</v>
      </c>
      <c r="N2166" s="55">
        <v>0</v>
      </c>
      <c r="O2166" s="55">
        <v>0.50222758000000001</v>
      </c>
      <c r="P2166" s="55">
        <v>5.5881115499999998</v>
      </c>
      <c r="Q2166" s="55">
        <v>0.40015775000000003</v>
      </c>
      <c r="R2166" s="55">
        <v>0</v>
      </c>
      <c r="S2166" s="55">
        <v>4.6857262199999994</v>
      </c>
      <c r="T2166" s="55">
        <v>0.50222758000000001</v>
      </c>
      <c r="U2166" s="55">
        <v>0</v>
      </c>
      <c r="V2166" s="55">
        <f t="shared" si="100"/>
        <v>4.8906034099999998</v>
      </c>
      <c r="W2166" s="55">
        <f t="shared" si="101"/>
        <v>0</v>
      </c>
      <c r="X2166" s="55">
        <f t="shared" si="102"/>
        <v>4.8906034099999998</v>
      </c>
      <c r="Y2166" s="55">
        <v>0</v>
      </c>
      <c r="Z2166" s="55">
        <v>4.8906034099999998</v>
      </c>
      <c r="AA2166" s="55">
        <v>0</v>
      </c>
      <c r="AB2166" s="55">
        <v>4.8906034099999998</v>
      </c>
      <c r="AC2166" s="55">
        <v>0</v>
      </c>
      <c r="AD2166" s="55">
        <v>0</v>
      </c>
      <c r="AE2166" s="55">
        <v>0</v>
      </c>
      <c r="AF2166" s="55">
        <v>0</v>
      </c>
      <c r="AG2166" s="55">
        <v>0</v>
      </c>
      <c r="AH2166" s="55">
        <v>0</v>
      </c>
      <c r="AI2166" s="55">
        <v>0</v>
      </c>
      <c r="AJ2166" s="55" t="s">
        <v>2595</v>
      </c>
      <c r="AK2166" s="55">
        <v>0</v>
      </c>
      <c r="AL2166" s="55" t="s">
        <v>2595</v>
      </c>
      <c r="AM2166" s="55">
        <v>0</v>
      </c>
      <c r="AN2166" s="55">
        <v>0</v>
      </c>
      <c r="AO2166" s="53" t="s">
        <v>4193</v>
      </c>
    </row>
    <row r="2167" spans="1:41" ht="126" x14ac:dyDescent="0.2">
      <c r="A2167" s="53" t="s">
        <v>4184</v>
      </c>
      <c r="B2167" s="53" t="s">
        <v>4194</v>
      </c>
      <c r="C2167" s="54" t="s">
        <v>4195</v>
      </c>
      <c r="D2167" s="53" t="s">
        <v>116</v>
      </c>
      <c r="E2167" s="54">
        <v>2021</v>
      </c>
      <c r="F2167" s="54">
        <v>2021</v>
      </c>
      <c r="G2167" s="54">
        <v>2022</v>
      </c>
      <c r="H2167" s="55" t="s">
        <v>2595</v>
      </c>
      <c r="I2167" s="55">
        <v>2.0313005199999998</v>
      </c>
      <c r="J2167" s="55">
        <v>0.56027601000000005</v>
      </c>
      <c r="K2167" s="55">
        <v>8.0213824999999996</v>
      </c>
      <c r="L2167" s="55">
        <v>0.32477291000000003</v>
      </c>
      <c r="M2167" s="55">
        <v>3.9885737300000002</v>
      </c>
      <c r="N2167" s="55">
        <v>2.1333099099999999</v>
      </c>
      <c r="O2167" s="55">
        <v>1.5747259499999999</v>
      </c>
      <c r="P2167" s="55">
        <v>11.012410229999999</v>
      </c>
      <c r="Q2167" s="55">
        <v>0.20565569</v>
      </c>
      <c r="R2167" s="55">
        <v>9.5716511999999998</v>
      </c>
      <c r="S2167" s="55">
        <v>0.44736459000000001</v>
      </c>
      <c r="T2167" s="55">
        <v>0.78773874999999993</v>
      </c>
      <c r="U2167" s="55">
        <v>0</v>
      </c>
      <c r="V2167" s="55">
        <f t="shared" si="100"/>
        <v>7.4611064899999997</v>
      </c>
      <c r="W2167" s="55">
        <f t="shared" si="101"/>
        <v>0</v>
      </c>
      <c r="X2167" s="55">
        <f t="shared" si="102"/>
        <v>7.4611064899999997</v>
      </c>
      <c r="Y2167" s="55">
        <v>0</v>
      </c>
      <c r="Z2167" s="55">
        <v>10.45213422</v>
      </c>
      <c r="AA2167" s="55">
        <v>0</v>
      </c>
      <c r="AB2167" s="55">
        <v>10.45213422</v>
      </c>
      <c r="AC2167" s="55">
        <v>0</v>
      </c>
      <c r="AD2167" s="55">
        <v>0</v>
      </c>
      <c r="AE2167" s="55">
        <v>0</v>
      </c>
      <c r="AF2167" s="55">
        <v>0</v>
      </c>
      <c r="AG2167" s="55">
        <v>0</v>
      </c>
      <c r="AH2167" s="55">
        <v>0</v>
      </c>
      <c r="AI2167" s="55">
        <v>0</v>
      </c>
      <c r="AJ2167" s="55" t="s">
        <v>2595</v>
      </c>
      <c r="AK2167" s="55">
        <v>0</v>
      </c>
      <c r="AL2167" s="55" t="s">
        <v>2595</v>
      </c>
      <c r="AM2167" s="55">
        <v>0</v>
      </c>
      <c r="AN2167" s="55">
        <v>0</v>
      </c>
      <c r="AO2167" s="53" t="s">
        <v>4196</v>
      </c>
    </row>
    <row r="2168" spans="1:41" ht="94.5" x14ac:dyDescent="0.2">
      <c r="A2168" s="53" t="s">
        <v>4184</v>
      </c>
      <c r="B2168" s="53" t="s">
        <v>4197</v>
      </c>
      <c r="C2168" s="54" t="s">
        <v>4198</v>
      </c>
      <c r="D2168" s="53" t="s">
        <v>116</v>
      </c>
      <c r="E2168" s="54">
        <v>2021</v>
      </c>
      <c r="F2168" s="54">
        <v>2021</v>
      </c>
      <c r="G2168" s="54">
        <v>2022</v>
      </c>
      <c r="H2168" s="55" t="s">
        <v>2595</v>
      </c>
      <c r="I2168" s="55">
        <v>0.36331000000000002</v>
      </c>
      <c r="J2168" s="55">
        <v>0.27940656000000003</v>
      </c>
      <c r="K2168" s="55">
        <v>2.4890565799999997</v>
      </c>
      <c r="L2168" s="55">
        <v>0.10384634</v>
      </c>
      <c r="M2168" s="55">
        <v>1.2621247900000001</v>
      </c>
      <c r="N2168" s="55">
        <v>0.68212769000000006</v>
      </c>
      <c r="O2168" s="55">
        <v>0.44095776000000003</v>
      </c>
      <c r="P2168" s="55">
        <v>2.1337170000000003</v>
      </c>
      <c r="Q2168" s="55">
        <v>0.10384634</v>
      </c>
      <c r="R2168" s="55">
        <v>1.6086050000000001</v>
      </c>
      <c r="S2168" s="55">
        <v>0.24570544</v>
      </c>
      <c r="T2168" s="55">
        <v>0.17556021999999999</v>
      </c>
      <c r="U2168" s="55">
        <v>0</v>
      </c>
      <c r="V2168" s="55">
        <f t="shared" si="100"/>
        <v>2.2096500199999998</v>
      </c>
      <c r="W2168" s="55">
        <f t="shared" si="101"/>
        <v>0</v>
      </c>
      <c r="X2168" s="55">
        <f t="shared" si="102"/>
        <v>2.2096500199999998</v>
      </c>
      <c r="Y2168" s="55">
        <v>0</v>
      </c>
      <c r="Z2168" s="55">
        <v>1.8543104399999999</v>
      </c>
      <c r="AA2168" s="55">
        <v>0</v>
      </c>
      <c r="AB2168" s="55">
        <v>1.8543104399999999</v>
      </c>
      <c r="AC2168" s="55">
        <v>0</v>
      </c>
      <c r="AD2168" s="55">
        <v>0</v>
      </c>
      <c r="AE2168" s="55">
        <v>0</v>
      </c>
      <c r="AF2168" s="55">
        <v>0</v>
      </c>
      <c r="AG2168" s="55">
        <v>0</v>
      </c>
      <c r="AH2168" s="55">
        <v>0</v>
      </c>
      <c r="AI2168" s="55">
        <v>0</v>
      </c>
      <c r="AJ2168" s="55" t="s">
        <v>2595</v>
      </c>
      <c r="AK2168" s="55">
        <v>0</v>
      </c>
      <c r="AL2168" s="55" t="s">
        <v>2595</v>
      </c>
      <c r="AM2168" s="55">
        <v>0</v>
      </c>
      <c r="AN2168" s="55">
        <v>0</v>
      </c>
      <c r="AO2168" s="53" t="s">
        <v>4199</v>
      </c>
    </row>
    <row r="2169" spans="1:41" ht="47.25" x14ac:dyDescent="0.2">
      <c r="A2169" s="53" t="s">
        <v>4184</v>
      </c>
      <c r="B2169" s="53" t="s">
        <v>4200</v>
      </c>
      <c r="C2169" s="54" t="s">
        <v>4201</v>
      </c>
      <c r="D2169" s="53" t="s">
        <v>195</v>
      </c>
      <c r="E2169" s="54">
        <v>2021</v>
      </c>
      <c r="F2169" s="54" t="s">
        <v>2595</v>
      </c>
      <c r="G2169" s="54">
        <v>2022</v>
      </c>
      <c r="H2169" s="55" t="s">
        <v>2595</v>
      </c>
      <c r="I2169" s="55" t="s">
        <v>2595</v>
      </c>
      <c r="J2169" s="55">
        <v>0.53333333000000005</v>
      </c>
      <c r="K2169" s="55" t="s">
        <v>2595</v>
      </c>
      <c r="L2169" s="55" t="s">
        <v>2595</v>
      </c>
      <c r="M2169" s="55" t="s">
        <v>2595</v>
      </c>
      <c r="N2169" s="55" t="s">
        <v>2595</v>
      </c>
      <c r="O2169" s="55" t="s">
        <v>2595</v>
      </c>
      <c r="P2169" s="55">
        <v>0.53333333000000005</v>
      </c>
      <c r="Q2169" s="55">
        <v>1.085009E-2</v>
      </c>
      <c r="R2169" s="55">
        <v>0</v>
      </c>
      <c r="S2169" s="55">
        <v>0.52248324000000002</v>
      </c>
      <c r="T2169" s="55">
        <v>0</v>
      </c>
      <c r="U2169" s="55">
        <v>0</v>
      </c>
      <c r="V2169" s="55" t="e">
        <f t="shared" si="100"/>
        <v>#VALUE!</v>
      </c>
      <c r="W2169" s="55">
        <f t="shared" si="101"/>
        <v>0</v>
      </c>
      <c r="X2169" s="55" t="e">
        <f t="shared" si="102"/>
        <v>#VALUE!</v>
      </c>
      <c r="Y2169" s="55">
        <v>0</v>
      </c>
      <c r="Z2169" s="55">
        <v>0</v>
      </c>
      <c r="AA2169" s="55" t="s">
        <v>2595</v>
      </c>
      <c r="AB2169" s="55">
        <v>0</v>
      </c>
      <c r="AC2169" s="55" t="s">
        <v>2595</v>
      </c>
      <c r="AD2169" s="55">
        <v>0</v>
      </c>
      <c r="AE2169" s="55" t="s">
        <v>2595</v>
      </c>
      <c r="AF2169" s="55">
        <v>0</v>
      </c>
      <c r="AG2169" s="55" t="s">
        <v>2595</v>
      </c>
      <c r="AH2169" s="55">
        <v>0</v>
      </c>
      <c r="AI2169" s="55">
        <v>0</v>
      </c>
      <c r="AJ2169" s="55" t="s">
        <v>2595</v>
      </c>
      <c r="AK2169" s="55">
        <v>0</v>
      </c>
      <c r="AL2169" s="55" t="s">
        <v>2595</v>
      </c>
      <c r="AM2169" s="55">
        <v>0</v>
      </c>
      <c r="AN2169" s="55">
        <v>0</v>
      </c>
      <c r="AO2169" s="53" t="s">
        <v>4202</v>
      </c>
    </row>
    <row r="2170" spans="1:41" ht="47.25" x14ac:dyDescent="0.2">
      <c r="A2170" s="53" t="s">
        <v>4184</v>
      </c>
      <c r="B2170" s="53" t="s">
        <v>4203</v>
      </c>
      <c r="C2170" s="54" t="s">
        <v>4204</v>
      </c>
      <c r="D2170" s="53" t="s">
        <v>112</v>
      </c>
      <c r="E2170" s="54">
        <v>2022</v>
      </c>
      <c r="F2170" s="54" t="s">
        <v>2595</v>
      </c>
      <c r="G2170" s="54">
        <v>2022</v>
      </c>
      <c r="H2170" s="55" t="s">
        <v>2595</v>
      </c>
      <c r="I2170" s="55" t="s">
        <v>2595</v>
      </c>
      <c r="J2170" s="55">
        <v>0</v>
      </c>
      <c r="K2170" s="55" t="s">
        <v>2595</v>
      </c>
      <c r="L2170" s="55" t="s">
        <v>2595</v>
      </c>
      <c r="M2170" s="55" t="s">
        <v>2595</v>
      </c>
      <c r="N2170" s="55" t="s">
        <v>2595</v>
      </c>
      <c r="O2170" s="55" t="s">
        <v>2595</v>
      </c>
      <c r="P2170" s="55">
        <v>1.26184176</v>
      </c>
      <c r="Q2170" s="55">
        <v>0</v>
      </c>
      <c r="R2170" s="55">
        <v>0.93653162000000001</v>
      </c>
      <c r="S2170" s="55">
        <v>0.19208658000000001</v>
      </c>
      <c r="T2170" s="55">
        <v>0.13322355999999999</v>
      </c>
      <c r="U2170" s="55">
        <v>0</v>
      </c>
      <c r="V2170" s="55" t="e">
        <f t="shared" si="100"/>
        <v>#VALUE!</v>
      </c>
      <c r="W2170" s="55">
        <f t="shared" si="101"/>
        <v>0</v>
      </c>
      <c r="X2170" s="55" t="e">
        <f t="shared" si="102"/>
        <v>#VALUE!</v>
      </c>
      <c r="Y2170" s="55">
        <v>0</v>
      </c>
      <c r="Z2170" s="55">
        <v>1.26184176</v>
      </c>
      <c r="AA2170" s="55" t="s">
        <v>2595</v>
      </c>
      <c r="AB2170" s="55">
        <v>1.26184176</v>
      </c>
      <c r="AC2170" s="55" t="s">
        <v>2595</v>
      </c>
      <c r="AD2170" s="55">
        <v>0</v>
      </c>
      <c r="AE2170" s="55" t="s">
        <v>2595</v>
      </c>
      <c r="AF2170" s="55">
        <v>0</v>
      </c>
      <c r="AG2170" s="55" t="s">
        <v>2595</v>
      </c>
      <c r="AH2170" s="55">
        <v>0</v>
      </c>
      <c r="AI2170" s="55">
        <v>0</v>
      </c>
      <c r="AJ2170" s="55" t="s">
        <v>2595</v>
      </c>
      <c r="AK2170" s="55">
        <v>0</v>
      </c>
      <c r="AL2170" s="55" t="s">
        <v>2595</v>
      </c>
      <c r="AM2170" s="55">
        <v>0</v>
      </c>
      <c r="AN2170" s="55">
        <v>0</v>
      </c>
      <c r="AO2170" s="53" t="s">
        <v>4205</v>
      </c>
    </row>
    <row r="2171" spans="1:41" ht="63" x14ac:dyDescent="0.2">
      <c r="A2171" s="53" t="s">
        <v>4184</v>
      </c>
      <c r="B2171" s="53" t="s">
        <v>4206</v>
      </c>
      <c r="C2171" s="54" t="s">
        <v>4207</v>
      </c>
      <c r="D2171" s="53" t="s">
        <v>112</v>
      </c>
      <c r="E2171" s="54">
        <v>2022</v>
      </c>
      <c r="F2171" s="54" t="s">
        <v>2595</v>
      </c>
      <c r="G2171" s="54">
        <v>2022</v>
      </c>
      <c r="H2171" s="55" t="s">
        <v>2595</v>
      </c>
      <c r="I2171" s="55" t="s">
        <v>2595</v>
      </c>
      <c r="J2171" s="55">
        <v>0</v>
      </c>
      <c r="K2171" s="55" t="s">
        <v>2595</v>
      </c>
      <c r="L2171" s="55" t="s">
        <v>2595</v>
      </c>
      <c r="M2171" s="55" t="s">
        <v>2595</v>
      </c>
      <c r="N2171" s="55" t="s">
        <v>2595</v>
      </c>
      <c r="O2171" s="55" t="s">
        <v>2595</v>
      </c>
      <c r="P2171" s="55">
        <v>5.95767544</v>
      </c>
      <c r="Q2171" s="55">
        <v>0.19713159</v>
      </c>
      <c r="R2171" s="55">
        <v>0.26113130000000001</v>
      </c>
      <c r="S2171" s="55">
        <v>4.9175586500000001</v>
      </c>
      <c r="T2171" s="55">
        <v>0.58185389999999992</v>
      </c>
      <c r="U2171" s="55">
        <v>0</v>
      </c>
      <c r="V2171" s="55" t="e">
        <f t="shared" si="100"/>
        <v>#VALUE!</v>
      </c>
      <c r="W2171" s="55">
        <f t="shared" si="101"/>
        <v>0</v>
      </c>
      <c r="X2171" s="55" t="e">
        <f t="shared" si="102"/>
        <v>#VALUE!</v>
      </c>
      <c r="Y2171" s="55">
        <v>0</v>
      </c>
      <c r="Z2171" s="55">
        <v>5.95767544</v>
      </c>
      <c r="AA2171" s="55" t="s">
        <v>2595</v>
      </c>
      <c r="AB2171" s="55">
        <v>5.95767544</v>
      </c>
      <c r="AC2171" s="55" t="s">
        <v>2595</v>
      </c>
      <c r="AD2171" s="55">
        <v>0</v>
      </c>
      <c r="AE2171" s="55" t="s">
        <v>2595</v>
      </c>
      <c r="AF2171" s="55">
        <v>0</v>
      </c>
      <c r="AG2171" s="55" t="s">
        <v>2595</v>
      </c>
      <c r="AH2171" s="55">
        <v>0</v>
      </c>
      <c r="AI2171" s="55">
        <v>0</v>
      </c>
      <c r="AJ2171" s="55" t="s">
        <v>2595</v>
      </c>
      <c r="AK2171" s="55">
        <v>0</v>
      </c>
      <c r="AL2171" s="55" t="s">
        <v>2595</v>
      </c>
      <c r="AM2171" s="55">
        <v>0</v>
      </c>
      <c r="AN2171" s="55">
        <v>0</v>
      </c>
      <c r="AO2171" s="53" t="s">
        <v>4208</v>
      </c>
    </row>
    <row r="2172" spans="1:41" ht="63" x14ac:dyDescent="0.2">
      <c r="A2172" s="53" t="s">
        <v>4184</v>
      </c>
      <c r="B2172" s="53" t="s">
        <v>4209</v>
      </c>
      <c r="C2172" s="54" t="s">
        <v>4210</v>
      </c>
      <c r="D2172" s="53" t="s">
        <v>112</v>
      </c>
      <c r="E2172" s="54">
        <v>2022</v>
      </c>
      <c r="F2172" s="54" t="s">
        <v>2595</v>
      </c>
      <c r="G2172" s="54">
        <v>2022</v>
      </c>
      <c r="H2172" s="55" t="s">
        <v>2595</v>
      </c>
      <c r="I2172" s="55" t="s">
        <v>2595</v>
      </c>
      <c r="J2172" s="55">
        <v>0</v>
      </c>
      <c r="K2172" s="55" t="s">
        <v>2595</v>
      </c>
      <c r="L2172" s="55" t="s">
        <v>2595</v>
      </c>
      <c r="M2172" s="55" t="s">
        <v>2595</v>
      </c>
      <c r="N2172" s="55" t="s">
        <v>2595</v>
      </c>
      <c r="O2172" s="55" t="s">
        <v>2595</v>
      </c>
      <c r="P2172" s="55">
        <v>1.04394447</v>
      </c>
      <c r="Q2172" s="55">
        <v>4.3962299999999996E-2</v>
      </c>
      <c r="R2172" s="55">
        <v>0.28278825000000002</v>
      </c>
      <c r="S2172" s="55">
        <v>0.53767345</v>
      </c>
      <c r="T2172" s="55">
        <v>0.17952046999999999</v>
      </c>
      <c r="U2172" s="55">
        <v>0</v>
      </c>
      <c r="V2172" s="55" t="e">
        <f t="shared" si="100"/>
        <v>#VALUE!</v>
      </c>
      <c r="W2172" s="55">
        <f t="shared" si="101"/>
        <v>0</v>
      </c>
      <c r="X2172" s="55" t="e">
        <f t="shared" si="102"/>
        <v>#VALUE!</v>
      </c>
      <c r="Y2172" s="55">
        <v>0</v>
      </c>
      <c r="Z2172" s="55">
        <v>1.04394447</v>
      </c>
      <c r="AA2172" s="55" t="s">
        <v>2595</v>
      </c>
      <c r="AB2172" s="55">
        <v>1.04394447</v>
      </c>
      <c r="AC2172" s="55" t="s">
        <v>2595</v>
      </c>
      <c r="AD2172" s="55">
        <v>0</v>
      </c>
      <c r="AE2172" s="55" t="s">
        <v>2595</v>
      </c>
      <c r="AF2172" s="55">
        <v>0</v>
      </c>
      <c r="AG2172" s="55" t="s">
        <v>2595</v>
      </c>
      <c r="AH2172" s="55">
        <v>0</v>
      </c>
      <c r="AI2172" s="55">
        <v>0</v>
      </c>
      <c r="AJ2172" s="55" t="s">
        <v>2595</v>
      </c>
      <c r="AK2172" s="55">
        <v>0</v>
      </c>
      <c r="AL2172" s="55" t="s">
        <v>2595</v>
      </c>
      <c r="AM2172" s="55">
        <v>0</v>
      </c>
      <c r="AN2172" s="55">
        <v>0</v>
      </c>
      <c r="AO2172" s="53" t="s">
        <v>4211</v>
      </c>
    </row>
    <row r="2173" spans="1:41" ht="63" x14ac:dyDescent="0.2">
      <c r="A2173" s="53" t="s">
        <v>4184</v>
      </c>
      <c r="B2173" s="53" t="s">
        <v>4212</v>
      </c>
      <c r="C2173" s="54" t="s">
        <v>4213</v>
      </c>
      <c r="D2173" s="53" t="s">
        <v>112</v>
      </c>
      <c r="E2173" s="54">
        <v>2022</v>
      </c>
      <c r="F2173" s="54" t="s">
        <v>2595</v>
      </c>
      <c r="G2173" s="54">
        <v>2022</v>
      </c>
      <c r="H2173" s="55" t="s">
        <v>2595</v>
      </c>
      <c r="I2173" s="55" t="s">
        <v>2595</v>
      </c>
      <c r="J2173" s="55">
        <v>0</v>
      </c>
      <c r="K2173" s="55" t="s">
        <v>2595</v>
      </c>
      <c r="L2173" s="55" t="s">
        <v>2595</v>
      </c>
      <c r="M2173" s="55" t="s">
        <v>2595</v>
      </c>
      <c r="N2173" s="55" t="s">
        <v>2595</v>
      </c>
      <c r="O2173" s="55" t="s">
        <v>2595</v>
      </c>
      <c r="P2173" s="55">
        <v>1.8429615400000001</v>
      </c>
      <c r="Q2173" s="55">
        <v>8.9667490000000002E-2</v>
      </c>
      <c r="R2173" s="55">
        <v>0</v>
      </c>
      <c r="S2173" s="55">
        <v>1.5164800000000001</v>
      </c>
      <c r="T2173" s="55">
        <v>0.23681405</v>
      </c>
      <c r="U2173" s="55">
        <v>0</v>
      </c>
      <c r="V2173" s="55" t="e">
        <f t="shared" si="100"/>
        <v>#VALUE!</v>
      </c>
      <c r="W2173" s="55">
        <f t="shared" si="101"/>
        <v>0</v>
      </c>
      <c r="X2173" s="55" t="e">
        <f t="shared" si="102"/>
        <v>#VALUE!</v>
      </c>
      <c r="Y2173" s="55">
        <v>0</v>
      </c>
      <c r="Z2173" s="55">
        <v>1.8429615400000001</v>
      </c>
      <c r="AA2173" s="55" t="s">
        <v>2595</v>
      </c>
      <c r="AB2173" s="55">
        <v>1.8429615400000001</v>
      </c>
      <c r="AC2173" s="55" t="s">
        <v>2595</v>
      </c>
      <c r="AD2173" s="55">
        <v>0</v>
      </c>
      <c r="AE2173" s="55" t="s">
        <v>2595</v>
      </c>
      <c r="AF2173" s="55">
        <v>0</v>
      </c>
      <c r="AG2173" s="55" t="s">
        <v>2595</v>
      </c>
      <c r="AH2173" s="55">
        <v>0</v>
      </c>
      <c r="AI2173" s="55">
        <v>0</v>
      </c>
      <c r="AJ2173" s="55" t="s">
        <v>2595</v>
      </c>
      <c r="AK2173" s="55">
        <v>0</v>
      </c>
      <c r="AL2173" s="55" t="s">
        <v>2595</v>
      </c>
      <c r="AM2173" s="55">
        <v>0</v>
      </c>
      <c r="AN2173" s="55">
        <v>0</v>
      </c>
      <c r="AO2173" s="53" t="s">
        <v>4214</v>
      </c>
    </row>
    <row r="2174" spans="1:41" ht="94.5" x14ac:dyDescent="0.2">
      <c r="A2174" s="53" t="s">
        <v>4184</v>
      </c>
      <c r="B2174" s="53" t="s">
        <v>4215</v>
      </c>
      <c r="C2174" s="54" t="s">
        <v>4216</v>
      </c>
      <c r="D2174" s="53" t="s">
        <v>112</v>
      </c>
      <c r="E2174" s="54">
        <v>2022</v>
      </c>
      <c r="F2174" s="54" t="s">
        <v>2595</v>
      </c>
      <c r="G2174" s="54">
        <v>2022</v>
      </c>
      <c r="H2174" s="55" t="s">
        <v>2595</v>
      </c>
      <c r="I2174" s="55" t="s">
        <v>2595</v>
      </c>
      <c r="J2174" s="55">
        <v>0</v>
      </c>
      <c r="K2174" s="55" t="s">
        <v>2595</v>
      </c>
      <c r="L2174" s="55" t="s">
        <v>2595</v>
      </c>
      <c r="M2174" s="55" t="s">
        <v>2595</v>
      </c>
      <c r="N2174" s="55" t="s">
        <v>2595</v>
      </c>
      <c r="O2174" s="55" t="s">
        <v>2595</v>
      </c>
      <c r="P2174" s="55">
        <v>6.0791187499999992</v>
      </c>
      <c r="Q2174" s="55">
        <v>0.20323949999999999</v>
      </c>
      <c r="R2174" s="55">
        <v>3.4834012899999998</v>
      </c>
      <c r="S2174" s="55">
        <v>1.9409779</v>
      </c>
      <c r="T2174" s="55">
        <v>0.45150006000000004</v>
      </c>
      <c r="U2174" s="55">
        <v>0</v>
      </c>
      <c r="V2174" s="55" t="e">
        <f t="shared" si="100"/>
        <v>#VALUE!</v>
      </c>
      <c r="W2174" s="55">
        <f t="shared" si="101"/>
        <v>0</v>
      </c>
      <c r="X2174" s="55" t="e">
        <f t="shared" si="102"/>
        <v>#VALUE!</v>
      </c>
      <c r="Y2174" s="55">
        <v>0</v>
      </c>
      <c r="Z2174" s="55">
        <v>6.0791187499999992</v>
      </c>
      <c r="AA2174" s="55" t="s">
        <v>2595</v>
      </c>
      <c r="AB2174" s="55">
        <v>6.0791187499999992</v>
      </c>
      <c r="AC2174" s="55" t="s">
        <v>2595</v>
      </c>
      <c r="AD2174" s="55">
        <v>0</v>
      </c>
      <c r="AE2174" s="55" t="s">
        <v>2595</v>
      </c>
      <c r="AF2174" s="55">
        <v>0</v>
      </c>
      <c r="AG2174" s="55" t="s">
        <v>2595</v>
      </c>
      <c r="AH2174" s="55">
        <v>0</v>
      </c>
      <c r="AI2174" s="55">
        <v>0</v>
      </c>
      <c r="AJ2174" s="55" t="s">
        <v>2595</v>
      </c>
      <c r="AK2174" s="55">
        <v>0</v>
      </c>
      <c r="AL2174" s="55" t="s">
        <v>2595</v>
      </c>
      <c r="AM2174" s="55">
        <v>0</v>
      </c>
      <c r="AN2174" s="55">
        <v>0</v>
      </c>
      <c r="AO2174" s="53" t="s">
        <v>4217</v>
      </c>
    </row>
    <row r="2175" spans="1:41" ht="47.25" x14ac:dyDescent="0.2">
      <c r="A2175" s="53" t="s">
        <v>4184</v>
      </c>
      <c r="B2175" s="53" t="s">
        <v>4218</v>
      </c>
      <c r="C2175" s="54" t="s">
        <v>4219</v>
      </c>
      <c r="D2175" s="53" t="s">
        <v>112</v>
      </c>
      <c r="E2175" s="54">
        <v>2022</v>
      </c>
      <c r="F2175" s="54" t="s">
        <v>2595</v>
      </c>
      <c r="G2175" s="54">
        <v>2022</v>
      </c>
      <c r="H2175" s="55" t="s">
        <v>2595</v>
      </c>
      <c r="I2175" s="55" t="s">
        <v>2595</v>
      </c>
      <c r="J2175" s="55">
        <v>0</v>
      </c>
      <c r="K2175" s="55" t="s">
        <v>2595</v>
      </c>
      <c r="L2175" s="55" t="s">
        <v>2595</v>
      </c>
      <c r="M2175" s="55" t="s">
        <v>2595</v>
      </c>
      <c r="N2175" s="55" t="s">
        <v>2595</v>
      </c>
      <c r="O2175" s="55" t="s">
        <v>2595</v>
      </c>
      <c r="P2175" s="55">
        <v>1.10853303</v>
      </c>
      <c r="Q2175" s="55">
        <v>5.6268149999999996E-2</v>
      </c>
      <c r="R2175" s="55">
        <v>0</v>
      </c>
      <c r="S2175" s="55">
        <v>0.94138845000000004</v>
      </c>
      <c r="T2175" s="55">
        <v>0.11087643</v>
      </c>
      <c r="U2175" s="55">
        <v>0</v>
      </c>
      <c r="V2175" s="55" t="e">
        <f t="shared" si="100"/>
        <v>#VALUE!</v>
      </c>
      <c r="W2175" s="55">
        <f t="shared" si="101"/>
        <v>0</v>
      </c>
      <c r="X2175" s="55" t="e">
        <f t="shared" si="102"/>
        <v>#VALUE!</v>
      </c>
      <c r="Y2175" s="55">
        <v>0</v>
      </c>
      <c r="Z2175" s="55">
        <v>1.10853303</v>
      </c>
      <c r="AA2175" s="55" t="s">
        <v>2595</v>
      </c>
      <c r="AB2175" s="55">
        <v>1.10853303</v>
      </c>
      <c r="AC2175" s="55" t="s">
        <v>2595</v>
      </c>
      <c r="AD2175" s="55">
        <v>0</v>
      </c>
      <c r="AE2175" s="55" t="s">
        <v>2595</v>
      </c>
      <c r="AF2175" s="55">
        <v>0</v>
      </c>
      <c r="AG2175" s="55" t="s">
        <v>2595</v>
      </c>
      <c r="AH2175" s="55">
        <v>0</v>
      </c>
      <c r="AI2175" s="55">
        <v>0</v>
      </c>
      <c r="AJ2175" s="55" t="s">
        <v>2595</v>
      </c>
      <c r="AK2175" s="55">
        <v>0</v>
      </c>
      <c r="AL2175" s="55" t="s">
        <v>2595</v>
      </c>
      <c r="AM2175" s="55">
        <v>0</v>
      </c>
      <c r="AN2175" s="55">
        <v>0</v>
      </c>
      <c r="AO2175" s="53" t="s">
        <v>4220</v>
      </c>
    </row>
    <row r="2176" spans="1:41" ht="63" x14ac:dyDescent="0.2">
      <c r="A2176" s="53" t="s">
        <v>4184</v>
      </c>
      <c r="B2176" s="53" t="s">
        <v>4221</v>
      </c>
      <c r="C2176" s="54" t="s">
        <v>4222</v>
      </c>
      <c r="D2176" s="53" t="s">
        <v>112</v>
      </c>
      <c r="E2176" s="54">
        <v>2022</v>
      </c>
      <c r="F2176" s="54" t="s">
        <v>2595</v>
      </c>
      <c r="G2176" s="54">
        <v>2022</v>
      </c>
      <c r="H2176" s="55" t="s">
        <v>2595</v>
      </c>
      <c r="I2176" s="55" t="s">
        <v>2595</v>
      </c>
      <c r="J2176" s="55">
        <v>0</v>
      </c>
      <c r="K2176" s="55" t="s">
        <v>2595</v>
      </c>
      <c r="L2176" s="55" t="s">
        <v>2595</v>
      </c>
      <c r="M2176" s="55" t="s">
        <v>2595</v>
      </c>
      <c r="N2176" s="55" t="s">
        <v>2595</v>
      </c>
      <c r="O2176" s="55" t="s">
        <v>2595</v>
      </c>
      <c r="P2176" s="55">
        <v>1.1744444699999999</v>
      </c>
      <c r="Q2176" s="55">
        <v>0.11778301999999999</v>
      </c>
      <c r="R2176" s="55">
        <v>0</v>
      </c>
      <c r="S2176" s="55">
        <v>0.93408550999999995</v>
      </c>
      <c r="T2176" s="55">
        <v>0.12257594000000001</v>
      </c>
      <c r="U2176" s="55">
        <v>0</v>
      </c>
      <c r="V2176" s="55" t="e">
        <f t="shared" si="100"/>
        <v>#VALUE!</v>
      </c>
      <c r="W2176" s="55">
        <f t="shared" si="101"/>
        <v>0</v>
      </c>
      <c r="X2176" s="55" t="e">
        <f t="shared" si="102"/>
        <v>#VALUE!</v>
      </c>
      <c r="Y2176" s="55">
        <v>0</v>
      </c>
      <c r="Z2176" s="55">
        <v>1.1744444699999999</v>
      </c>
      <c r="AA2176" s="55" t="s">
        <v>2595</v>
      </c>
      <c r="AB2176" s="55">
        <v>1.1744444699999999</v>
      </c>
      <c r="AC2176" s="55" t="s">
        <v>2595</v>
      </c>
      <c r="AD2176" s="55">
        <v>0</v>
      </c>
      <c r="AE2176" s="55" t="s">
        <v>2595</v>
      </c>
      <c r="AF2176" s="55">
        <v>0</v>
      </c>
      <c r="AG2176" s="55" t="s">
        <v>2595</v>
      </c>
      <c r="AH2176" s="55">
        <v>0</v>
      </c>
      <c r="AI2176" s="55">
        <v>0</v>
      </c>
      <c r="AJ2176" s="55" t="s">
        <v>2595</v>
      </c>
      <c r="AK2176" s="55">
        <v>0</v>
      </c>
      <c r="AL2176" s="55" t="s">
        <v>2595</v>
      </c>
      <c r="AM2176" s="55">
        <v>0</v>
      </c>
      <c r="AN2176" s="55">
        <v>0</v>
      </c>
      <c r="AO2176" s="53" t="s">
        <v>4223</v>
      </c>
    </row>
    <row r="2177" spans="1:41" ht="63" x14ac:dyDescent="0.2">
      <c r="A2177" s="53" t="s">
        <v>4184</v>
      </c>
      <c r="B2177" s="53" t="s">
        <v>4224</v>
      </c>
      <c r="C2177" s="54" t="s">
        <v>4225</v>
      </c>
      <c r="D2177" s="53" t="s">
        <v>112</v>
      </c>
      <c r="E2177" s="54">
        <v>2022</v>
      </c>
      <c r="F2177" s="54" t="s">
        <v>2595</v>
      </c>
      <c r="G2177" s="54">
        <v>2022</v>
      </c>
      <c r="H2177" s="55" t="s">
        <v>2595</v>
      </c>
      <c r="I2177" s="55" t="s">
        <v>2595</v>
      </c>
      <c r="J2177" s="55">
        <v>0</v>
      </c>
      <c r="K2177" s="55" t="s">
        <v>2595</v>
      </c>
      <c r="L2177" s="55" t="s">
        <v>2595</v>
      </c>
      <c r="M2177" s="55" t="s">
        <v>2595</v>
      </c>
      <c r="N2177" s="55" t="s">
        <v>2595</v>
      </c>
      <c r="O2177" s="55" t="s">
        <v>2595</v>
      </c>
      <c r="P2177" s="55">
        <v>1.4700727099999999</v>
      </c>
      <c r="Q2177" s="55">
        <v>7.943414E-2</v>
      </c>
      <c r="R2177" s="55">
        <v>0</v>
      </c>
      <c r="S2177" s="55">
        <v>0.53337073999999995</v>
      </c>
      <c r="T2177" s="55">
        <v>0.85726782999999995</v>
      </c>
      <c r="U2177" s="55">
        <v>0</v>
      </c>
      <c r="V2177" s="55" t="e">
        <f t="shared" si="100"/>
        <v>#VALUE!</v>
      </c>
      <c r="W2177" s="55">
        <f t="shared" si="101"/>
        <v>0</v>
      </c>
      <c r="X2177" s="55" t="e">
        <f t="shared" si="102"/>
        <v>#VALUE!</v>
      </c>
      <c r="Y2177" s="55">
        <v>0</v>
      </c>
      <c r="Z2177" s="55">
        <v>1.4700727099999999</v>
      </c>
      <c r="AA2177" s="55" t="s">
        <v>2595</v>
      </c>
      <c r="AB2177" s="55">
        <v>1.4700727099999999</v>
      </c>
      <c r="AC2177" s="55" t="s">
        <v>2595</v>
      </c>
      <c r="AD2177" s="55">
        <v>0</v>
      </c>
      <c r="AE2177" s="55" t="s">
        <v>2595</v>
      </c>
      <c r="AF2177" s="55">
        <v>0</v>
      </c>
      <c r="AG2177" s="55" t="s">
        <v>2595</v>
      </c>
      <c r="AH2177" s="55">
        <v>0</v>
      </c>
      <c r="AI2177" s="55">
        <v>0</v>
      </c>
      <c r="AJ2177" s="55" t="s">
        <v>2595</v>
      </c>
      <c r="AK2177" s="55">
        <v>0</v>
      </c>
      <c r="AL2177" s="55" t="s">
        <v>2595</v>
      </c>
      <c r="AM2177" s="55">
        <v>0</v>
      </c>
      <c r="AN2177" s="55">
        <v>0</v>
      </c>
      <c r="AO2177" s="53" t="s">
        <v>4226</v>
      </c>
    </row>
    <row r="2178" spans="1:41" ht="31.5" x14ac:dyDescent="0.2">
      <c r="A2178" s="56" t="s">
        <v>4227</v>
      </c>
      <c r="B2178" s="56" t="s">
        <v>137</v>
      </c>
      <c r="C2178" s="57" t="s">
        <v>56</v>
      </c>
      <c r="D2178" s="56" t="s">
        <v>2595</v>
      </c>
      <c r="E2178" s="57" t="s">
        <v>2595</v>
      </c>
      <c r="F2178" s="57" t="s">
        <v>2595</v>
      </c>
      <c r="G2178" s="57" t="s">
        <v>2595</v>
      </c>
      <c r="H2178" s="58" t="s">
        <v>2595</v>
      </c>
      <c r="I2178" s="58" t="s">
        <v>2595</v>
      </c>
      <c r="J2178" s="58">
        <f>SUM($J$2179,$J$2180)</f>
        <v>0</v>
      </c>
      <c r="K2178" s="58">
        <f>SUM($K$2179,$K$2180)</f>
        <v>0</v>
      </c>
      <c r="L2178" s="58">
        <f>SUM($L$2179,$L$2180)</f>
        <v>0</v>
      </c>
      <c r="M2178" s="58">
        <f>SUM($M$2179,$M$2180)</f>
        <v>0</v>
      </c>
      <c r="N2178" s="58">
        <f>SUM($N$2179,$N$2180)</f>
        <v>0</v>
      </c>
      <c r="O2178" s="58">
        <f>SUM($O$2179,$O$2180)</f>
        <v>0</v>
      </c>
      <c r="P2178" s="58">
        <f>SUM($P$2179,$P$2180)</f>
        <v>0</v>
      </c>
      <c r="Q2178" s="58">
        <f>SUM($Q$2179,$Q$2180)</f>
        <v>0</v>
      </c>
      <c r="R2178" s="58">
        <f>SUM($R$2179,$R$2180)</f>
        <v>0</v>
      </c>
      <c r="S2178" s="58">
        <f>SUM($S$2179,$S$2180)</f>
        <v>0</v>
      </c>
      <c r="T2178" s="58">
        <f>SUM($T$2179,$T$2180)</f>
        <v>0</v>
      </c>
      <c r="U2178" s="58">
        <f>SUM($U$2179,$U$2180)</f>
        <v>0</v>
      </c>
      <c r="V2178" s="58">
        <f t="shared" si="100"/>
        <v>0</v>
      </c>
      <c r="W2178" s="58">
        <f t="shared" si="101"/>
        <v>0</v>
      </c>
      <c r="X2178" s="58">
        <f t="shared" si="102"/>
        <v>0</v>
      </c>
      <c r="Y2178" s="58">
        <f>SUM($Y$2179,$Y$2180)</f>
        <v>0</v>
      </c>
      <c r="Z2178" s="58">
        <f>SUM($Z$2179,$Z$2180)</f>
        <v>0</v>
      </c>
      <c r="AA2178" s="58">
        <f>SUM($AA$2179,$AA$2180)</f>
        <v>0</v>
      </c>
      <c r="AB2178" s="58">
        <f>SUM($AB$2179,$AB$2180)</f>
        <v>0</v>
      </c>
      <c r="AC2178" s="58">
        <f>SUM($AC$2179,$AC$2180)</f>
        <v>0</v>
      </c>
      <c r="AD2178" s="58">
        <f>SUM($AD$2179,$AD$2180)</f>
        <v>0</v>
      </c>
      <c r="AE2178" s="58">
        <f>SUM($AE$2179,$AE$2180)</f>
        <v>0</v>
      </c>
      <c r="AF2178" s="58">
        <f>SUM($AF$2179,$AF$2180)</f>
        <v>0</v>
      </c>
      <c r="AG2178" s="58">
        <f>SUM($AG$2179,$AG$2180)</f>
        <v>0</v>
      </c>
      <c r="AH2178" s="58">
        <f>SUM($AH$2179,$AH$2180)</f>
        <v>0</v>
      </c>
      <c r="AI2178" s="58">
        <f>SUM($AI$2179,$AI$2180)</f>
        <v>0</v>
      </c>
      <c r="AJ2178" s="58" t="s">
        <v>2595</v>
      </c>
      <c r="AK2178" s="58">
        <f>SUM($AK$2179,$AK$2180)</f>
        <v>0</v>
      </c>
      <c r="AL2178" s="58" t="s">
        <v>2595</v>
      </c>
      <c r="AM2178" s="58">
        <f>SUM($AM$2179,$AM$2180)</f>
        <v>0</v>
      </c>
      <c r="AN2178" s="58">
        <f>SUM($AN$2179,$AN$2180)</f>
        <v>0</v>
      </c>
      <c r="AO2178" s="56" t="s">
        <v>2595</v>
      </c>
    </row>
    <row r="2179" spans="1:41" ht="47.25" x14ac:dyDescent="0.2">
      <c r="A2179" s="56" t="s">
        <v>4228</v>
      </c>
      <c r="B2179" s="56" t="s">
        <v>139</v>
      </c>
      <c r="C2179" s="57" t="s">
        <v>56</v>
      </c>
      <c r="D2179" s="56" t="s">
        <v>2595</v>
      </c>
      <c r="E2179" s="57" t="s">
        <v>2595</v>
      </c>
      <c r="F2179" s="57" t="s">
        <v>2595</v>
      </c>
      <c r="G2179" s="57" t="s">
        <v>2595</v>
      </c>
      <c r="H2179" s="58" t="s">
        <v>2595</v>
      </c>
      <c r="I2179" s="58" t="s">
        <v>2595</v>
      </c>
      <c r="J2179" s="58">
        <v>0</v>
      </c>
      <c r="K2179" s="58">
        <v>0</v>
      </c>
      <c r="L2179" s="58">
        <v>0</v>
      </c>
      <c r="M2179" s="58">
        <v>0</v>
      </c>
      <c r="N2179" s="58">
        <v>0</v>
      </c>
      <c r="O2179" s="58">
        <v>0</v>
      </c>
      <c r="P2179" s="58">
        <v>0</v>
      </c>
      <c r="Q2179" s="58">
        <v>0</v>
      </c>
      <c r="R2179" s="58">
        <v>0</v>
      </c>
      <c r="S2179" s="58">
        <v>0</v>
      </c>
      <c r="T2179" s="58">
        <v>0</v>
      </c>
      <c r="U2179" s="58">
        <v>0</v>
      </c>
      <c r="V2179" s="58">
        <f t="shared" si="100"/>
        <v>0</v>
      </c>
      <c r="W2179" s="58">
        <f t="shared" si="101"/>
        <v>0</v>
      </c>
      <c r="X2179" s="58">
        <f t="shared" si="102"/>
        <v>0</v>
      </c>
      <c r="Y2179" s="58">
        <v>0</v>
      </c>
      <c r="Z2179" s="58">
        <v>0</v>
      </c>
      <c r="AA2179" s="58">
        <v>0</v>
      </c>
      <c r="AB2179" s="58">
        <v>0</v>
      </c>
      <c r="AC2179" s="58">
        <v>0</v>
      </c>
      <c r="AD2179" s="58">
        <v>0</v>
      </c>
      <c r="AE2179" s="58">
        <v>0</v>
      </c>
      <c r="AF2179" s="58">
        <v>0</v>
      </c>
      <c r="AG2179" s="58">
        <v>0</v>
      </c>
      <c r="AH2179" s="58">
        <v>0</v>
      </c>
      <c r="AI2179" s="58">
        <v>0</v>
      </c>
      <c r="AJ2179" s="58" t="s">
        <v>2595</v>
      </c>
      <c r="AK2179" s="58">
        <v>0</v>
      </c>
      <c r="AL2179" s="58" t="s">
        <v>2595</v>
      </c>
      <c r="AM2179" s="58">
        <v>0</v>
      </c>
      <c r="AN2179" s="58">
        <v>0</v>
      </c>
      <c r="AO2179" s="56" t="s">
        <v>2595</v>
      </c>
    </row>
    <row r="2180" spans="1:41" ht="18.75" customHeight="1" x14ac:dyDescent="0.2">
      <c r="A2180" s="56" t="s">
        <v>4229</v>
      </c>
      <c r="B2180" s="56" t="s">
        <v>141</v>
      </c>
      <c r="C2180" s="57" t="s">
        <v>56</v>
      </c>
      <c r="D2180" s="56" t="s">
        <v>2595</v>
      </c>
      <c r="E2180" s="57" t="s">
        <v>2595</v>
      </c>
      <c r="F2180" s="57" t="s">
        <v>2595</v>
      </c>
      <c r="G2180" s="57" t="s">
        <v>2595</v>
      </c>
      <c r="H2180" s="58" t="s">
        <v>2595</v>
      </c>
      <c r="I2180" s="58" t="s">
        <v>2595</v>
      </c>
      <c r="J2180" s="58">
        <v>0</v>
      </c>
      <c r="K2180" s="58">
        <v>0</v>
      </c>
      <c r="L2180" s="58">
        <v>0</v>
      </c>
      <c r="M2180" s="58">
        <v>0</v>
      </c>
      <c r="N2180" s="58">
        <v>0</v>
      </c>
      <c r="O2180" s="58">
        <v>0</v>
      </c>
      <c r="P2180" s="58">
        <v>0</v>
      </c>
      <c r="Q2180" s="58">
        <v>0</v>
      </c>
      <c r="R2180" s="58">
        <v>0</v>
      </c>
      <c r="S2180" s="58">
        <v>0</v>
      </c>
      <c r="T2180" s="58">
        <v>0</v>
      </c>
      <c r="U2180" s="58">
        <v>0</v>
      </c>
      <c r="V2180" s="58">
        <f t="shared" si="100"/>
        <v>0</v>
      </c>
      <c r="W2180" s="58">
        <f t="shared" si="101"/>
        <v>0</v>
      </c>
      <c r="X2180" s="58">
        <f t="shared" si="102"/>
        <v>0</v>
      </c>
      <c r="Y2180" s="58">
        <v>0</v>
      </c>
      <c r="Z2180" s="58">
        <v>0</v>
      </c>
      <c r="AA2180" s="58">
        <v>0</v>
      </c>
      <c r="AB2180" s="58">
        <v>0</v>
      </c>
      <c r="AC2180" s="58">
        <v>0</v>
      </c>
      <c r="AD2180" s="58">
        <v>0</v>
      </c>
      <c r="AE2180" s="58">
        <v>0</v>
      </c>
      <c r="AF2180" s="58">
        <v>0</v>
      </c>
      <c r="AG2180" s="58">
        <v>0</v>
      </c>
      <c r="AH2180" s="58">
        <v>0</v>
      </c>
      <c r="AI2180" s="58">
        <v>0</v>
      </c>
      <c r="AJ2180" s="58" t="s">
        <v>2595</v>
      </c>
      <c r="AK2180" s="58">
        <v>0</v>
      </c>
      <c r="AL2180" s="58" t="s">
        <v>2595</v>
      </c>
      <c r="AM2180" s="58">
        <v>0</v>
      </c>
      <c r="AN2180" s="58">
        <v>0</v>
      </c>
      <c r="AO2180" s="56" t="s">
        <v>2595</v>
      </c>
    </row>
    <row r="2181" spans="1:41" ht="37.5" customHeight="1" x14ac:dyDescent="0.2">
      <c r="A2181" s="56" t="s">
        <v>4230</v>
      </c>
      <c r="B2181" s="56" t="s">
        <v>143</v>
      </c>
      <c r="C2181" s="57" t="s">
        <v>56</v>
      </c>
      <c r="D2181" s="56" t="s">
        <v>2595</v>
      </c>
      <c r="E2181" s="57" t="s">
        <v>2595</v>
      </c>
      <c r="F2181" s="57" t="s">
        <v>2595</v>
      </c>
      <c r="G2181" s="57" t="s">
        <v>2595</v>
      </c>
      <c r="H2181" s="58" t="s">
        <v>2595</v>
      </c>
      <c r="I2181" s="58" t="s">
        <v>2595</v>
      </c>
      <c r="J2181" s="58">
        <f>SUM($J$2182,$J$2186)</f>
        <v>0</v>
      </c>
      <c r="K2181" s="58">
        <f>SUM($K$2182,$K$2186)</f>
        <v>0</v>
      </c>
      <c r="L2181" s="58">
        <f>SUM($L$2182,$L$2186)</f>
        <v>0</v>
      </c>
      <c r="M2181" s="58">
        <f>SUM($M$2182,$M$2186)</f>
        <v>0</v>
      </c>
      <c r="N2181" s="58">
        <f>SUM($N$2182,$N$2186)</f>
        <v>0</v>
      </c>
      <c r="O2181" s="58">
        <f>SUM($O$2182,$O$2186)</f>
        <v>0</v>
      </c>
      <c r="P2181" s="58">
        <f>SUM($P$2182,$P$2186)</f>
        <v>0</v>
      </c>
      <c r="Q2181" s="58">
        <f>SUM($Q$2182,$Q$2186)</f>
        <v>0</v>
      </c>
      <c r="R2181" s="58">
        <f>SUM($R$2182,$R$2186)</f>
        <v>0</v>
      </c>
      <c r="S2181" s="58">
        <f>SUM($S$2182,$S$2186)</f>
        <v>0</v>
      </c>
      <c r="T2181" s="58">
        <f>SUM($T$2182,$T$2186)</f>
        <v>0</v>
      </c>
      <c r="U2181" s="58">
        <f>SUM($U$2182,$U$2186)</f>
        <v>0</v>
      </c>
      <c r="V2181" s="58">
        <f t="shared" si="100"/>
        <v>0</v>
      </c>
      <c r="W2181" s="58">
        <f t="shared" si="101"/>
        <v>0</v>
      </c>
      <c r="X2181" s="58">
        <f t="shared" si="102"/>
        <v>0</v>
      </c>
      <c r="Y2181" s="58">
        <f>SUM($Y$2182,$Y$2186)</f>
        <v>0</v>
      </c>
      <c r="Z2181" s="58">
        <f>SUM($Z$2182,$Z$2186)</f>
        <v>0</v>
      </c>
      <c r="AA2181" s="58">
        <f>SUM($AA$2182,$AA$2186)</f>
        <v>0</v>
      </c>
      <c r="AB2181" s="58">
        <f>SUM($AB$2182,$AB$2186)</f>
        <v>0</v>
      </c>
      <c r="AC2181" s="58">
        <f>SUM($AC$2182,$AC$2186)</f>
        <v>0</v>
      </c>
      <c r="AD2181" s="58">
        <f>SUM($AD$2182,$AD$2186)</f>
        <v>0</v>
      </c>
      <c r="AE2181" s="58">
        <f>SUM($AE$2182,$AE$2186)</f>
        <v>0</v>
      </c>
      <c r="AF2181" s="58">
        <f>SUM($AF$2182,$AF$2186)</f>
        <v>0</v>
      </c>
      <c r="AG2181" s="58">
        <f>SUM($AG$2182,$AG$2186)</f>
        <v>0</v>
      </c>
      <c r="AH2181" s="58">
        <f>SUM($AH$2182,$AH$2186)</f>
        <v>0</v>
      </c>
      <c r="AI2181" s="58">
        <f>SUM($AI$2182,$AI$2186)</f>
        <v>0</v>
      </c>
      <c r="AJ2181" s="58" t="s">
        <v>2595</v>
      </c>
      <c r="AK2181" s="58">
        <f>SUM($AK$2182,$AK$2186)</f>
        <v>0</v>
      </c>
      <c r="AL2181" s="58" t="s">
        <v>2595</v>
      </c>
      <c r="AM2181" s="58">
        <f>SUM($AM$2182,$AM$2186)</f>
        <v>0</v>
      </c>
      <c r="AN2181" s="58">
        <f>SUM($AN$2182,$AN$2186)</f>
        <v>0</v>
      </c>
      <c r="AO2181" s="56" t="s">
        <v>2595</v>
      </c>
    </row>
    <row r="2182" spans="1:41" ht="18.75" customHeight="1" x14ac:dyDescent="0.2">
      <c r="A2182" s="56" t="s">
        <v>4231</v>
      </c>
      <c r="B2182" s="56" t="s">
        <v>145</v>
      </c>
      <c r="C2182" s="57" t="s">
        <v>56</v>
      </c>
      <c r="D2182" s="56" t="s">
        <v>2595</v>
      </c>
      <c r="E2182" s="57" t="s">
        <v>2595</v>
      </c>
      <c r="F2182" s="57" t="s">
        <v>2595</v>
      </c>
      <c r="G2182" s="57" t="s">
        <v>2595</v>
      </c>
      <c r="H2182" s="58" t="s">
        <v>2595</v>
      </c>
      <c r="I2182" s="58" t="s">
        <v>2595</v>
      </c>
      <c r="J2182" s="58">
        <f>SUM($J$2183:$J$2185)</f>
        <v>0</v>
      </c>
      <c r="K2182" s="58">
        <f>SUM($K$2183:$K$2185)</f>
        <v>0</v>
      </c>
      <c r="L2182" s="58">
        <f>SUM($L$2183:$L$2185)</f>
        <v>0</v>
      </c>
      <c r="M2182" s="58">
        <f>SUM($M$2183:$M$2185)</f>
        <v>0</v>
      </c>
      <c r="N2182" s="58">
        <f>SUM($N$2183:$N$2185)</f>
        <v>0</v>
      </c>
      <c r="O2182" s="58">
        <f>SUM($O$2183:$O$2185)</f>
        <v>0</v>
      </c>
      <c r="P2182" s="58">
        <f>SUM($P$2183:$P$2185)</f>
        <v>0</v>
      </c>
      <c r="Q2182" s="58">
        <f>SUM($Q$2183:$Q$2185)</f>
        <v>0</v>
      </c>
      <c r="R2182" s="58">
        <f>SUM($R$2183:$R$2185)</f>
        <v>0</v>
      </c>
      <c r="S2182" s="58">
        <f>SUM($S$2183:$S$2185)</f>
        <v>0</v>
      </c>
      <c r="T2182" s="58">
        <f>SUM($T$2183:$T$2185)</f>
        <v>0</v>
      </c>
      <c r="U2182" s="58">
        <f>SUM($U$2183:$U$2185)</f>
        <v>0</v>
      </c>
      <c r="V2182" s="58">
        <f t="shared" si="100"/>
        <v>0</v>
      </c>
      <c r="W2182" s="58">
        <f t="shared" si="101"/>
        <v>0</v>
      </c>
      <c r="X2182" s="58">
        <f t="shared" si="102"/>
        <v>0</v>
      </c>
      <c r="Y2182" s="58">
        <f>SUM($Y$2183:$Y$2185)</f>
        <v>0</v>
      </c>
      <c r="Z2182" s="58">
        <f>SUM($Z$2183:$Z$2185)</f>
        <v>0</v>
      </c>
      <c r="AA2182" s="58">
        <f>SUM($AA$2183:$AA$2185)</f>
        <v>0</v>
      </c>
      <c r="AB2182" s="58">
        <f>SUM($AB$2183:$AB$2185)</f>
        <v>0</v>
      </c>
      <c r="AC2182" s="58">
        <f>SUM($AC$2183:$AC$2185)</f>
        <v>0</v>
      </c>
      <c r="AD2182" s="58">
        <f>SUM($AD$2183:$AD$2185)</f>
        <v>0</v>
      </c>
      <c r="AE2182" s="58">
        <f>SUM($AE$2183:$AE$2185)</f>
        <v>0</v>
      </c>
      <c r="AF2182" s="58">
        <f>SUM($AF$2183:$AF$2185)</f>
        <v>0</v>
      </c>
      <c r="AG2182" s="58">
        <f>SUM($AG$2183:$AG$2185)</f>
        <v>0</v>
      </c>
      <c r="AH2182" s="58">
        <f>SUM($AH$2183:$AH$2185)</f>
        <v>0</v>
      </c>
      <c r="AI2182" s="58">
        <f>SUM($AI$2183:$AI$2185)</f>
        <v>0</v>
      </c>
      <c r="AJ2182" s="58" t="s">
        <v>2595</v>
      </c>
      <c r="AK2182" s="58">
        <f>SUM($AK$2183:$AK$2185)</f>
        <v>0</v>
      </c>
      <c r="AL2182" s="58" t="s">
        <v>2595</v>
      </c>
      <c r="AM2182" s="58">
        <f>SUM($AM$2183:$AM$2185)</f>
        <v>0</v>
      </c>
      <c r="AN2182" s="58">
        <f>SUM($AN$2183:$AN$2185)</f>
        <v>0</v>
      </c>
      <c r="AO2182" s="56" t="s">
        <v>2595</v>
      </c>
    </row>
    <row r="2183" spans="1:41" ht="63" x14ac:dyDescent="0.2">
      <c r="A2183" s="56" t="s">
        <v>4231</v>
      </c>
      <c r="B2183" s="56" t="s">
        <v>146</v>
      </c>
      <c r="C2183" s="57" t="s">
        <v>56</v>
      </c>
      <c r="D2183" s="56" t="s">
        <v>2595</v>
      </c>
      <c r="E2183" s="57" t="s">
        <v>2595</v>
      </c>
      <c r="F2183" s="57" t="s">
        <v>2595</v>
      </c>
      <c r="G2183" s="57" t="s">
        <v>2595</v>
      </c>
      <c r="H2183" s="58" t="s">
        <v>2595</v>
      </c>
      <c r="I2183" s="58" t="s">
        <v>2595</v>
      </c>
      <c r="J2183" s="58">
        <v>0</v>
      </c>
      <c r="K2183" s="58">
        <v>0</v>
      </c>
      <c r="L2183" s="58">
        <v>0</v>
      </c>
      <c r="M2183" s="58">
        <v>0</v>
      </c>
      <c r="N2183" s="58">
        <v>0</v>
      </c>
      <c r="O2183" s="58">
        <v>0</v>
      </c>
      <c r="P2183" s="58">
        <v>0</v>
      </c>
      <c r="Q2183" s="58">
        <v>0</v>
      </c>
      <c r="R2183" s="58">
        <v>0</v>
      </c>
      <c r="S2183" s="58">
        <v>0</v>
      </c>
      <c r="T2183" s="58">
        <v>0</v>
      </c>
      <c r="U2183" s="58">
        <v>0</v>
      </c>
      <c r="V2183" s="58">
        <f t="shared" si="100"/>
        <v>0</v>
      </c>
      <c r="W2183" s="58">
        <f t="shared" si="101"/>
        <v>0</v>
      </c>
      <c r="X2183" s="58">
        <f t="shared" si="102"/>
        <v>0</v>
      </c>
      <c r="Y2183" s="58">
        <v>0</v>
      </c>
      <c r="Z2183" s="58">
        <v>0</v>
      </c>
      <c r="AA2183" s="58">
        <v>0</v>
      </c>
      <c r="AB2183" s="58">
        <v>0</v>
      </c>
      <c r="AC2183" s="58">
        <v>0</v>
      </c>
      <c r="AD2183" s="58">
        <v>0</v>
      </c>
      <c r="AE2183" s="58">
        <v>0</v>
      </c>
      <c r="AF2183" s="58">
        <v>0</v>
      </c>
      <c r="AG2183" s="58">
        <v>0</v>
      </c>
      <c r="AH2183" s="58">
        <v>0</v>
      </c>
      <c r="AI2183" s="58">
        <v>0</v>
      </c>
      <c r="AJ2183" s="58" t="s">
        <v>2595</v>
      </c>
      <c r="AK2183" s="58">
        <v>0</v>
      </c>
      <c r="AL2183" s="58" t="s">
        <v>2595</v>
      </c>
      <c r="AM2183" s="58">
        <v>0</v>
      </c>
      <c r="AN2183" s="58">
        <v>0</v>
      </c>
      <c r="AO2183" s="56" t="s">
        <v>2595</v>
      </c>
    </row>
    <row r="2184" spans="1:41" ht="63" x14ac:dyDescent="0.2">
      <c r="A2184" s="56" t="s">
        <v>4231</v>
      </c>
      <c r="B2184" s="56" t="s">
        <v>147</v>
      </c>
      <c r="C2184" s="57" t="s">
        <v>56</v>
      </c>
      <c r="D2184" s="56" t="s">
        <v>2595</v>
      </c>
      <c r="E2184" s="57" t="s">
        <v>2595</v>
      </c>
      <c r="F2184" s="57" t="s">
        <v>2595</v>
      </c>
      <c r="G2184" s="57" t="s">
        <v>2595</v>
      </c>
      <c r="H2184" s="58" t="s">
        <v>2595</v>
      </c>
      <c r="I2184" s="58" t="s">
        <v>2595</v>
      </c>
      <c r="J2184" s="58">
        <v>0</v>
      </c>
      <c r="K2184" s="58">
        <v>0</v>
      </c>
      <c r="L2184" s="58">
        <v>0</v>
      </c>
      <c r="M2184" s="58">
        <v>0</v>
      </c>
      <c r="N2184" s="58">
        <v>0</v>
      </c>
      <c r="O2184" s="58">
        <v>0</v>
      </c>
      <c r="P2184" s="58">
        <v>0</v>
      </c>
      <c r="Q2184" s="58">
        <v>0</v>
      </c>
      <c r="R2184" s="58">
        <v>0</v>
      </c>
      <c r="S2184" s="58">
        <v>0</v>
      </c>
      <c r="T2184" s="58">
        <v>0</v>
      </c>
      <c r="U2184" s="58">
        <v>0</v>
      </c>
      <c r="V2184" s="58">
        <f t="shared" si="100"/>
        <v>0</v>
      </c>
      <c r="W2184" s="58">
        <f t="shared" si="101"/>
        <v>0</v>
      </c>
      <c r="X2184" s="58">
        <f t="shared" si="102"/>
        <v>0</v>
      </c>
      <c r="Y2184" s="58">
        <v>0</v>
      </c>
      <c r="Z2184" s="58">
        <v>0</v>
      </c>
      <c r="AA2184" s="58">
        <v>0</v>
      </c>
      <c r="AB2184" s="58">
        <v>0</v>
      </c>
      <c r="AC2184" s="58">
        <v>0</v>
      </c>
      <c r="AD2184" s="58">
        <v>0</v>
      </c>
      <c r="AE2184" s="58">
        <v>0</v>
      </c>
      <c r="AF2184" s="58">
        <v>0</v>
      </c>
      <c r="AG2184" s="58">
        <v>0</v>
      </c>
      <c r="AH2184" s="58">
        <v>0</v>
      </c>
      <c r="AI2184" s="58">
        <v>0</v>
      </c>
      <c r="AJ2184" s="58" t="s">
        <v>2595</v>
      </c>
      <c r="AK2184" s="58">
        <v>0</v>
      </c>
      <c r="AL2184" s="58" t="s">
        <v>2595</v>
      </c>
      <c r="AM2184" s="58">
        <v>0</v>
      </c>
      <c r="AN2184" s="58">
        <v>0</v>
      </c>
      <c r="AO2184" s="56" t="s">
        <v>2595</v>
      </c>
    </row>
    <row r="2185" spans="1:41" ht="63" x14ac:dyDescent="0.2">
      <c r="A2185" s="56" t="s">
        <v>4231</v>
      </c>
      <c r="B2185" s="56" t="s">
        <v>148</v>
      </c>
      <c r="C2185" s="57" t="s">
        <v>56</v>
      </c>
      <c r="D2185" s="56" t="s">
        <v>2595</v>
      </c>
      <c r="E2185" s="57" t="s">
        <v>2595</v>
      </c>
      <c r="F2185" s="57" t="s">
        <v>2595</v>
      </c>
      <c r="G2185" s="57" t="s">
        <v>2595</v>
      </c>
      <c r="H2185" s="58" t="s">
        <v>2595</v>
      </c>
      <c r="I2185" s="58" t="s">
        <v>2595</v>
      </c>
      <c r="J2185" s="58">
        <v>0</v>
      </c>
      <c r="K2185" s="58">
        <v>0</v>
      </c>
      <c r="L2185" s="58">
        <v>0</v>
      </c>
      <c r="M2185" s="58">
        <v>0</v>
      </c>
      <c r="N2185" s="58">
        <v>0</v>
      </c>
      <c r="O2185" s="58">
        <v>0</v>
      </c>
      <c r="P2185" s="58">
        <v>0</v>
      </c>
      <c r="Q2185" s="58">
        <v>0</v>
      </c>
      <c r="R2185" s="58">
        <v>0</v>
      </c>
      <c r="S2185" s="58">
        <v>0</v>
      </c>
      <c r="T2185" s="58">
        <v>0</v>
      </c>
      <c r="U2185" s="58">
        <v>0</v>
      </c>
      <c r="V2185" s="58">
        <f t="shared" si="100"/>
        <v>0</v>
      </c>
      <c r="W2185" s="58">
        <f t="shared" si="101"/>
        <v>0</v>
      </c>
      <c r="X2185" s="58">
        <f t="shared" si="102"/>
        <v>0</v>
      </c>
      <c r="Y2185" s="58">
        <v>0</v>
      </c>
      <c r="Z2185" s="58">
        <v>0</v>
      </c>
      <c r="AA2185" s="58">
        <v>0</v>
      </c>
      <c r="AB2185" s="58">
        <v>0</v>
      </c>
      <c r="AC2185" s="58">
        <v>0</v>
      </c>
      <c r="AD2185" s="58">
        <v>0</v>
      </c>
      <c r="AE2185" s="58">
        <v>0</v>
      </c>
      <c r="AF2185" s="58">
        <v>0</v>
      </c>
      <c r="AG2185" s="58">
        <v>0</v>
      </c>
      <c r="AH2185" s="58">
        <v>0</v>
      </c>
      <c r="AI2185" s="58">
        <v>0</v>
      </c>
      <c r="AJ2185" s="58" t="s">
        <v>2595</v>
      </c>
      <c r="AK2185" s="58">
        <v>0</v>
      </c>
      <c r="AL2185" s="58" t="s">
        <v>2595</v>
      </c>
      <c r="AM2185" s="58">
        <v>0</v>
      </c>
      <c r="AN2185" s="58">
        <v>0</v>
      </c>
      <c r="AO2185" s="56" t="s">
        <v>2595</v>
      </c>
    </row>
    <row r="2186" spans="1:41" ht="31.5" x14ac:dyDescent="0.2">
      <c r="A2186" s="56" t="s">
        <v>4232</v>
      </c>
      <c r="B2186" s="56" t="s">
        <v>145</v>
      </c>
      <c r="C2186" s="57" t="s">
        <v>56</v>
      </c>
      <c r="D2186" s="56" t="s">
        <v>2595</v>
      </c>
      <c r="E2186" s="57" t="s">
        <v>2595</v>
      </c>
      <c r="F2186" s="57" t="s">
        <v>2595</v>
      </c>
      <c r="G2186" s="57" t="s">
        <v>2595</v>
      </c>
      <c r="H2186" s="58" t="s">
        <v>2595</v>
      </c>
      <c r="I2186" s="58" t="s">
        <v>2595</v>
      </c>
      <c r="J2186" s="58">
        <f>SUM($J$2187:$J$2189)</f>
        <v>0</v>
      </c>
      <c r="K2186" s="58">
        <f>SUM($K$2187:$K$2189)</f>
        <v>0</v>
      </c>
      <c r="L2186" s="58">
        <f>SUM($L$2187:$L$2189)</f>
        <v>0</v>
      </c>
      <c r="M2186" s="58">
        <f>SUM($M$2187:$M$2189)</f>
        <v>0</v>
      </c>
      <c r="N2186" s="58">
        <f>SUM($N$2187:$N$2189)</f>
        <v>0</v>
      </c>
      <c r="O2186" s="58">
        <f>SUM($O$2187:$O$2189)</f>
        <v>0</v>
      </c>
      <c r="P2186" s="58">
        <f>SUM($P$2187:$P$2189)</f>
        <v>0</v>
      </c>
      <c r="Q2186" s="58">
        <f>SUM($Q$2187:$Q$2189)</f>
        <v>0</v>
      </c>
      <c r="R2186" s="58">
        <f>SUM($R$2187:$R$2189)</f>
        <v>0</v>
      </c>
      <c r="S2186" s="58">
        <f>SUM($S$2187:$S$2189)</f>
        <v>0</v>
      </c>
      <c r="T2186" s="58">
        <f>SUM($T$2187:$T$2189)</f>
        <v>0</v>
      </c>
      <c r="U2186" s="58">
        <f>SUM($U$2187:$U$2189)</f>
        <v>0</v>
      </c>
      <c r="V2186" s="58">
        <f t="shared" si="100"/>
        <v>0</v>
      </c>
      <c r="W2186" s="58">
        <f t="shared" si="101"/>
        <v>0</v>
      </c>
      <c r="X2186" s="58">
        <f t="shared" si="102"/>
        <v>0</v>
      </c>
      <c r="Y2186" s="58">
        <f>SUM($Y$2187:$Y$2189)</f>
        <v>0</v>
      </c>
      <c r="Z2186" s="58">
        <f>SUM($Z$2187:$Z$2189)</f>
        <v>0</v>
      </c>
      <c r="AA2186" s="58">
        <f>SUM($AA$2187:$AA$2189)</f>
        <v>0</v>
      </c>
      <c r="AB2186" s="58">
        <f>SUM($AB$2187:$AB$2189)</f>
        <v>0</v>
      </c>
      <c r="AC2186" s="58">
        <f>SUM($AC$2187:$AC$2189)</f>
        <v>0</v>
      </c>
      <c r="AD2186" s="58">
        <f>SUM($AD$2187:$AD$2189)</f>
        <v>0</v>
      </c>
      <c r="AE2186" s="58">
        <f>SUM($AE$2187:$AE$2189)</f>
        <v>0</v>
      </c>
      <c r="AF2186" s="58">
        <f>SUM($AF$2187:$AF$2189)</f>
        <v>0</v>
      </c>
      <c r="AG2186" s="58">
        <f>SUM($AG$2187:$AG$2189)</f>
        <v>0</v>
      </c>
      <c r="AH2186" s="58">
        <f>SUM($AH$2187:$AH$2189)</f>
        <v>0</v>
      </c>
      <c r="AI2186" s="58">
        <f>SUM($AI$2187:$AI$2189)</f>
        <v>0</v>
      </c>
      <c r="AJ2186" s="58" t="s">
        <v>2595</v>
      </c>
      <c r="AK2186" s="58">
        <f>SUM($AK$2187:$AK$2189)</f>
        <v>0</v>
      </c>
      <c r="AL2186" s="58" t="s">
        <v>2595</v>
      </c>
      <c r="AM2186" s="58">
        <f>SUM($AM$2187:$AM$2189)</f>
        <v>0</v>
      </c>
      <c r="AN2186" s="58">
        <f>SUM($AN$2187:$AN$2189)</f>
        <v>0</v>
      </c>
      <c r="AO2186" s="56" t="s">
        <v>2595</v>
      </c>
    </row>
    <row r="2187" spans="1:41" ht="63" x14ac:dyDescent="0.2">
      <c r="A2187" s="56" t="s">
        <v>4232</v>
      </c>
      <c r="B2187" s="56" t="s">
        <v>146</v>
      </c>
      <c r="C2187" s="57" t="s">
        <v>56</v>
      </c>
      <c r="D2187" s="56" t="s">
        <v>2595</v>
      </c>
      <c r="E2187" s="57" t="s">
        <v>2595</v>
      </c>
      <c r="F2187" s="57" t="s">
        <v>2595</v>
      </c>
      <c r="G2187" s="57" t="s">
        <v>2595</v>
      </c>
      <c r="H2187" s="58" t="s">
        <v>2595</v>
      </c>
      <c r="I2187" s="58" t="s">
        <v>2595</v>
      </c>
      <c r="J2187" s="58">
        <v>0</v>
      </c>
      <c r="K2187" s="58">
        <v>0</v>
      </c>
      <c r="L2187" s="58">
        <v>0</v>
      </c>
      <c r="M2187" s="58">
        <v>0</v>
      </c>
      <c r="N2187" s="58">
        <v>0</v>
      </c>
      <c r="O2187" s="58">
        <v>0</v>
      </c>
      <c r="P2187" s="58">
        <v>0</v>
      </c>
      <c r="Q2187" s="58">
        <v>0</v>
      </c>
      <c r="R2187" s="58">
        <v>0</v>
      </c>
      <c r="S2187" s="58">
        <v>0</v>
      </c>
      <c r="T2187" s="58">
        <v>0</v>
      </c>
      <c r="U2187" s="58">
        <v>0</v>
      </c>
      <c r="V2187" s="58">
        <f t="shared" si="100"/>
        <v>0</v>
      </c>
      <c r="W2187" s="58">
        <f t="shared" si="101"/>
        <v>0</v>
      </c>
      <c r="X2187" s="58">
        <f t="shared" si="102"/>
        <v>0</v>
      </c>
      <c r="Y2187" s="58">
        <v>0</v>
      </c>
      <c r="Z2187" s="58">
        <v>0</v>
      </c>
      <c r="AA2187" s="58">
        <v>0</v>
      </c>
      <c r="AB2187" s="58">
        <v>0</v>
      </c>
      <c r="AC2187" s="58">
        <v>0</v>
      </c>
      <c r="AD2187" s="58">
        <v>0</v>
      </c>
      <c r="AE2187" s="58">
        <v>0</v>
      </c>
      <c r="AF2187" s="58">
        <v>0</v>
      </c>
      <c r="AG2187" s="58">
        <v>0</v>
      </c>
      <c r="AH2187" s="58">
        <v>0</v>
      </c>
      <c r="AI2187" s="58">
        <v>0</v>
      </c>
      <c r="AJ2187" s="58" t="s">
        <v>2595</v>
      </c>
      <c r="AK2187" s="58">
        <v>0</v>
      </c>
      <c r="AL2187" s="58" t="s">
        <v>2595</v>
      </c>
      <c r="AM2187" s="58">
        <v>0</v>
      </c>
      <c r="AN2187" s="58">
        <v>0</v>
      </c>
      <c r="AO2187" s="56" t="s">
        <v>2595</v>
      </c>
    </row>
    <row r="2188" spans="1:41" ht="63" x14ac:dyDescent="0.2">
      <c r="A2188" s="56" t="s">
        <v>4232</v>
      </c>
      <c r="B2188" s="56" t="s">
        <v>147</v>
      </c>
      <c r="C2188" s="57" t="s">
        <v>56</v>
      </c>
      <c r="D2188" s="56" t="s">
        <v>2595</v>
      </c>
      <c r="E2188" s="57" t="s">
        <v>2595</v>
      </c>
      <c r="F2188" s="57" t="s">
        <v>2595</v>
      </c>
      <c r="G2188" s="57" t="s">
        <v>2595</v>
      </c>
      <c r="H2188" s="58" t="s">
        <v>2595</v>
      </c>
      <c r="I2188" s="58" t="s">
        <v>2595</v>
      </c>
      <c r="J2188" s="58">
        <v>0</v>
      </c>
      <c r="K2188" s="58">
        <v>0</v>
      </c>
      <c r="L2188" s="58">
        <v>0</v>
      </c>
      <c r="M2188" s="58">
        <v>0</v>
      </c>
      <c r="N2188" s="58">
        <v>0</v>
      </c>
      <c r="O2188" s="58">
        <v>0</v>
      </c>
      <c r="P2188" s="58">
        <v>0</v>
      </c>
      <c r="Q2188" s="58">
        <v>0</v>
      </c>
      <c r="R2188" s="58">
        <v>0</v>
      </c>
      <c r="S2188" s="58">
        <v>0</v>
      </c>
      <c r="T2188" s="58">
        <v>0</v>
      </c>
      <c r="U2188" s="58">
        <v>0</v>
      </c>
      <c r="V2188" s="58">
        <f t="shared" si="100"/>
        <v>0</v>
      </c>
      <c r="W2188" s="58">
        <f t="shared" si="101"/>
        <v>0</v>
      </c>
      <c r="X2188" s="58">
        <f t="shared" si="102"/>
        <v>0</v>
      </c>
      <c r="Y2188" s="58">
        <v>0</v>
      </c>
      <c r="Z2188" s="58">
        <v>0</v>
      </c>
      <c r="AA2188" s="58">
        <v>0</v>
      </c>
      <c r="AB2188" s="58">
        <v>0</v>
      </c>
      <c r="AC2188" s="58">
        <v>0</v>
      </c>
      <c r="AD2188" s="58">
        <v>0</v>
      </c>
      <c r="AE2188" s="58">
        <v>0</v>
      </c>
      <c r="AF2188" s="58">
        <v>0</v>
      </c>
      <c r="AG2188" s="58">
        <v>0</v>
      </c>
      <c r="AH2188" s="58">
        <v>0</v>
      </c>
      <c r="AI2188" s="58">
        <v>0</v>
      </c>
      <c r="AJ2188" s="58" t="s">
        <v>2595</v>
      </c>
      <c r="AK2188" s="58">
        <v>0</v>
      </c>
      <c r="AL2188" s="58" t="s">
        <v>2595</v>
      </c>
      <c r="AM2188" s="58">
        <v>0</v>
      </c>
      <c r="AN2188" s="58">
        <v>0</v>
      </c>
      <c r="AO2188" s="56" t="s">
        <v>2595</v>
      </c>
    </row>
    <row r="2189" spans="1:41" ht="63" x14ac:dyDescent="0.2">
      <c r="A2189" s="56" t="s">
        <v>4232</v>
      </c>
      <c r="B2189" s="56" t="s">
        <v>148</v>
      </c>
      <c r="C2189" s="57" t="s">
        <v>56</v>
      </c>
      <c r="D2189" s="56" t="s">
        <v>2595</v>
      </c>
      <c r="E2189" s="57" t="s">
        <v>2595</v>
      </c>
      <c r="F2189" s="57" t="s">
        <v>2595</v>
      </c>
      <c r="G2189" s="57" t="s">
        <v>2595</v>
      </c>
      <c r="H2189" s="58" t="s">
        <v>2595</v>
      </c>
      <c r="I2189" s="58" t="s">
        <v>2595</v>
      </c>
      <c r="J2189" s="58">
        <v>0</v>
      </c>
      <c r="K2189" s="58">
        <v>0</v>
      </c>
      <c r="L2189" s="58">
        <v>0</v>
      </c>
      <c r="M2189" s="58">
        <v>0</v>
      </c>
      <c r="N2189" s="58">
        <v>0</v>
      </c>
      <c r="O2189" s="58">
        <v>0</v>
      </c>
      <c r="P2189" s="58">
        <v>0</v>
      </c>
      <c r="Q2189" s="58">
        <v>0</v>
      </c>
      <c r="R2189" s="58">
        <v>0</v>
      </c>
      <c r="S2189" s="58">
        <v>0</v>
      </c>
      <c r="T2189" s="58">
        <v>0</v>
      </c>
      <c r="U2189" s="58">
        <v>0</v>
      </c>
      <c r="V2189" s="58">
        <f t="shared" si="100"/>
        <v>0</v>
      </c>
      <c r="W2189" s="58">
        <f t="shared" si="101"/>
        <v>0</v>
      </c>
      <c r="X2189" s="58">
        <f t="shared" si="102"/>
        <v>0</v>
      </c>
      <c r="Y2189" s="58">
        <v>0</v>
      </c>
      <c r="Z2189" s="58">
        <v>0</v>
      </c>
      <c r="AA2189" s="58">
        <v>0</v>
      </c>
      <c r="AB2189" s="58">
        <v>0</v>
      </c>
      <c r="AC2189" s="58">
        <v>0</v>
      </c>
      <c r="AD2189" s="58">
        <v>0</v>
      </c>
      <c r="AE2189" s="58">
        <v>0</v>
      </c>
      <c r="AF2189" s="58">
        <v>0</v>
      </c>
      <c r="AG2189" s="58">
        <v>0</v>
      </c>
      <c r="AH2189" s="58">
        <v>0</v>
      </c>
      <c r="AI2189" s="58">
        <v>0</v>
      </c>
      <c r="AJ2189" s="58" t="s">
        <v>2595</v>
      </c>
      <c r="AK2189" s="58">
        <v>0</v>
      </c>
      <c r="AL2189" s="58" t="s">
        <v>2595</v>
      </c>
      <c r="AM2189" s="58">
        <v>0</v>
      </c>
      <c r="AN2189" s="58">
        <v>0</v>
      </c>
      <c r="AO2189" s="56" t="s">
        <v>2595</v>
      </c>
    </row>
    <row r="2190" spans="1:41" ht="47.25" x14ac:dyDescent="0.2">
      <c r="A2190" s="56" t="s">
        <v>4233</v>
      </c>
      <c r="B2190" s="56" t="s">
        <v>151</v>
      </c>
      <c r="C2190" s="57" t="s">
        <v>56</v>
      </c>
      <c r="D2190" s="56" t="s">
        <v>2595</v>
      </c>
      <c r="E2190" s="57" t="s">
        <v>2595</v>
      </c>
      <c r="F2190" s="57" t="s">
        <v>2595</v>
      </c>
      <c r="G2190" s="57" t="s">
        <v>2595</v>
      </c>
      <c r="H2190" s="58" t="s">
        <v>2595</v>
      </c>
      <c r="I2190" s="58">
        <v>0.42878965000000002</v>
      </c>
      <c r="J2190" s="58">
        <f>SUM($J$2191,$J$2192)</f>
        <v>2.7317046499999997</v>
      </c>
      <c r="K2190" s="58">
        <f>SUM($K$2191,$K$2192)</f>
        <v>4.4208693999999999</v>
      </c>
      <c r="L2190" s="58">
        <f>SUM($L$2191,$L$2192)</f>
        <v>0.23856132000000005</v>
      </c>
      <c r="M2190" s="58">
        <f>SUM($M$2191,$M$2192)</f>
        <v>2.2534938099999997</v>
      </c>
      <c r="N2190" s="58">
        <f>SUM($N$2191,$N$2192)</f>
        <v>1.1081615399999998</v>
      </c>
      <c r="O2190" s="58">
        <f>SUM($O$2191,$O$2192)</f>
        <v>0.82065272999999994</v>
      </c>
      <c r="P2190" s="58">
        <f>SUM($P$2191,$P$2192)</f>
        <v>17.889863542674732</v>
      </c>
      <c r="Q2190" s="58">
        <f>SUM($Q$2191,$Q$2192)</f>
        <v>2.65334805</v>
      </c>
      <c r="R2190" s="58">
        <f>SUM($R$2191,$R$2192)</f>
        <v>6.0022651499999995</v>
      </c>
      <c r="S2190" s="58">
        <f>SUM($S$2191,$S$2192)</f>
        <v>6.7850268163274992</v>
      </c>
      <c r="T2190" s="58">
        <f>SUM($T$2191,$T$2192)</f>
        <v>2.4492235263472306</v>
      </c>
      <c r="U2190" s="58">
        <f>SUM($U$2191,$U$2192)</f>
        <v>0</v>
      </c>
      <c r="V2190" s="58">
        <f t="shared" si="100"/>
        <v>1.6891647500000002</v>
      </c>
      <c r="W2190" s="58">
        <f t="shared" si="101"/>
        <v>0</v>
      </c>
      <c r="X2190" s="58">
        <f t="shared" si="102"/>
        <v>1.6891647500000002</v>
      </c>
      <c r="Y2190" s="58">
        <f>SUM($Y$2191,$Y$2192)</f>
        <v>0</v>
      </c>
      <c r="Z2190" s="58">
        <f>SUM($Z$2191,$Z$2192)</f>
        <v>15.158158892674731</v>
      </c>
      <c r="AA2190" s="58">
        <f>SUM($AA$2191,$AA$2192)</f>
        <v>0.23734801</v>
      </c>
      <c r="AB2190" s="58">
        <f>SUM($AB$2191,$AB$2192)</f>
        <v>8.7506661599999997</v>
      </c>
      <c r="AC2190" s="58">
        <f>SUM($AC$2191,$AC$2192)</f>
        <v>0</v>
      </c>
      <c r="AD2190" s="58">
        <f>SUM($AD$2191,$AD$2192)</f>
        <v>6.4074927326747302</v>
      </c>
      <c r="AE2190" s="58">
        <f>SUM($AE$2191,$AE$2192)</f>
        <v>0</v>
      </c>
      <c r="AF2190" s="58">
        <f>SUM($AF$2191,$AF$2192)</f>
        <v>0</v>
      </c>
      <c r="AG2190" s="58">
        <f>SUM($AG$2191,$AG$2192)</f>
        <v>0</v>
      </c>
      <c r="AH2190" s="58">
        <f>SUM($AH$2191,$AH$2192)</f>
        <v>0</v>
      </c>
      <c r="AI2190" s="58">
        <f>SUM($AI$2191,$AI$2192)</f>
        <v>0</v>
      </c>
      <c r="AJ2190" s="58" t="s">
        <v>2595</v>
      </c>
      <c r="AK2190" s="58">
        <f>SUM($AK$2191,$AK$2192)</f>
        <v>0</v>
      </c>
      <c r="AL2190" s="58" t="s">
        <v>2595</v>
      </c>
      <c r="AM2190" s="58">
        <f>SUM($AM$2191,$AM$2192)</f>
        <v>0</v>
      </c>
      <c r="AN2190" s="58">
        <f>SUM($AN$2191,$AN$2192)</f>
        <v>6.4074927326747302</v>
      </c>
      <c r="AO2190" s="56" t="s">
        <v>2595</v>
      </c>
    </row>
    <row r="2191" spans="1:41" ht="47.25" x14ac:dyDescent="0.2">
      <c r="A2191" s="56" t="s">
        <v>4234</v>
      </c>
      <c r="B2191" s="56" t="s">
        <v>153</v>
      </c>
      <c r="C2191" s="57" t="s">
        <v>56</v>
      </c>
      <c r="D2191" s="56" t="s">
        <v>2595</v>
      </c>
      <c r="E2191" s="57" t="s">
        <v>2595</v>
      </c>
      <c r="F2191" s="57" t="s">
        <v>2595</v>
      </c>
      <c r="G2191" s="57" t="s">
        <v>2595</v>
      </c>
      <c r="H2191" s="58" t="s">
        <v>2595</v>
      </c>
      <c r="I2191" s="58" t="s">
        <v>2595</v>
      </c>
      <c r="J2191" s="58">
        <v>0</v>
      </c>
      <c r="K2191" s="58">
        <v>0</v>
      </c>
      <c r="L2191" s="58">
        <v>0</v>
      </c>
      <c r="M2191" s="58">
        <v>0</v>
      </c>
      <c r="N2191" s="58">
        <v>0</v>
      </c>
      <c r="O2191" s="58">
        <v>0</v>
      </c>
      <c r="P2191" s="58">
        <v>0</v>
      </c>
      <c r="Q2191" s="58">
        <v>0</v>
      </c>
      <c r="R2191" s="58">
        <v>0</v>
      </c>
      <c r="S2191" s="58">
        <v>0</v>
      </c>
      <c r="T2191" s="58">
        <v>0</v>
      </c>
      <c r="U2191" s="58">
        <v>0</v>
      </c>
      <c r="V2191" s="58">
        <f t="shared" si="100"/>
        <v>0</v>
      </c>
      <c r="W2191" s="58">
        <f t="shared" si="101"/>
        <v>0</v>
      </c>
      <c r="X2191" s="58">
        <f t="shared" si="102"/>
        <v>0</v>
      </c>
      <c r="Y2191" s="58">
        <v>0</v>
      </c>
      <c r="Z2191" s="58">
        <v>0</v>
      </c>
      <c r="AA2191" s="58">
        <v>0</v>
      </c>
      <c r="AB2191" s="58">
        <v>0</v>
      </c>
      <c r="AC2191" s="58">
        <v>0</v>
      </c>
      <c r="AD2191" s="58">
        <v>0</v>
      </c>
      <c r="AE2191" s="58">
        <v>0</v>
      </c>
      <c r="AF2191" s="58">
        <v>0</v>
      </c>
      <c r="AG2191" s="58">
        <v>0</v>
      </c>
      <c r="AH2191" s="58">
        <v>0</v>
      </c>
      <c r="AI2191" s="58">
        <v>0</v>
      </c>
      <c r="AJ2191" s="58" t="s">
        <v>2595</v>
      </c>
      <c r="AK2191" s="58">
        <v>0</v>
      </c>
      <c r="AL2191" s="58" t="s">
        <v>2595</v>
      </c>
      <c r="AM2191" s="58">
        <v>0</v>
      </c>
      <c r="AN2191" s="58">
        <v>0</v>
      </c>
      <c r="AO2191" s="56" t="s">
        <v>2595</v>
      </c>
    </row>
    <row r="2192" spans="1:41" ht="47.25" x14ac:dyDescent="0.2">
      <c r="A2192" s="56" t="s">
        <v>4235</v>
      </c>
      <c r="B2192" s="56" t="s">
        <v>155</v>
      </c>
      <c r="C2192" s="57" t="s">
        <v>56</v>
      </c>
      <c r="D2192" s="56" t="s">
        <v>2595</v>
      </c>
      <c r="E2192" s="57" t="s">
        <v>2595</v>
      </c>
      <c r="F2192" s="57" t="s">
        <v>2595</v>
      </c>
      <c r="G2192" s="57" t="s">
        <v>2595</v>
      </c>
      <c r="H2192" s="58" t="s">
        <v>2595</v>
      </c>
      <c r="I2192" s="58">
        <v>0.42878965000000002</v>
      </c>
      <c r="J2192" s="58">
        <f>SUM($J$2193:$J$2212)</f>
        <v>2.7317046499999997</v>
      </c>
      <c r="K2192" s="58">
        <f>SUM($K$2193:$K$2212)</f>
        <v>4.4208693999999999</v>
      </c>
      <c r="L2192" s="58">
        <f>SUM($L$2193:$L$2212)</f>
        <v>0.23856132000000005</v>
      </c>
      <c r="M2192" s="58">
        <f>SUM($M$2193:$M$2212)</f>
        <v>2.2534938099999997</v>
      </c>
      <c r="N2192" s="58">
        <f>SUM($N$2193:$N$2212)</f>
        <v>1.1081615399999998</v>
      </c>
      <c r="O2192" s="58">
        <f>SUM($O$2193:$O$2212)</f>
        <v>0.82065272999999994</v>
      </c>
      <c r="P2192" s="58">
        <f>SUM($P$2193:$P$2212)</f>
        <v>17.889863542674732</v>
      </c>
      <c r="Q2192" s="58">
        <f>SUM($Q$2193:$Q$2212)</f>
        <v>2.65334805</v>
      </c>
      <c r="R2192" s="58">
        <f>SUM($R$2193:$R$2212)</f>
        <v>6.0022651499999995</v>
      </c>
      <c r="S2192" s="58">
        <f>SUM($S$2193:$S$2212)</f>
        <v>6.7850268163274992</v>
      </c>
      <c r="T2192" s="58">
        <f>SUM($T$2193:$T$2212)</f>
        <v>2.4492235263472306</v>
      </c>
      <c r="U2192" s="58">
        <f>SUM($U$2193:$U$2212)</f>
        <v>0</v>
      </c>
      <c r="V2192" s="58">
        <f t="shared" si="100"/>
        <v>1.6891647500000002</v>
      </c>
      <c r="W2192" s="58">
        <f t="shared" si="101"/>
        <v>0</v>
      </c>
      <c r="X2192" s="58">
        <f t="shared" si="102"/>
        <v>1.6891647500000002</v>
      </c>
      <c r="Y2192" s="58">
        <f>SUM($Y$2193:$Y$2212)</f>
        <v>0</v>
      </c>
      <c r="Z2192" s="58">
        <f>SUM($Z$2193:$Z$2212)</f>
        <v>15.158158892674731</v>
      </c>
      <c r="AA2192" s="58">
        <f>SUM($AA$2193:$AA$2212)</f>
        <v>0.23734801</v>
      </c>
      <c r="AB2192" s="58">
        <f>SUM($AB$2193:$AB$2212)</f>
        <v>8.7506661599999997</v>
      </c>
      <c r="AC2192" s="58">
        <f>SUM($AC$2193:$AC$2212)</f>
        <v>0</v>
      </c>
      <c r="AD2192" s="58">
        <f>SUM($AD$2193:$AD$2212)</f>
        <v>6.4074927326747302</v>
      </c>
      <c r="AE2192" s="58">
        <f>SUM($AE$2193:$AE$2212)</f>
        <v>0</v>
      </c>
      <c r="AF2192" s="58">
        <f>SUM($AF$2193:$AF$2212)</f>
        <v>0</v>
      </c>
      <c r="AG2192" s="58">
        <f>SUM($AG$2193:$AG$2212)</f>
        <v>0</v>
      </c>
      <c r="AH2192" s="58">
        <f>SUM($AH$2193:$AH$2212)</f>
        <v>0</v>
      </c>
      <c r="AI2192" s="58">
        <f>SUM($AI$2193:$AI$2212)</f>
        <v>0</v>
      </c>
      <c r="AJ2192" s="58" t="s">
        <v>2595</v>
      </c>
      <c r="AK2192" s="58">
        <f>SUM($AK$2193:$AK$2212)</f>
        <v>0</v>
      </c>
      <c r="AL2192" s="58" t="s">
        <v>2595</v>
      </c>
      <c r="AM2192" s="58">
        <f>SUM($AM$2193:$AM$2212)</f>
        <v>0</v>
      </c>
      <c r="AN2192" s="58">
        <f>SUM($AN$2193:$AN$2212)</f>
        <v>6.4074927326747302</v>
      </c>
      <c r="AO2192" s="56" t="s">
        <v>2595</v>
      </c>
    </row>
    <row r="2193" spans="1:41" ht="78.75" x14ac:dyDescent="0.2">
      <c r="A2193" s="53" t="s">
        <v>4235</v>
      </c>
      <c r="B2193" s="53" t="s">
        <v>4236</v>
      </c>
      <c r="C2193" s="54" t="s">
        <v>4237</v>
      </c>
      <c r="D2193" s="53" t="s">
        <v>116</v>
      </c>
      <c r="E2193" s="54">
        <v>2021</v>
      </c>
      <c r="F2193" s="54">
        <v>2021</v>
      </c>
      <c r="G2193" s="54">
        <v>2022</v>
      </c>
      <c r="H2193" s="55" t="s">
        <v>2595</v>
      </c>
      <c r="I2193" s="55">
        <v>0.32448964999999996</v>
      </c>
      <c r="J2193" s="55">
        <v>0.24361864</v>
      </c>
      <c r="K2193" s="55">
        <v>1.3840036899999999</v>
      </c>
      <c r="L2193" s="55">
        <v>7.1403450000000007E-2</v>
      </c>
      <c r="M2193" s="55">
        <v>0.98879512999999997</v>
      </c>
      <c r="N2193" s="55">
        <v>9.5052700000000004E-2</v>
      </c>
      <c r="O2193" s="55">
        <v>0.22875240999999999</v>
      </c>
      <c r="P2193" s="55">
        <v>1.99756421</v>
      </c>
      <c r="Q2193" s="55">
        <v>0.12767764000000001</v>
      </c>
      <c r="R2193" s="55">
        <v>0.12192771999999999</v>
      </c>
      <c r="S2193" s="55">
        <v>1.5631089199999999</v>
      </c>
      <c r="T2193" s="55">
        <v>0.18484993</v>
      </c>
      <c r="U2193" s="55">
        <v>0</v>
      </c>
      <c r="V2193" s="55">
        <f t="shared" si="100"/>
        <v>1.1403850499999999</v>
      </c>
      <c r="W2193" s="55">
        <f t="shared" si="101"/>
        <v>0</v>
      </c>
      <c r="X2193" s="55">
        <f t="shared" si="102"/>
        <v>1.1403850499999999</v>
      </c>
      <c r="Y2193" s="55">
        <v>0</v>
      </c>
      <c r="Z2193" s="55">
        <v>1.7539455700000002</v>
      </c>
      <c r="AA2193" s="55">
        <v>0</v>
      </c>
      <c r="AB2193" s="55">
        <v>1.7539455700000002</v>
      </c>
      <c r="AC2193" s="55">
        <v>0</v>
      </c>
      <c r="AD2193" s="55">
        <v>0</v>
      </c>
      <c r="AE2193" s="55">
        <v>0</v>
      </c>
      <c r="AF2193" s="55">
        <v>0</v>
      </c>
      <c r="AG2193" s="55">
        <v>0</v>
      </c>
      <c r="AH2193" s="55">
        <v>0</v>
      </c>
      <c r="AI2193" s="55">
        <v>0</v>
      </c>
      <c r="AJ2193" s="55" t="s">
        <v>2595</v>
      </c>
      <c r="AK2193" s="55">
        <v>0</v>
      </c>
      <c r="AL2193" s="55" t="s">
        <v>2595</v>
      </c>
      <c r="AM2193" s="55">
        <v>0</v>
      </c>
      <c r="AN2193" s="55">
        <v>0</v>
      </c>
      <c r="AO2193" s="53" t="s">
        <v>4238</v>
      </c>
    </row>
    <row r="2194" spans="1:41" ht="63" x14ac:dyDescent="0.2">
      <c r="A2194" s="53" t="s">
        <v>4235</v>
      </c>
      <c r="B2194" s="53" t="s">
        <v>4239</v>
      </c>
      <c r="C2194" s="54" t="s">
        <v>4240</v>
      </c>
      <c r="D2194" s="53" t="s">
        <v>195</v>
      </c>
      <c r="E2194" s="54">
        <v>2021</v>
      </c>
      <c r="F2194" s="54">
        <v>2021</v>
      </c>
      <c r="G2194" s="54">
        <v>2022</v>
      </c>
      <c r="H2194" s="55" t="s">
        <v>2595</v>
      </c>
      <c r="I2194" s="55" t="s">
        <v>2595</v>
      </c>
      <c r="J2194" s="55">
        <v>0.49171324999999999</v>
      </c>
      <c r="K2194" s="55">
        <v>0.5692045</v>
      </c>
      <c r="L2194" s="55">
        <v>2.8334169999999999E-2</v>
      </c>
      <c r="M2194" s="55">
        <v>0.23443802</v>
      </c>
      <c r="N2194" s="55">
        <v>0.18611421</v>
      </c>
      <c r="O2194" s="55">
        <v>0.1203181</v>
      </c>
      <c r="P2194" s="55">
        <v>0.49171324999999999</v>
      </c>
      <c r="Q2194" s="55">
        <v>0</v>
      </c>
      <c r="R2194" s="55">
        <v>0</v>
      </c>
      <c r="S2194" s="55">
        <v>0.42757624999999999</v>
      </c>
      <c r="T2194" s="55">
        <v>6.4137E-2</v>
      </c>
      <c r="U2194" s="55">
        <v>0</v>
      </c>
      <c r="V2194" s="55">
        <f t="shared" si="100"/>
        <v>7.7491250000000012E-2</v>
      </c>
      <c r="W2194" s="55">
        <f t="shared" si="101"/>
        <v>0</v>
      </c>
      <c r="X2194" s="55">
        <f t="shared" si="102"/>
        <v>7.7491250000000012E-2</v>
      </c>
      <c r="Y2194" s="55">
        <v>0</v>
      </c>
      <c r="Z2194" s="55">
        <v>0</v>
      </c>
      <c r="AA2194" s="55">
        <v>0</v>
      </c>
      <c r="AB2194" s="55">
        <v>0</v>
      </c>
      <c r="AC2194" s="55">
        <v>0</v>
      </c>
      <c r="AD2194" s="55">
        <v>0</v>
      </c>
      <c r="AE2194" s="55">
        <v>0</v>
      </c>
      <c r="AF2194" s="55">
        <v>0</v>
      </c>
      <c r="AG2194" s="55">
        <v>0</v>
      </c>
      <c r="AH2194" s="55">
        <v>0</v>
      </c>
      <c r="AI2194" s="55">
        <v>0</v>
      </c>
      <c r="AJ2194" s="55" t="s">
        <v>2595</v>
      </c>
      <c r="AK2194" s="55">
        <v>0</v>
      </c>
      <c r="AL2194" s="55" t="s">
        <v>2595</v>
      </c>
      <c r="AM2194" s="55">
        <v>0</v>
      </c>
      <c r="AN2194" s="55">
        <v>0</v>
      </c>
      <c r="AO2194" s="53" t="s">
        <v>4241</v>
      </c>
    </row>
    <row r="2195" spans="1:41" ht="63" x14ac:dyDescent="0.2">
      <c r="A2195" s="53" t="s">
        <v>4235</v>
      </c>
      <c r="B2195" s="53" t="s">
        <v>4242</v>
      </c>
      <c r="C2195" s="54" t="s">
        <v>4243</v>
      </c>
      <c r="D2195" s="53" t="s">
        <v>116</v>
      </c>
      <c r="E2195" s="54">
        <v>2021</v>
      </c>
      <c r="F2195" s="54">
        <v>2021</v>
      </c>
      <c r="G2195" s="54">
        <v>2022</v>
      </c>
      <c r="H2195" s="55" t="s">
        <v>2595</v>
      </c>
      <c r="I2195" s="55">
        <v>0.1043</v>
      </c>
      <c r="J2195" s="55">
        <v>5.4614289999999996E-2</v>
      </c>
      <c r="K2195" s="55">
        <v>0.39490081999999999</v>
      </c>
      <c r="L2195" s="55">
        <v>2.0005469999999997E-2</v>
      </c>
      <c r="M2195" s="55">
        <v>0.21589823000000002</v>
      </c>
      <c r="N2195" s="55">
        <v>8.4076609999999996E-2</v>
      </c>
      <c r="O2195" s="55">
        <v>7.4920509999999996E-2</v>
      </c>
      <c r="P2195" s="55">
        <v>0.81826300000000007</v>
      </c>
      <c r="Q2195" s="55">
        <v>2.0004999999999998E-2</v>
      </c>
      <c r="R2195" s="55">
        <v>0.16191700000000001</v>
      </c>
      <c r="S2195" s="55">
        <v>0.55942400000000003</v>
      </c>
      <c r="T2195" s="55">
        <v>7.6916999999999999E-2</v>
      </c>
      <c r="U2195" s="55">
        <v>0</v>
      </c>
      <c r="V2195" s="55">
        <f t="shared" si="100"/>
        <v>0.34028652999999998</v>
      </c>
      <c r="W2195" s="55">
        <f t="shared" si="101"/>
        <v>0</v>
      </c>
      <c r="X2195" s="55">
        <f t="shared" si="102"/>
        <v>0.34028652999999998</v>
      </c>
      <c r="Y2195" s="55">
        <v>0</v>
      </c>
      <c r="Z2195" s="55">
        <v>0.76364871000000001</v>
      </c>
      <c r="AA2195" s="55">
        <v>0</v>
      </c>
      <c r="AB2195" s="55">
        <v>0.76364871000000001</v>
      </c>
      <c r="AC2195" s="55">
        <v>0</v>
      </c>
      <c r="AD2195" s="55">
        <v>0</v>
      </c>
      <c r="AE2195" s="55">
        <v>0</v>
      </c>
      <c r="AF2195" s="55">
        <v>0</v>
      </c>
      <c r="AG2195" s="55">
        <v>0</v>
      </c>
      <c r="AH2195" s="55">
        <v>0</v>
      </c>
      <c r="AI2195" s="55">
        <v>0</v>
      </c>
      <c r="AJ2195" s="55" t="s">
        <v>2595</v>
      </c>
      <c r="AK2195" s="55">
        <v>0</v>
      </c>
      <c r="AL2195" s="55" t="s">
        <v>2595</v>
      </c>
      <c r="AM2195" s="55">
        <v>0</v>
      </c>
      <c r="AN2195" s="55">
        <v>0</v>
      </c>
      <c r="AO2195" s="53" t="s">
        <v>4244</v>
      </c>
    </row>
    <row r="2196" spans="1:41" ht="47.25" x14ac:dyDescent="0.2">
      <c r="A2196" s="53" t="s">
        <v>4235</v>
      </c>
      <c r="B2196" s="53" t="s">
        <v>4245</v>
      </c>
      <c r="C2196" s="54" t="s">
        <v>4246</v>
      </c>
      <c r="D2196" s="53" t="s">
        <v>195</v>
      </c>
      <c r="E2196" s="54">
        <v>2021</v>
      </c>
      <c r="F2196" s="54">
        <v>2021</v>
      </c>
      <c r="G2196" s="54">
        <v>2022</v>
      </c>
      <c r="H2196" s="55" t="s">
        <v>2595</v>
      </c>
      <c r="I2196" s="55" t="s">
        <v>2595</v>
      </c>
      <c r="J2196" s="55">
        <v>0.2505038</v>
      </c>
      <c r="K2196" s="55">
        <v>0.30108661000000003</v>
      </c>
      <c r="L2196" s="55">
        <v>1.498761E-2</v>
      </c>
      <c r="M2196" s="55">
        <v>0.12400843</v>
      </c>
      <c r="N2196" s="55">
        <v>9.8447090000000001E-2</v>
      </c>
      <c r="O2196" s="55">
        <v>6.3643480000000002E-2</v>
      </c>
      <c r="P2196" s="55">
        <v>0.2505038</v>
      </c>
      <c r="Q2196" s="55">
        <v>0</v>
      </c>
      <c r="R2196" s="55">
        <v>0</v>
      </c>
      <c r="S2196" s="55">
        <v>0.2086498</v>
      </c>
      <c r="T2196" s="55">
        <v>4.1854000000000002E-2</v>
      </c>
      <c r="U2196" s="55">
        <v>0</v>
      </c>
      <c r="V2196" s="55">
        <f t="shared" si="100"/>
        <v>5.0582810000000034E-2</v>
      </c>
      <c r="W2196" s="55">
        <f t="shared" si="101"/>
        <v>0</v>
      </c>
      <c r="X2196" s="55">
        <f t="shared" si="102"/>
        <v>5.0582810000000034E-2</v>
      </c>
      <c r="Y2196" s="55">
        <v>0</v>
      </c>
      <c r="Z2196" s="55">
        <v>0</v>
      </c>
      <c r="AA2196" s="55">
        <v>0</v>
      </c>
      <c r="AB2196" s="55">
        <v>0</v>
      </c>
      <c r="AC2196" s="55">
        <v>0</v>
      </c>
      <c r="AD2196" s="55">
        <v>0</v>
      </c>
      <c r="AE2196" s="55">
        <v>0</v>
      </c>
      <c r="AF2196" s="55">
        <v>0</v>
      </c>
      <c r="AG2196" s="55">
        <v>0</v>
      </c>
      <c r="AH2196" s="55">
        <v>0</v>
      </c>
      <c r="AI2196" s="55">
        <v>0</v>
      </c>
      <c r="AJ2196" s="55" t="s">
        <v>2595</v>
      </c>
      <c r="AK2196" s="55">
        <v>0</v>
      </c>
      <c r="AL2196" s="55" t="s">
        <v>2595</v>
      </c>
      <c r="AM2196" s="55">
        <v>0</v>
      </c>
      <c r="AN2196" s="55">
        <v>0</v>
      </c>
      <c r="AO2196" s="53" t="s">
        <v>4247</v>
      </c>
    </row>
    <row r="2197" spans="1:41" ht="63" x14ac:dyDescent="0.2">
      <c r="A2197" s="53" t="s">
        <v>4235</v>
      </c>
      <c r="B2197" s="53" t="s">
        <v>4248</v>
      </c>
      <c r="C2197" s="54" t="s">
        <v>4249</v>
      </c>
      <c r="D2197" s="53" t="s">
        <v>195</v>
      </c>
      <c r="E2197" s="54">
        <v>2021</v>
      </c>
      <c r="F2197" s="54">
        <v>2021</v>
      </c>
      <c r="G2197" s="54">
        <v>2022</v>
      </c>
      <c r="H2197" s="55" t="s">
        <v>2595</v>
      </c>
      <c r="I2197" s="55" t="s">
        <v>2595</v>
      </c>
      <c r="J2197" s="55">
        <v>0.26786784999999996</v>
      </c>
      <c r="K2197" s="55">
        <v>0.30108661000000003</v>
      </c>
      <c r="L2197" s="55">
        <v>1.498761E-2</v>
      </c>
      <c r="M2197" s="55">
        <v>0.12400843</v>
      </c>
      <c r="N2197" s="55">
        <v>9.8447090000000001E-2</v>
      </c>
      <c r="O2197" s="55">
        <v>6.3643480000000002E-2</v>
      </c>
      <c r="P2197" s="55">
        <v>0.26786784999999996</v>
      </c>
      <c r="Q2197" s="55">
        <v>0</v>
      </c>
      <c r="R2197" s="55">
        <v>0</v>
      </c>
      <c r="S2197" s="55">
        <v>0.22322385</v>
      </c>
      <c r="T2197" s="55">
        <v>4.4643999999999996E-2</v>
      </c>
      <c r="U2197" s="55">
        <v>0</v>
      </c>
      <c r="V2197" s="55">
        <f t="shared" si="100"/>
        <v>3.3218760000000069E-2</v>
      </c>
      <c r="W2197" s="55">
        <f t="shared" si="101"/>
        <v>0</v>
      </c>
      <c r="X2197" s="55">
        <f t="shared" si="102"/>
        <v>3.3218760000000069E-2</v>
      </c>
      <c r="Y2197" s="55">
        <v>0</v>
      </c>
      <c r="Z2197" s="55">
        <v>0</v>
      </c>
      <c r="AA2197" s="55">
        <v>0</v>
      </c>
      <c r="AB2197" s="55">
        <v>0</v>
      </c>
      <c r="AC2197" s="55">
        <v>0</v>
      </c>
      <c r="AD2197" s="55">
        <v>0</v>
      </c>
      <c r="AE2197" s="55">
        <v>0</v>
      </c>
      <c r="AF2197" s="55">
        <v>0</v>
      </c>
      <c r="AG2197" s="55">
        <v>0</v>
      </c>
      <c r="AH2197" s="55">
        <v>0</v>
      </c>
      <c r="AI2197" s="55">
        <v>0</v>
      </c>
      <c r="AJ2197" s="55" t="s">
        <v>2595</v>
      </c>
      <c r="AK2197" s="55">
        <v>0</v>
      </c>
      <c r="AL2197" s="55" t="s">
        <v>2595</v>
      </c>
      <c r="AM2197" s="55">
        <v>0</v>
      </c>
      <c r="AN2197" s="55">
        <v>0</v>
      </c>
      <c r="AO2197" s="53" t="s">
        <v>4250</v>
      </c>
    </row>
    <row r="2198" spans="1:41" ht="63" x14ac:dyDescent="0.2">
      <c r="A2198" s="53" t="s">
        <v>4235</v>
      </c>
      <c r="B2198" s="53" t="s">
        <v>4251</v>
      </c>
      <c r="C2198" s="54" t="s">
        <v>4252</v>
      </c>
      <c r="D2198" s="53" t="s">
        <v>195</v>
      </c>
      <c r="E2198" s="54">
        <v>2021</v>
      </c>
      <c r="F2198" s="54">
        <v>2021</v>
      </c>
      <c r="G2198" s="54">
        <v>2022</v>
      </c>
      <c r="H2198" s="55" t="s">
        <v>2595</v>
      </c>
      <c r="I2198" s="55" t="s">
        <v>2595</v>
      </c>
      <c r="J2198" s="55">
        <v>0.24994793999999998</v>
      </c>
      <c r="K2198" s="55">
        <v>0.30108661000000003</v>
      </c>
      <c r="L2198" s="55">
        <v>1.498761E-2</v>
      </c>
      <c r="M2198" s="55">
        <v>0.12400843</v>
      </c>
      <c r="N2198" s="55">
        <v>9.8447090000000001E-2</v>
      </c>
      <c r="O2198" s="55">
        <v>6.3643480000000002E-2</v>
      </c>
      <c r="P2198" s="55">
        <v>0.24994793999999998</v>
      </c>
      <c r="Q2198" s="55">
        <v>0</v>
      </c>
      <c r="R2198" s="55">
        <v>0</v>
      </c>
      <c r="S2198" s="55">
        <v>0.20828994000000001</v>
      </c>
      <c r="T2198" s="55">
        <v>4.1658000000000001E-2</v>
      </c>
      <c r="U2198" s="55">
        <v>0</v>
      </c>
      <c r="V2198" s="55">
        <f t="shared" si="100"/>
        <v>5.1138670000000053E-2</v>
      </c>
      <c r="W2198" s="55">
        <f t="shared" si="101"/>
        <v>0</v>
      </c>
      <c r="X2198" s="55">
        <f t="shared" si="102"/>
        <v>5.1138670000000053E-2</v>
      </c>
      <c r="Y2198" s="55">
        <v>0</v>
      </c>
      <c r="Z2198" s="55">
        <v>0</v>
      </c>
      <c r="AA2198" s="55">
        <v>0</v>
      </c>
      <c r="AB2198" s="55">
        <v>0</v>
      </c>
      <c r="AC2198" s="55">
        <v>0</v>
      </c>
      <c r="AD2198" s="55">
        <v>0</v>
      </c>
      <c r="AE2198" s="55">
        <v>0</v>
      </c>
      <c r="AF2198" s="55">
        <v>0</v>
      </c>
      <c r="AG2198" s="55">
        <v>0</v>
      </c>
      <c r="AH2198" s="55">
        <v>0</v>
      </c>
      <c r="AI2198" s="55">
        <v>0</v>
      </c>
      <c r="AJ2198" s="55" t="s">
        <v>2595</v>
      </c>
      <c r="AK2198" s="55">
        <v>0</v>
      </c>
      <c r="AL2198" s="55" t="s">
        <v>2595</v>
      </c>
      <c r="AM2198" s="55">
        <v>0</v>
      </c>
      <c r="AN2198" s="55">
        <v>0</v>
      </c>
      <c r="AO2198" s="53" t="s">
        <v>4253</v>
      </c>
    </row>
    <row r="2199" spans="1:41" ht="47.25" x14ac:dyDescent="0.2">
      <c r="A2199" s="53" t="s">
        <v>4235</v>
      </c>
      <c r="B2199" s="53" t="s">
        <v>4254</v>
      </c>
      <c r="C2199" s="54" t="s">
        <v>4255</v>
      </c>
      <c r="D2199" s="53" t="s">
        <v>131</v>
      </c>
      <c r="E2199" s="54">
        <v>2022</v>
      </c>
      <c r="F2199" s="54">
        <v>2021</v>
      </c>
      <c r="G2199" s="54">
        <v>2022</v>
      </c>
      <c r="H2199" s="55" t="s">
        <v>2595</v>
      </c>
      <c r="I2199" s="55" t="s">
        <v>2595</v>
      </c>
      <c r="J2199" s="55">
        <v>0</v>
      </c>
      <c r="K2199" s="55">
        <v>0.60217341999999996</v>
      </c>
      <c r="L2199" s="55">
        <v>2.9975269999999998E-2</v>
      </c>
      <c r="M2199" s="55">
        <v>0.24801692</v>
      </c>
      <c r="N2199" s="55">
        <v>0.19689417000000001</v>
      </c>
      <c r="O2199" s="55">
        <v>0.12728706000000001</v>
      </c>
      <c r="P2199" s="55">
        <v>0.60217341999999996</v>
      </c>
      <c r="Q2199" s="55">
        <v>2.9975269999999998E-2</v>
      </c>
      <c r="R2199" s="55">
        <v>0.19689417000000001</v>
      </c>
      <c r="S2199" s="55">
        <v>0.24801692</v>
      </c>
      <c r="T2199" s="55">
        <v>0.12728706000000001</v>
      </c>
      <c r="U2199" s="55">
        <v>0</v>
      </c>
      <c r="V2199" s="55">
        <f t="shared" si="100"/>
        <v>0.60217341999999996</v>
      </c>
      <c r="W2199" s="55">
        <f t="shared" si="101"/>
        <v>0</v>
      </c>
      <c r="X2199" s="55">
        <f t="shared" si="102"/>
        <v>0.60217341999999996</v>
      </c>
      <c r="Y2199" s="55">
        <v>0</v>
      </c>
      <c r="Z2199" s="55">
        <v>0.60217341999999996</v>
      </c>
      <c r="AA2199" s="55">
        <v>0</v>
      </c>
      <c r="AB2199" s="55">
        <v>0.60217341999999996</v>
      </c>
      <c r="AC2199" s="55">
        <v>0</v>
      </c>
      <c r="AD2199" s="55">
        <v>0</v>
      </c>
      <c r="AE2199" s="55">
        <v>0</v>
      </c>
      <c r="AF2199" s="55">
        <v>0</v>
      </c>
      <c r="AG2199" s="55">
        <v>0</v>
      </c>
      <c r="AH2199" s="55">
        <v>0</v>
      </c>
      <c r="AI2199" s="55">
        <v>0</v>
      </c>
      <c r="AJ2199" s="55" t="s">
        <v>2595</v>
      </c>
      <c r="AK2199" s="55">
        <v>0</v>
      </c>
      <c r="AL2199" s="55" t="s">
        <v>2595</v>
      </c>
      <c r="AM2199" s="55">
        <v>0</v>
      </c>
      <c r="AN2199" s="55">
        <v>0</v>
      </c>
      <c r="AO2199" s="53" t="s">
        <v>4256</v>
      </c>
    </row>
    <row r="2200" spans="1:41" ht="63" x14ac:dyDescent="0.2">
      <c r="A2200" s="53" t="s">
        <v>4235</v>
      </c>
      <c r="B2200" s="53" t="s">
        <v>4257</v>
      </c>
      <c r="C2200" s="54" t="s">
        <v>4258</v>
      </c>
      <c r="D2200" s="53" t="s">
        <v>195</v>
      </c>
      <c r="E2200" s="54">
        <v>2021</v>
      </c>
      <c r="F2200" s="54">
        <v>2021</v>
      </c>
      <c r="G2200" s="54">
        <v>2022</v>
      </c>
      <c r="H2200" s="55" t="s">
        <v>2595</v>
      </c>
      <c r="I2200" s="55" t="s">
        <v>2595</v>
      </c>
      <c r="J2200" s="55">
        <v>0.2087784</v>
      </c>
      <c r="K2200" s="55">
        <v>0.30108661000000003</v>
      </c>
      <c r="L2200" s="55">
        <v>1.498761E-2</v>
      </c>
      <c r="M2200" s="55">
        <v>0.12400843</v>
      </c>
      <c r="N2200" s="55">
        <v>9.8447090000000001E-2</v>
      </c>
      <c r="O2200" s="55">
        <v>6.3643480000000002E-2</v>
      </c>
      <c r="P2200" s="55">
        <v>0.2087784</v>
      </c>
      <c r="Q2200" s="55">
        <v>0</v>
      </c>
      <c r="R2200" s="55">
        <v>0</v>
      </c>
      <c r="S2200" s="55">
        <v>0.2087784</v>
      </c>
      <c r="T2200" s="55">
        <v>0</v>
      </c>
      <c r="U2200" s="55">
        <v>0</v>
      </c>
      <c r="V2200" s="55">
        <f t="shared" si="100"/>
        <v>9.2308210000000029E-2</v>
      </c>
      <c r="W2200" s="55">
        <f t="shared" si="101"/>
        <v>0</v>
      </c>
      <c r="X2200" s="55">
        <f t="shared" si="102"/>
        <v>9.2308210000000029E-2</v>
      </c>
      <c r="Y2200" s="55">
        <v>0</v>
      </c>
      <c r="Z2200" s="55">
        <v>0</v>
      </c>
      <c r="AA2200" s="55">
        <v>0</v>
      </c>
      <c r="AB2200" s="55">
        <v>0</v>
      </c>
      <c r="AC2200" s="55">
        <v>0</v>
      </c>
      <c r="AD2200" s="55">
        <v>0</v>
      </c>
      <c r="AE2200" s="55">
        <v>0</v>
      </c>
      <c r="AF2200" s="55">
        <v>0</v>
      </c>
      <c r="AG2200" s="55">
        <v>0</v>
      </c>
      <c r="AH2200" s="55">
        <v>0</v>
      </c>
      <c r="AI2200" s="55">
        <v>0</v>
      </c>
      <c r="AJ2200" s="55" t="s">
        <v>2595</v>
      </c>
      <c r="AK2200" s="55">
        <v>0</v>
      </c>
      <c r="AL2200" s="55" t="s">
        <v>2595</v>
      </c>
      <c r="AM2200" s="55">
        <v>0</v>
      </c>
      <c r="AN2200" s="55">
        <v>0</v>
      </c>
      <c r="AO2200" s="53" t="s">
        <v>4259</v>
      </c>
    </row>
    <row r="2201" spans="1:41" ht="63" x14ac:dyDescent="0.2">
      <c r="A2201" s="53" t="s">
        <v>4235</v>
      </c>
      <c r="B2201" s="53" t="s">
        <v>4260</v>
      </c>
      <c r="C2201" s="54" t="s">
        <v>4261</v>
      </c>
      <c r="D2201" s="53" t="s">
        <v>112</v>
      </c>
      <c r="E2201" s="54">
        <v>2021</v>
      </c>
      <c r="F2201" s="54">
        <v>2022</v>
      </c>
      <c r="G2201" s="54">
        <v>2022</v>
      </c>
      <c r="H2201" s="55" t="s">
        <v>2595</v>
      </c>
      <c r="I2201" s="55" t="s">
        <v>2595</v>
      </c>
      <c r="J2201" s="55">
        <v>0</v>
      </c>
      <c r="K2201" s="55">
        <v>0.26624052999999998</v>
      </c>
      <c r="L2201" s="55">
        <v>2.8892520000000001E-2</v>
      </c>
      <c r="M2201" s="55">
        <v>7.0311789999999999E-2</v>
      </c>
      <c r="N2201" s="55">
        <v>0.15223549</v>
      </c>
      <c r="O2201" s="55">
        <v>1.480073E-2</v>
      </c>
      <c r="P2201" s="55">
        <v>0.26624052999999998</v>
      </c>
      <c r="Q2201" s="55">
        <v>2.8315219999999999E-2</v>
      </c>
      <c r="R2201" s="55">
        <v>0.15223549</v>
      </c>
      <c r="S2201" s="55">
        <v>7.0311789999999999E-2</v>
      </c>
      <c r="T2201" s="55">
        <v>1.5378030000000001E-2</v>
      </c>
      <c r="U2201" s="55">
        <v>0</v>
      </c>
      <c r="V2201" s="55">
        <f t="shared" si="100"/>
        <v>0.26624052999999998</v>
      </c>
      <c r="W2201" s="55">
        <f t="shared" si="101"/>
        <v>0</v>
      </c>
      <c r="X2201" s="55">
        <f t="shared" si="102"/>
        <v>0.26624052999999998</v>
      </c>
      <c r="Y2201" s="55">
        <v>0</v>
      </c>
      <c r="Z2201" s="55">
        <v>0.26624052999999998</v>
      </c>
      <c r="AA2201" s="55">
        <v>0.23734801</v>
      </c>
      <c r="AB2201" s="55">
        <v>0.26624052999999998</v>
      </c>
      <c r="AC2201" s="55">
        <v>0</v>
      </c>
      <c r="AD2201" s="55">
        <v>0</v>
      </c>
      <c r="AE2201" s="55">
        <v>0</v>
      </c>
      <c r="AF2201" s="55">
        <v>0</v>
      </c>
      <c r="AG2201" s="55">
        <v>0</v>
      </c>
      <c r="AH2201" s="55">
        <v>0</v>
      </c>
      <c r="AI2201" s="55">
        <v>0</v>
      </c>
      <c r="AJ2201" s="55" t="s">
        <v>2595</v>
      </c>
      <c r="AK2201" s="55">
        <v>0</v>
      </c>
      <c r="AL2201" s="55" t="s">
        <v>2595</v>
      </c>
      <c r="AM2201" s="55">
        <v>0</v>
      </c>
      <c r="AN2201" s="55">
        <v>0</v>
      </c>
      <c r="AO2201" s="53" t="s">
        <v>4262</v>
      </c>
    </row>
    <row r="2202" spans="1:41" ht="47.25" x14ac:dyDescent="0.2">
      <c r="A2202" s="53" t="s">
        <v>4235</v>
      </c>
      <c r="B2202" s="53" t="s">
        <v>4263</v>
      </c>
      <c r="C2202" s="54" t="s">
        <v>4264</v>
      </c>
      <c r="D2202" s="53" t="s">
        <v>112</v>
      </c>
      <c r="E2202" s="54">
        <v>2022</v>
      </c>
      <c r="F2202" s="54" t="s">
        <v>2595</v>
      </c>
      <c r="G2202" s="54">
        <v>2022</v>
      </c>
      <c r="H2202" s="55" t="s">
        <v>2595</v>
      </c>
      <c r="I2202" s="55" t="s">
        <v>2595</v>
      </c>
      <c r="J2202" s="55">
        <v>0</v>
      </c>
      <c r="K2202" s="55" t="s">
        <v>2595</v>
      </c>
      <c r="L2202" s="55" t="s">
        <v>2595</v>
      </c>
      <c r="M2202" s="55" t="s">
        <v>2595</v>
      </c>
      <c r="N2202" s="55" t="s">
        <v>2595</v>
      </c>
      <c r="O2202" s="55" t="s">
        <v>2595</v>
      </c>
      <c r="P2202" s="55">
        <v>0.29337267</v>
      </c>
      <c r="Q2202" s="55">
        <v>0</v>
      </c>
      <c r="R2202" s="55">
        <v>0</v>
      </c>
      <c r="S2202" s="55">
        <v>0.27441088000000002</v>
      </c>
      <c r="T2202" s="55">
        <v>1.8961789999999999E-2</v>
      </c>
      <c r="U2202" s="55">
        <v>0</v>
      </c>
      <c r="V2202" s="55" t="e">
        <f t="shared" si="100"/>
        <v>#VALUE!</v>
      </c>
      <c r="W2202" s="55">
        <f t="shared" si="101"/>
        <v>0</v>
      </c>
      <c r="X2202" s="55" t="e">
        <f t="shared" si="102"/>
        <v>#VALUE!</v>
      </c>
      <c r="Y2202" s="55">
        <v>0</v>
      </c>
      <c r="Z2202" s="55">
        <v>0.29337267</v>
      </c>
      <c r="AA2202" s="55" t="s">
        <v>2595</v>
      </c>
      <c r="AB2202" s="55">
        <v>0.29337267</v>
      </c>
      <c r="AC2202" s="55" t="s">
        <v>2595</v>
      </c>
      <c r="AD2202" s="55">
        <v>0</v>
      </c>
      <c r="AE2202" s="55" t="s">
        <v>2595</v>
      </c>
      <c r="AF2202" s="55">
        <v>0</v>
      </c>
      <c r="AG2202" s="55" t="s">
        <v>2595</v>
      </c>
      <c r="AH2202" s="55">
        <v>0</v>
      </c>
      <c r="AI2202" s="55">
        <v>0</v>
      </c>
      <c r="AJ2202" s="55" t="s">
        <v>2595</v>
      </c>
      <c r="AK2202" s="55">
        <v>0</v>
      </c>
      <c r="AL2202" s="55" t="s">
        <v>2595</v>
      </c>
      <c r="AM2202" s="55">
        <v>0</v>
      </c>
      <c r="AN2202" s="55">
        <v>0</v>
      </c>
      <c r="AO2202" s="53" t="s">
        <v>4265</v>
      </c>
    </row>
    <row r="2203" spans="1:41" ht="47.25" x14ac:dyDescent="0.2">
      <c r="A2203" s="53" t="s">
        <v>4235</v>
      </c>
      <c r="B2203" s="53" t="s">
        <v>4266</v>
      </c>
      <c r="C2203" s="54" t="s">
        <v>4267</v>
      </c>
      <c r="D2203" s="53" t="s">
        <v>195</v>
      </c>
      <c r="E2203" s="54">
        <v>2021</v>
      </c>
      <c r="F2203" s="54" t="s">
        <v>2595</v>
      </c>
      <c r="G2203" s="54">
        <v>2022</v>
      </c>
      <c r="H2203" s="55" t="s">
        <v>2595</v>
      </c>
      <c r="I2203" s="55" t="s">
        <v>2595</v>
      </c>
      <c r="J2203" s="55">
        <v>0.49144024000000003</v>
      </c>
      <c r="K2203" s="55" t="s">
        <v>2595</v>
      </c>
      <c r="L2203" s="55" t="s">
        <v>2595</v>
      </c>
      <c r="M2203" s="55" t="s">
        <v>2595</v>
      </c>
      <c r="N2203" s="55" t="s">
        <v>2595</v>
      </c>
      <c r="O2203" s="55" t="s">
        <v>2595</v>
      </c>
      <c r="P2203" s="55">
        <v>0.49144024000000003</v>
      </c>
      <c r="Q2203" s="55">
        <v>0</v>
      </c>
      <c r="R2203" s="55">
        <v>0</v>
      </c>
      <c r="S2203" s="55">
        <v>0.42757624</v>
      </c>
      <c r="T2203" s="55">
        <v>6.3864000000000004E-2</v>
      </c>
      <c r="U2203" s="55">
        <v>0</v>
      </c>
      <c r="V2203" s="55" t="e">
        <f t="shared" si="100"/>
        <v>#VALUE!</v>
      </c>
      <c r="W2203" s="55">
        <f t="shared" si="101"/>
        <v>0</v>
      </c>
      <c r="X2203" s="55" t="e">
        <f t="shared" si="102"/>
        <v>#VALUE!</v>
      </c>
      <c r="Y2203" s="55">
        <v>0</v>
      </c>
      <c r="Z2203" s="55">
        <v>0</v>
      </c>
      <c r="AA2203" s="55" t="s">
        <v>2595</v>
      </c>
      <c r="AB2203" s="55">
        <v>0</v>
      </c>
      <c r="AC2203" s="55" t="s">
        <v>2595</v>
      </c>
      <c r="AD2203" s="55">
        <v>0</v>
      </c>
      <c r="AE2203" s="55" t="s">
        <v>2595</v>
      </c>
      <c r="AF2203" s="55">
        <v>0</v>
      </c>
      <c r="AG2203" s="55" t="s">
        <v>2595</v>
      </c>
      <c r="AH2203" s="55">
        <v>0</v>
      </c>
      <c r="AI2203" s="55">
        <v>0</v>
      </c>
      <c r="AJ2203" s="55" t="s">
        <v>2595</v>
      </c>
      <c r="AK2203" s="55">
        <v>0</v>
      </c>
      <c r="AL2203" s="55" t="s">
        <v>2595</v>
      </c>
      <c r="AM2203" s="55">
        <v>0</v>
      </c>
      <c r="AN2203" s="55">
        <v>0</v>
      </c>
      <c r="AO2203" s="53" t="s">
        <v>4268</v>
      </c>
    </row>
    <row r="2204" spans="1:41" ht="63" x14ac:dyDescent="0.2">
      <c r="A2204" s="53" t="s">
        <v>4235</v>
      </c>
      <c r="B2204" s="53" t="s">
        <v>4269</v>
      </c>
      <c r="C2204" s="54" t="s">
        <v>4270</v>
      </c>
      <c r="D2204" s="53" t="s">
        <v>131</v>
      </c>
      <c r="E2204" s="54">
        <v>2022</v>
      </c>
      <c r="F2204" s="54" t="s">
        <v>2595</v>
      </c>
      <c r="G2204" s="54">
        <v>2022</v>
      </c>
      <c r="H2204" s="55" t="s">
        <v>2595</v>
      </c>
      <c r="I2204" s="55" t="s">
        <v>2595</v>
      </c>
      <c r="J2204" s="55">
        <v>0</v>
      </c>
      <c r="K2204" s="55" t="s">
        <v>2595</v>
      </c>
      <c r="L2204" s="55" t="s">
        <v>2595</v>
      </c>
      <c r="M2204" s="55" t="s">
        <v>2595</v>
      </c>
      <c r="N2204" s="55" t="s">
        <v>2595</v>
      </c>
      <c r="O2204" s="55" t="s">
        <v>2595</v>
      </c>
      <c r="P2204" s="55">
        <v>0.95371127999999994</v>
      </c>
      <c r="Q2204" s="55">
        <v>2.5573799999999997E-2</v>
      </c>
      <c r="R2204" s="55">
        <v>0.58456701999999994</v>
      </c>
      <c r="S2204" s="55">
        <v>0.27278334999999998</v>
      </c>
      <c r="T2204" s="55">
        <v>7.078711E-2</v>
      </c>
      <c r="U2204" s="55">
        <v>0</v>
      </c>
      <c r="V2204" s="55" t="e">
        <f t="shared" si="100"/>
        <v>#VALUE!</v>
      </c>
      <c r="W2204" s="55">
        <f t="shared" si="101"/>
        <v>0</v>
      </c>
      <c r="X2204" s="55" t="e">
        <f t="shared" si="102"/>
        <v>#VALUE!</v>
      </c>
      <c r="Y2204" s="55">
        <v>0</v>
      </c>
      <c r="Z2204" s="55">
        <v>0.95371127999999994</v>
      </c>
      <c r="AA2204" s="55" t="s">
        <v>2595</v>
      </c>
      <c r="AB2204" s="55">
        <v>0.95371127999999994</v>
      </c>
      <c r="AC2204" s="55" t="s">
        <v>2595</v>
      </c>
      <c r="AD2204" s="55">
        <v>0</v>
      </c>
      <c r="AE2204" s="55" t="s">
        <v>2595</v>
      </c>
      <c r="AF2204" s="55">
        <v>0</v>
      </c>
      <c r="AG2204" s="55" t="s">
        <v>2595</v>
      </c>
      <c r="AH2204" s="55">
        <v>0</v>
      </c>
      <c r="AI2204" s="55">
        <v>0</v>
      </c>
      <c r="AJ2204" s="55" t="s">
        <v>2595</v>
      </c>
      <c r="AK2204" s="55">
        <v>0</v>
      </c>
      <c r="AL2204" s="55" t="s">
        <v>2595</v>
      </c>
      <c r="AM2204" s="55">
        <v>0</v>
      </c>
      <c r="AN2204" s="55">
        <v>0</v>
      </c>
      <c r="AO2204" s="53" t="s">
        <v>4271</v>
      </c>
    </row>
    <row r="2205" spans="1:41" ht="47.25" x14ac:dyDescent="0.2">
      <c r="A2205" s="53" t="s">
        <v>4235</v>
      </c>
      <c r="B2205" s="53" t="s">
        <v>4272</v>
      </c>
      <c r="C2205" s="54" t="s">
        <v>4273</v>
      </c>
      <c r="D2205" s="53" t="s">
        <v>131</v>
      </c>
      <c r="E2205" s="54">
        <v>2022</v>
      </c>
      <c r="F2205" s="54" t="s">
        <v>2595</v>
      </c>
      <c r="G2205" s="54">
        <v>2022</v>
      </c>
      <c r="H2205" s="55" t="s">
        <v>2595</v>
      </c>
      <c r="I2205" s="55" t="s">
        <v>2595</v>
      </c>
      <c r="J2205" s="55">
        <v>0</v>
      </c>
      <c r="K2205" s="55" t="s">
        <v>2595</v>
      </c>
      <c r="L2205" s="55" t="s">
        <v>2595</v>
      </c>
      <c r="M2205" s="55" t="s">
        <v>2595</v>
      </c>
      <c r="N2205" s="55" t="s">
        <v>2595</v>
      </c>
      <c r="O2205" s="55" t="s">
        <v>2595</v>
      </c>
      <c r="P2205" s="55">
        <v>0.31509962000000002</v>
      </c>
      <c r="Q2205" s="55">
        <v>0</v>
      </c>
      <c r="R2205" s="55">
        <v>0.26709136</v>
      </c>
      <c r="S2205" s="55">
        <v>2.7642170000000001E-2</v>
      </c>
      <c r="T2205" s="55">
        <v>2.036609E-2</v>
      </c>
      <c r="U2205" s="55">
        <v>0</v>
      </c>
      <c r="V2205" s="55" t="e">
        <f t="shared" si="100"/>
        <v>#VALUE!</v>
      </c>
      <c r="W2205" s="55">
        <f t="shared" si="101"/>
        <v>0</v>
      </c>
      <c r="X2205" s="55" t="e">
        <f t="shared" si="102"/>
        <v>#VALUE!</v>
      </c>
      <c r="Y2205" s="55">
        <v>0</v>
      </c>
      <c r="Z2205" s="55">
        <v>0.31509962000000002</v>
      </c>
      <c r="AA2205" s="55" t="s">
        <v>2595</v>
      </c>
      <c r="AB2205" s="55">
        <v>0.31509962000000002</v>
      </c>
      <c r="AC2205" s="55" t="s">
        <v>2595</v>
      </c>
      <c r="AD2205" s="55">
        <v>0</v>
      </c>
      <c r="AE2205" s="55" t="s">
        <v>2595</v>
      </c>
      <c r="AF2205" s="55">
        <v>0</v>
      </c>
      <c r="AG2205" s="55" t="s">
        <v>2595</v>
      </c>
      <c r="AH2205" s="55">
        <v>0</v>
      </c>
      <c r="AI2205" s="55">
        <v>0</v>
      </c>
      <c r="AJ2205" s="55" t="s">
        <v>2595</v>
      </c>
      <c r="AK2205" s="55">
        <v>0</v>
      </c>
      <c r="AL2205" s="55" t="s">
        <v>2595</v>
      </c>
      <c r="AM2205" s="55">
        <v>0</v>
      </c>
      <c r="AN2205" s="55">
        <v>0</v>
      </c>
      <c r="AO2205" s="53" t="s">
        <v>4274</v>
      </c>
    </row>
    <row r="2206" spans="1:41" ht="47.25" x14ac:dyDescent="0.2">
      <c r="A2206" s="53" t="s">
        <v>4235</v>
      </c>
      <c r="B2206" s="53" t="s">
        <v>4275</v>
      </c>
      <c r="C2206" s="54" t="s">
        <v>4276</v>
      </c>
      <c r="D2206" s="53" t="s">
        <v>128</v>
      </c>
      <c r="E2206" s="54">
        <v>2021</v>
      </c>
      <c r="F2206" s="54" t="s">
        <v>2595</v>
      </c>
      <c r="G2206" s="54">
        <v>2022</v>
      </c>
      <c r="H2206" s="55" t="s">
        <v>2595</v>
      </c>
      <c r="I2206" s="55" t="s">
        <v>2595</v>
      </c>
      <c r="J2206" s="55">
        <v>0.2086498</v>
      </c>
      <c r="K2206" s="55" t="s">
        <v>2595</v>
      </c>
      <c r="L2206" s="55" t="s">
        <v>2595</v>
      </c>
      <c r="M2206" s="55" t="s">
        <v>2595</v>
      </c>
      <c r="N2206" s="55" t="s">
        <v>2595</v>
      </c>
      <c r="O2206" s="55" t="s">
        <v>2595</v>
      </c>
      <c r="P2206" s="55">
        <v>0.2086498</v>
      </c>
      <c r="Q2206" s="55">
        <v>0</v>
      </c>
      <c r="R2206" s="55">
        <v>0</v>
      </c>
      <c r="S2206" s="55">
        <v>0.20705767999999999</v>
      </c>
      <c r="T2206" s="55">
        <v>1.5921199999999901E-3</v>
      </c>
      <c r="U2206" s="55">
        <v>0</v>
      </c>
      <c r="V2206" s="55" t="e">
        <f t="shared" si="100"/>
        <v>#VALUE!</v>
      </c>
      <c r="W2206" s="55">
        <f t="shared" si="101"/>
        <v>0</v>
      </c>
      <c r="X2206" s="55" t="e">
        <f t="shared" si="102"/>
        <v>#VALUE!</v>
      </c>
      <c r="Y2206" s="55">
        <v>0</v>
      </c>
      <c r="Z2206" s="55">
        <v>0</v>
      </c>
      <c r="AA2206" s="55" t="s">
        <v>2595</v>
      </c>
      <c r="AB2206" s="55">
        <v>0</v>
      </c>
      <c r="AC2206" s="55" t="s">
        <v>2595</v>
      </c>
      <c r="AD2206" s="55">
        <v>0</v>
      </c>
      <c r="AE2206" s="55" t="s">
        <v>2595</v>
      </c>
      <c r="AF2206" s="55">
        <v>0</v>
      </c>
      <c r="AG2206" s="55" t="s">
        <v>2595</v>
      </c>
      <c r="AH2206" s="55">
        <v>0</v>
      </c>
      <c r="AI2206" s="55">
        <v>0</v>
      </c>
      <c r="AJ2206" s="55" t="s">
        <v>2595</v>
      </c>
      <c r="AK2206" s="55">
        <v>0</v>
      </c>
      <c r="AL2206" s="55" t="s">
        <v>2595</v>
      </c>
      <c r="AM2206" s="55">
        <v>0</v>
      </c>
      <c r="AN2206" s="55">
        <v>0</v>
      </c>
      <c r="AO2206" s="53" t="s">
        <v>4277</v>
      </c>
    </row>
    <row r="2207" spans="1:41" ht="47.25" x14ac:dyDescent="0.2">
      <c r="A2207" s="53" t="s">
        <v>4235</v>
      </c>
      <c r="B2207" s="53" t="s">
        <v>4278</v>
      </c>
      <c r="C2207" s="54" t="s">
        <v>4279</v>
      </c>
      <c r="D2207" s="53" t="s">
        <v>195</v>
      </c>
      <c r="E2207" s="54">
        <v>2021</v>
      </c>
      <c r="F2207" s="54" t="s">
        <v>2595</v>
      </c>
      <c r="G2207" s="54">
        <v>2022</v>
      </c>
      <c r="H2207" s="55" t="s">
        <v>2595</v>
      </c>
      <c r="I2207" s="55" t="s">
        <v>2595</v>
      </c>
      <c r="J2207" s="55">
        <v>0.26457044000000002</v>
      </c>
      <c r="K2207" s="55" t="s">
        <v>2595</v>
      </c>
      <c r="L2207" s="55" t="s">
        <v>2595</v>
      </c>
      <c r="M2207" s="55" t="s">
        <v>2595</v>
      </c>
      <c r="N2207" s="55" t="s">
        <v>2595</v>
      </c>
      <c r="O2207" s="55" t="s">
        <v>2595</v>
      </c>
      <c r="P2207" s="55">
        <v>0.26457044000000002</v>
      </c>
      <c r="Q2207" s="55">
        <v>0</v>
      </c>
      <c r="R2207" s="55">
        <v>0</v>
      </c>
      <c r="S2207" s="55">
        <v>0.22092644</v>
      </c>
      <c r="T2207" s="55">
        <v>4.3643999999999995E-2</v>
      </c>
      <c r="U2207" s="55">
        <v>0</v>
      </c>
      <c r="V2207" s="55" t="e">
        <f t="shared" si="100"/>
        <v>#VALUE!</v>
      </c>
      <c r="W2207" s="55">
        <f t="shared" si="101"/>
        <v>0</v>
      </c>
      <c r="X2207" s="55" t="e">
        <f t="shared" si="102"/>
        <v>#VALUE!</v>
      </c>
      <c r="Y2207" s="55">
        <v>0</v>
      </c>
      <c r="Z2207" s="55">
        <v>0</v>
      </c>
      <c r="AA2207" s="55" t="s">
        <v>2595</v>
      </c>
      <c r="AB2207" s="55">
        <v>0</v>
      </c>
      <c r="AC2207" s="55" t="s">
        <v>2595</v>
      </c>
      <c r="AD2207" s="55">
        <v>0</v>
      </c>
      <c r="AE2207" s="55" t="s">
        <v>2595</v>
      </c>
      <c r="AF2207" s="55">
        <v>0</v>
      </c>
      <c r="AG2207" s="55" t="s">
        <v>2595</v>
      </c>
      <c r="AH2207" s="55">
        <v>0</v>
      </c>
      <c r="AI2207" s="55">
        <v>0</v>
      </c>
      <c r="AJ2207" s="55" t="s">
        <v>2595</v>
      </c>
      <c r="AK2207" s="55">
        <v>0</v>
      </c>
      <c r="AL2207" s="55" t="s">
        <v>2595</v>
      </c>
      <c r="AM2207" s="55">
        <v>0</v>
      </c>
      <c r="AN2207" s="55">
        <v>0</v>
      </c>
      <c r="AO2207" s="53" t="s">
        <v>4280</v>
      </c>
    </row>
    <row r="2208" spans="1:41" ht="63" x14ac:dyDescent="0.2">
      <c r="A2208" s="53" t="s">
        <v>4235</v>
      </c>
      <c r="B2208" s="53" t="s">
        <v>4281</v>
      </c>
      <c r="C2208" s="54" t="s">
        <v>4282</v>
      </c>
      <c r="D2208" s="53" t="s">
        <v>131</v>
      </c>
      <c r="E2208" s="54">
        <v>2022</v>
      </c>
      <c r="F2208" s="54" t="s">
        <v>2595</v>
      </c>
      <c r="G2208" s="54">
        <v>2023</v>
      </c>
      <c r="H2208" s="55" t="s">
        <v>2595</v>
      </c>
      <c r="I2208" s="55" t="s">
        <v>2595</v>
      </c>
      <c r="J2208" s="55">
        <v>0</v>
      </c>
      <c r="K2208" s="55" t="s">
        <v>2595</v>
      </c>
      <c r="L2208" s="55" t="s">
        <v>2595</v>
      </c>
      <c r="M2208" s="55" t="s">
        <v>2595</v>
      </c>
      <c r="N2208" s="55" t="s">
        <v>2595</v>
      </c>
      <c r="O2208" s="55" t="s">
        <v>2595</v>
      </c>
      <c r="P2208" s="55">
        <v>8.8986946026747304</v>
      </c>
      <c r="Q2208" s="55">
        <v>2.3519999999999999</v>
      </c>
      <c r="R2208" s="55">
        <v>3.7399299999999998</v>
      </c>
      <c r="S2208" s="55">
        <v>1.3031401063275001</v>
      </c>
      <c r="T2208" s="55">
        <v>1.5036244963472301</v>
      </c>
      <c r="U2208" s="55">
        <v>0</v>
      </c>
      <c r="V2208" s="55" t="e">
        <f t="shared" si="100"/>
        <v>#VALUE!</v>
      </c>
      <c r="W2208" s="55">
        <f t="shared" si="101"/>
        <v>0</v>
      </c>
      <c r="X2208" s="55" t="e">
        <f t="shared" si="102"/>
        <v>#VALUE!</v>
      </c>
      <c r="Y2208" s="55">
        <v>0</v>
      </c>
      <c r="Z2208" s="55">
        <v>8.8986946026747304</v>
      </c>
      <c r="AA2208" s="55" t="s">
        <v>2595</v>
      </c>
      <c r="AB2208" s="55">
        <v>2.4912018699999998</v>
      </c>
      <c r="AC2208" s="55" t="s">
        <v>2595</v>
      </c>
      <c r="AD2208" s="55">
        <v>6.4074927326747302</v>
      </c>
      <c r="AE2208" s="55" t="s">
        <v>2595</v>
      </c>
      <c r="AF2208" s="55">
        <v>0</v>
      </c>
      <c r="AG2208" s="55" t="s">
        <v>2595</v>
      </c>
      <c r="AH2208" s="55">
        <v>0</v>
      </c>
      <c r="AI2208" s="55">
        <v>0</v>
      </c>
      <c r="AJ2208" s="55" t="s">
        <v>2595</v>
      </c>
      <c r="AK2208" s="55">
        <v>0</v>
      </c>
      <c r="AL2208" s="55" t="s">
        <v>2595</v>
      </c>
      <c r="AM2208" s="55">
        <v>0</v>
      </c>
      <c r="AN2208" s="55">
        <v>6.4074927326747302</v>
      </c>
      <c r="AO2208" s="53" t="s">
        <v>4283</v>
      </c>
    </row>
    <row r="2209" spans="1:41" ht="63" x14ac:dyDescent="0.2">
      <c r="A2209" s="53" t="s">
        <v>4235</v>
      </c>
      <c r="B2209" s="53" t="s">
        <v>4284</v>
      </c>
      <c r="C2209" s="54" t="s">
        <v>4285</v>
      </c>
      <c r="D2209" s="53" t="s">
        <v>131</v>
      </c>
      <c r="E2209" s="54">
        <v>2022</v>
      </c>
      <c r="F2209" s="54" t="s">
        <v>2595</v>
      </c>
      <c r="G2209" s="54">
        <v>2022</v>
      </c>
      <c r="H2209" s="55" t="s">
        <v>2595</v>
      </c>
      <c r="I2209" s="55" t="s">
        <v>2595</v>
      </c>
      <c r="J2209" s="55">
        <v>0</v>
      </c>
      <c r="K2209" s="55" t="s">
        <v>2595</v>
      </c>
      <c r="L2209" s="55" t="s">
        <v>2595</v>
      </c>
      <c r="M2209" s="55" t="s">
        <v>2595</v>
      </c>
      <c r="N2209" s="55" t="s">
        <v>2595</v>
      </c>
      <c r="O2209" s="55" t="s">
        <v>2595</v>
      </c>
      <c r="P2209" s="55">
        <v>3.797321E-2</v>
      </c>
      <c r="Q2209" s="55">
        <v>3.3333300000000002E-3</v>
      </c>
      <c r="R2209" s="55">
        <v>2.0245059999999999E-2</v>
      </c>
      <c r="S2209" s="55">
        <v>9.2646300000000011E-3</v>
      </c>
      <c r="T2209" s="55">
        <v>5.1301900000000093E-3</v>
      </c>
      <c r="U2209" s="55">
        <v>0</v>
      </c>
      <c r="V2209" s="55" t="e">
        <f t="shared" si="100"/>
        <v>#VALUE!</v>
      </c>
      <c r="W2209" s="55">
        <f t="shared" si="101"/>
        <v>0</v>
      </c>
      <c r="X2209" s="55" t="e">
        <f t="shared" si="102"/>
        <v>#VALUE!</v>
      </c>
      <c r="Y2209" s="55">
        <v>0</v>
      </c>
      <c r="Z2209" s="55">
        <v>3.797321E-2</v>
      </c>
      <c r="AA2209" s="55" t="s">
        <v>2595</v>
      </c>
      <c r="AB2209" s="55">
        <v>3.797321E-2</v>
      </c>
      <c r="AC2209" s="55" t="s">
        <v>2595</v>
      </c>
      <c r="AD2209" s="55">
        <v>0</v>
      </c>
      <c r="AE2209" s="55" t="s">
        <v>2595</v>
      </c>
      <c r="AF2209" s="55">
        <v>0</v>
      </c>
      <c r="AG2209" s="55" t="s">
        <v>2595</v>
      </c>
      <c r="AH2209" s="55">
        <v>0</v>
      </c>
      <c r="AI2209" s="55">
        <v>0</v>
      </c>
      <c r="AJ2209" s="55" t="s">
        <v>2595</v>
      </c>
      <c r="AK2209" s="55">
        <v>0</v>
      </c>
      <c r="AL2209" s="55" t="s">
        <v>2595</v>
      </c>
      <c r="AM2209" s="55">
        <v>0</v>
      </c>
      <c r="AN2209" s="55">
        <v>0</v>
      </c>
      <c r="AO2209" s="53" t="s">
        <v>4286</v>
      </c>
    </row>
    <row r="2210" spans="1:41" ht="63" x14ac:dyDescent="0.2">
      <c r="A2210" s="53" t="s">
        <v>4235</v>
      </c>
      <c r="B2210" s="53" t="s">
        <v>4287</v>
      </c>
      <c r="C2210" s="54" t="s">
        <v>4288</v>
      </c>
      <c r="D2210" s="53" t="s">
        <v>112</v>
      </c>
      <c r="E2210" s="54">
        <v>2022</v>
      </c>
      <c r="F2210" s="54" t="s">
        <v>2595</v>
      </c>
      <c r="G2210" s="54">
        <v>2022</v>
      </c>
      <c r="H2210" s="55" t="s">
        <v>2595</v>
      </c>
      <c r="I2210" s="55" t="s">
        <v>2595</v>
      </c>
      <c r="J2210" s="55">
        <v>0</v>
      </c>
      <c r="K2210" s="55" t="s">
        <v>2595</v>
      </c>
      <c r="L2210" s="55" t="s">
        <v>2595</v>
      </c>
      <c r="M2210" s="55" t="s">
        <v>2595</v>
      </c>
      <c r="N2210" s="55" t="s">
        <v>2595</v>
      </c>
      <c r="O2210" s="55" t="s">
        <v>2595</v>
      </c>
      <c r="P2210" s="55">
        <v>0.88815831000000001</v>
      </c>
      <c r="Q2210" s="55">
        <v>3.1647919999999996E-2</v>
      </c>
      <c r="R2210" s="55">
        <v>0.53532190000000002</v>
      </c>
      <c r="S2210" s="55">
        <v>0.22187961</v>
      </c>
      <c r="T2210" s="55">
        <v>9.9308880000000002E-2</v>
      </c>
      <c r="U2210" s="55">
        <v>0</v>
      </c>
      <c r="V2210" s="55" t="e">
        <f t="shared" si="100"/>
        <v>#VALUE!</v>
      </c>
      <c r="W2210" s="55">
        <f t="shared" si="101"/>
        <v>0</v>
      </c>
      <c r="X2210" s="55" t="e">
        <f t="shared" si="102"/>
        <v>#VALUE!</v>
      </c>
      <c r="Y2210" s="55">
        <v>0</v>
      </c>
      <c r="Z2210" s="55">
        <v>0.88815831000000001</v>
      </c>
      <c r="AA2210" s="55" t="s">
        <v>2595</v>
      </c>
      <c r="AB2210" s="55">
        <v>0.88815831000000001</v>
      </c>
      <c r="AC2210" s="55" t="s">
        <v>2595</v>
      </c>
      <c r="AD2210" s="55">
        <v>0</v>
      </c>
      <c r="AE2210" s="55" t="s">
        <v>2595</v>
      </c>
      <c r="AF2210" s="55">
        <v>0</v>
      </c>
      <c r="AG2210" s="55" t="s">
        <v>2595</v>
      </c>
      <c r="AH2210" s="55">
        <v>0</v>
      </c>
      <c r="AI2210" s="55">
        <v>0</v>
      </c>
      <c r="AJ2210" s="55" t="s">
        <v>2595</v>
      </c>
      <c r="AK2210" s="55">
        <v>0</v>
      </c>
      <c r="AL2210" s="55" t="s">
        <v>2595</v>
      </c>
      <c r="AM2210" s="55">
        <v>0</v>
      </c>
      <c r="AN2210" s="55">
        <v>0</v>
      </c>
      <c r="AO2210" s="53" t="s">
        <v>4223</v>
      </c>
    </row>
    <row r="2211" spans="1:41" ht="47.25" x14ac:dyDescent="0.2">
      <c r="A2211" s="53" t="s">
        <v>4235</v>
      </c>
      <c r="B2211" s="53" t="s">
        <v>4289</v>
      </c>
      <c r="C2211" s="54" t="s">
        <v>4290</v>
      </c>
      <c r="D2211" s="53" t="s">
        <v>131</v>
      </c>
      <c r="E2211" s="54">
        <v>2022</v>
      </c>
      <c r="F2211" s="54" t="s">
        <v>2595</v>
      </c>
      <c r="G2211" s="54">
        <v>2022</v>
      </c>
      <c r="H2211" s="55" t="s">
        <v>2595</v>
      </c>
      <c r="I2211" s="55" t="s">
        <v>2595</v>
      </c>
      <c r="J2211" s="55">
        <v>0</v>
      </c>
      <c r="K2211" s="55" t="s">
        <v>2595</v>
      </c>
      <c r="L2211" s="55" t="s">
        <v>2595</v>
      </c>
      <c r="M2211" s="55" t="s">
        <v>2595</v>
      </c>
      <c r="N2211" s="55" t="s">
        <v>2595</v>
      </c>
      <c r="O2211" s="55" t="s">
        <v>2595</v>
      </c>
      <c r="P2211" s="55">
        <v>5.4387959999999999E-2</v>
      </c>
      <c r="Q2211" s="55">
        <v>0</v>
      </c>
      <c r="R2211" s="55">
        <v>0</v>
      </c>
      <c r="S2211" s="55">
        <v>5.087266E-2</v>
      </c>
      <c r="T2211" s="55">
        <v>3.5152999999999998E-3</v>
      </c>
      <c r="U2211" s="55">
        <v>0</v>
      </c>
      <c r="V2211" s="55" t="e">
        <f t="shared" si="100"/>
        <v>#VALUE!</v>
      </c>
      <c r="W2211" s="55">
        <f t="shared" si="101"/>
        <v>0</v>
      </c>
      <c r="X2211" s="55" t="e">
        <f t="shared" si="102"/>
        <v>#VALUE!</v>
      </c>
      <c r="Y2211" s="55">
        <v>0</v>
      </c>
      <c r="Z2211" s="55">
        <v>5.4387959999999999E-2</v>
      </c>
      <c r="AA2211" s="55" t="s">
        <v>2595</v>
      </c>
      <c r="AB2211" s="55">
        <v>5.4387959999999999E-2</v>
      </c>
      <c r="AC2211" s="55" t="s">
        <v>2595</v>
      </c>
      <c r="AD2211" s="55">
        <v>0</v>
      </c>
      <c r="AE2211" s="55" t="s">
        <v>2595</v>
      </c>
      <c r="AF2211" s="55">
        <v>0</v>
      </c>
      <c r="AG2211" s="55" t="s">
        <v>2595</v>
      </c>
      <c r="AH2211" s="55">
        <v>0</v>
      </c>
      <c r="AI2211" s="55">
        <v>0</v>
      </c>
      <c r="AJ2211" s="55" t="s">
        <v>2595</v>
      </c>
      <c r="AK2211" s="55">
        <v>0</v>
      </c>
      <c r="AL2211" s="55" t="s">
        <v>2595</v>
      </c>
      <c r="AM2211" s="55">
        <v>0</v>
      </c>
      <c r="AN2211" s="55">
        <v>0</v>
      </c>
      <c r="AO2211" s="53" t="s">
        <v>4291</v>
      </c>
    </row>
    <row r="2212" spans="1:41" ht="47.25" x14ac:dyDescent="0.2">
      <c r="A2212" s="53" t="s">
        <v>4235</v>
      </c>
      <c r="B2212" s="53" t="s">
        <v>4292</v>
      </c>
      <c r="C2212" s="54" t="s">
        <v>4293</v>
      </c>
      <c r="D2212" s="53" t="s">
        <v>131</v>
      </c>
      <c r="E2212" s="54">
        <v>2022</v>
      </c>
      <c r="F2212" s="54" t="s">
        <v>2595</v>
      </c>
      <c r="G2212" s="54">
        <v>2022</v>
      </c>
      <c r="H2212" s="55" t="s">
        <v>2595</v>
      </c>
      <c r="I2212" s="55" t="s">
        <v>2595</v>
      </c>
      <c r="J2212" s="55">
        <v>0</v>
      </c>
      <c r="K2212" s="55" t="s">
        <v>2595</v>
      </c>
      <c r="L2212" s="55" t="s">
        <v>2595</v>
      </c>
      <c r="M2212" s="55" t="s">
        <v>2595</v>
      </c>
      <c r="N2212" s="55" t="s">
        <v>2595</v>
      </c>
      <c r="O2212" s="55" t="s">
        <v>2595</v>
      </c>
      <c r="P2212" s="55">
        <v>0.33075301000000001</v>
      </c>
      <c r="Q2212" s="55">
        <v>3.4819870000000003E-2</v>
      </c>
      <c r="R2212" s="55">
        <v>0.22213543000000002</v>
      </c>
      <c r="S2212" s="55">
        <v>5.2093179999999996E-2</v>
      </c>
      <c r="T2212" s="55">
        <v>2.170453E-2</v>
      </c>
      <c r="U2212" s="55">
        <v>0</v>
      </c>
      <c r="V2212" s="55" t="e">
        <f t="shared" si="100"/>
        <v>#VALUE!</v>
      </c>
      <c r="W2212" s="55">
        <f t="shared" si="101"/>
        <v>0</v>
      </c>
      <c r="X2212" s="55" t="e">
        <f t="shared" si="102"/>
        <v>#VALUE!</v>
      </c>
      <c r="Y2212" s="55">
        <v>0</v>
      </c>
      <c r="Z2212" s="55">
        <v>0.33075301000000001</v>
      </c>
      <c r="AA2212" s="55" t="s">
        <v>2595</v>
      </c>
      <c r="AB2212" s="55">
        <v>0.33075301000000001</v>
      </c>
      <c r="AC2212" s="55" t="s">
        <v>2595</v>
      </c>
      <c r="AD2212" s="55">
        <v>0</v>
      </c>
      <c r="AE2212" s="55" t="s">
        <v>2595</v>
      </c>
      <c r="AF2212" s="55">
        <v>0</v>
      </c>
      <c r="AG2212" s="55" t="s">
        <v>2595</v>
      </c>
      <c r="AH2212" s="55">
        <v>0</v>
      </c>
      <c r="AI2212" s="55">
        <v>0</v>
      </c>
      <c r="AJ2212" s="55" t="s">
        <v>2595</v>
      </c>
      <c r="AK2212" s="55">
        <v>0</v>
      </c>
      <c r="AL2212" s="55" t="s">
        <v>2595</v>
      </c>
      <c r="AM2212" s="55">
        <v>0</v>
      </c>
      <c r="AN2212" s="55">
        <v>0</v>
      </c>
      <c r="AO2212" s="53" t="s">
        <v>4294</v>
      </c>
    </row>
    <row r="2213" spans="1:41" ht="31.5" x14ac:dyDescent="0.2">
      <c r="A2213" s="56" t="s">
        <v>4295</v>
      </c>
      <c r="B2213" s="56" t="s">
        <v>198</v>
      </c>
      <c r="C2213" s="57" t="s">
        <v>56</v>
      </c>
      <c r="D2213" s="56" t="s">
        <v>2595</v>
      </c>
      <c r="E2213" s="57" t="s">
        <v>2595</v>
      </c>
      <c r="F2213" s="57" t="s">
        <v>2595</v>
      </c>
      <c r="G2213" s="57" t="s">
        <v>2595</v>
      </c>
      <c r="H2213" s="58">
        <v>34.588466910000001</v>
      </c>
      <c r="I2213" s="58">
        <v>79.135730200000012</v>
      </c>
      <c r="J2213" s="58">
        <f>SUM($J$2214,$J$2256,$J$2320,$J$2329)</f>
        <v>415.17668894999997</v>
      </c>
      <c r="K2213" s="58">
        <f>SUM($K$2214,$K$2256,$K$2320,$K$2329)</f>
        <v>4438.9109128258406</v>
      </c>
      <c r="L2213" s="58">
        <f>SUM($L$2214,$L$2256,$L$2320,$L$2329)</f>
        <v>182.18425862000001</v>
      </c>
      <c r="M2213" s="58">
        <f>SUM($M$2214,$M$2256,$M$2320,$M$2329)</f>
        <v>1777.8910430113608</v>
      </c>
      <c r="N2213" s="58">
        <f>SUM($N$2214,$N$2256,$N$2320,$N$2329)</f>
        <v>1733.1675734600001</v>
      </c>
      <c r="O2213" s="58">
        <f>SUM($O$2214,$O$2256,$O$2320,$O$2329)</f>
        <v>745.66803773447975</v>
      </c>
      <c r="P2213" s="58">
        <f>SUM($P$2214,$P$2256,$P$2320,$P$2329)</f>
        <v>5561.9919220243437</v>
      </c>
      <c r="Q2213" s="58">
        <f>SUM($Q$2214,$Q$2256,$Q$2320,$Q$2329)</f>
        <v>240.72628306000001</v>
      </c>
      <c r="R2213" s="58">
        <f>SUM($R$2214,$R$2256,$R$2320,$R$2329)</f>
        <v>1918.41505125</v>
      </c>
      <c r="S2213" s="58">
        <f>SUM($S$2214,$S$2256,$S$2320,$S$2329)</f>
        <v>2543.4100949013609</v>
      </c>
      <c r="T2213" s="58">
        <f>SUM($T$2214,$T$2256,$T$2320,$T$2329)</f>
        <v>859.44049281298294</v>
      </c>
      <c r="U2213" s="58">
        <f>SUM($U$2214,$U$2256,$U$2320,$U$2329)</f>
        <v>0</v>
      </c>
      <c r="V2213" s="58">
        <f t="shared" si="100"/>
        <v>4023.7342238758406</v>
      </c>
      <c r="W2213" s="58">
        <f t="shared" si="101"/>
        <v>0</v>
      </c>
      <c r="X2213" s="58">
        <f t="shared" si="102"/>
        <v>4023.7342238758406</v>
      </c>
      <c r="Y2213" s="58">
        <f>SUM($Y$2214,$Y$2256,$Y$2320,$Y$2329)</f>
        <v>0</v>
      </c>
      <c r="Z2213" s="58">
        <f>SUM($Z$2214,$Z$2256,$Z$2320,$Z$2329)</f>
        <v>5146.8152330743442</v>
      </c>
      <c r="AA2213" s="58">
        <f>SUM($AA$2214,$AA$2256,$AA$2320,$AA$2329)</f>
        <v>518.20671191000008</v>
      </c>
      <c r="AB2213" s="58">
        <f>SUM($AB$2214,$AB$2256,$AB$2320,$AB$2329)</f>
        <v>467.58757834584043</v>
      </c>
      <c r="AC2213" s="58">
        <f>SUM($AC$2214,$AC$2256,$AC$2320,$AC$2329)</f>
        <v>638.20036857999992</v>
      </c>
      <c r="AD2213" s="58">
        <f>SUM($AD$2214,$AD$2256,$AD$2320,$AD$2329)</f>
        <v>665.45847154732519</v>
      </c>
      <c r="AE2213" s="58">
        <f>SUM($AE$2214,$AE$2256,$AE$2320,$AE$2329)</f>
        <v>795.13946358999988</v>
      </c>
      <c r="AF2213" s="58">
        <f>SUM($AF$2214,$AF$2256,$AF$2320,$AF$2329)</f>
        <v>826.88745654117781</v>
      </c>
      <c r="AG2213" s="58">
        <f>SUM($AG$2214,$AG$2256,$AG$2320,$AG$2329)</f>
        <v>769.96335595000016</v>
      </c>
      <c r="AH2213" s="58">
        <f>SUM($AH$2214,$AH$2256,$AH$2320,$AH$2329)</f>
        <v>786.95677225000009</v>
      </c>
      <c r="AI2213" s="58">
        <f>SUM($AI$2214,$AI$2256,$AI$2320,$AI$2329)</f>
        <v>910.69304975000011</v>
      </c>
      <c r="AJ2213" s="58" t="s">
        <v>2595</v>
      </c>
      <c r="AK2213" s="58">
        <f>SUM($AK$2214,$AK$2256,$AK$2320,$AK$2329)</f>
        <v>861.14079839999977</v>
      </c>
      <c r="AL2213" s="58" t="s">
        <v>2595</v>
      </c>
      <c r="AM2213" s="58">
        <f>SUM($AM$2214,$AM$2256,$AM$2320,$AM$2329)</f>
        <v>2203.30318812</v>
      </c>
      <c r="AN2213" s="58">
        <f>SUM($AN$2214,$AN$2256,$AN$2320,$AN$2329)</f>
        <v>4051.1365484885032</v>
      </c>
      <c r="AO2213" s="56" t="s">
        <v>2595</v>
      </c>
    </row>
    <row r="2214" spans="1:41" ht="47.25" x14ac:dyDescent="0.2">
      <c r="A2214" s="56" t="s">
        <v>4296</v>
      </c>
      <c r="B2214" s="56" t="s">
        <v>200</v>
      </c>
      <c r="C2214" s="57" t="s">
        <v>56</v>
      </c>
      <c r="D2214" s="56" t="s">
        <v>2595</v>
      </c>
      <c r="E2214" s="57" t="s">
        <v>2595</v>
      </c>
      <c r="F2214" s="57" t="s">
        <v>2595</v>
      </c>
      <c r="G2214" s="57" t="s">
        <v>2595</v>
      </c>
      <c r="H2214" s="58">
        <v>6.9319497800000001</v>
      </c>
      <c r="I2214" s="58">
        <v>6.9319497800000001</v>
      </c>
      <c r="J2214" s="58">
        <f>SUM($J$2215,$J$2219)</f>
        <v>60.592480359999996</v>
      </c>
      <c r="K2214" s="58">
        <f>SUM($K$2215,$K$2219)</f>
        <v>992.5887683599999</v>
      </c>
      <c r="L2214" s="58">
        <f>SUM($L$2215,$L$2219)</f>
        <v>34.444220499999993</v>
      </c>
      <c r="M2214" s="58">
        <f>SUM($M$2215,$M$2219)</f>
        <v>337.10801988000009</v>
      </c>
      <c r="N2214" s="58">
        <f>SUM($N$2215,$N$2219)</f>
        <v>447.44507118000001</v>
      </c>
      <c r="O2214" s="58">
        <f>SUM($O$2215,$O$2219)</f>
        <v>173.59145680000003</v>
      </c>
      <c r="P2214" s="58">
        <f>SUM($P$2215,$P$2219)</f>
        <v>1175.67362396</v>
      </c>
      <c r="Q2214" s="58">
        <f>SUM($Q$2215,$Q$2219)</f>
        <v>42.451083329999996</v>
      </c>
      <c r="R2214" s="58">
        <f>SUM($R$2215,$R$2219)</f>
        <v>546.64941432000001</v>
      </c>
      <c r="S2214" s="58">
        <f>SUM($S$2215,$S$2219)</f>
        <v>390.87058565000007</v>
      </c>
      <c r="T2214" s="58">
        <f>SUM($T$2215,$T$2219)</f>
        <v>195.70254066000001</v>
      </c>
      <c r="U2214" s="58">
        <f>SUM($U$2215,$U$2219)</f>
        <v>0</v>
      </c>
      <c r="V2214" s="58">
        <f t="shared" si="100"/>
        <v>931.99628799999994</v>
      </c>
      <c r="W2214" s="58">
        <f t="shared" si="101"/>
        <v>0</v>
      </c>
      <c r="X2214" s="58">
        <f t="shared" si="102"/>
        <v>931.99628799999994</v>
      </c>
      <c r="Y2214" s="58">
        <f>SUM($Y$2215,$Y$2219)</f>
        <v>0</v>
      </c>
      <c r="Z2214" s="58">
        <f>SUM($Z$2215,$Z$2219)</f>
        <v>1115.0811436000001</v>
      </c>
      <c r="AA2214" s="58">
        <f>SUM($AA$2215,$AA$2219)</f>
        <v>298.41060898000001</v>
      </c>
      <c r="AB2214" s="58">
        <f>SUM($AB$2215,$AB$2219)</f>
        <v>214.50922034999991</v>
      </c>
      <c r="AC2214" s="58">
        <f>SUM($AC$2215,$AC$2219)</f>
        <v>303.60891769</v>
      </c>
      <c r="AD2214" s="58">
        <f>SUM($AD$2215,$AD$2219)</f>
        <v>403.30011347999999</v>
      </c>
      <c r="AE2214" s="58">
        <f>SUM($AE$2215,$AE$2219)</f>
        <v>235.69082188999997</v>
      </c>
      <c r="AF2214" s="58">
        <f>SUM($AF$2215,$AF$2219)</f>
        <v>236.57096764999997</v>
      </c>
      <c r="AG2214" s="58">
        <f>SUM($AG$2215,$AG$2219)</f>
        <v>99.171550000000011</v>
      </c>
      <c r="AH2214" s="58">
        <f>SUM($AH$2215,$AH$2219)</f>
        <v>111.88332510000001</v>
      </c>
      <c r="AI2214" s="58">
        <f>SUM($AI$2215,$AI$2219)</f>
        <v>15.508261259999999</v>
      </c>
      <c r="AJ2214" s="58" t="s">
        <v>2595</v>
      </c>
      <c r="AK2214" s="58">
        <f>SUM($AK$2215,$AK$2219)</f>
        <v>133.30925576000001</v>
      </c>
      <c r="AL2214" s="58" t="s">
        <v>2595</v>
      </c>
      <c r="AM2214" s="58">
        <f>SUM($AM$2215,$AM$2219)</f>
        <v>638.47128958000008</v>
      </c>
      <c r="AN2214" s="58">
        <f>SUM($AN$2215,$AN$2219)</f>
        <v>900.57192325000005</v>
      </c>
      <c r="AO2214" s="56" t="s">
        <v>2595</v>
      </c>
    </row>
    <row r="2215" spans="1:41" ht="31.5" x14ac:dyDescent="0.2">
      <c r="A2215" s="56" t="s">
        <v>4297</v>
      </c>
      <c r="B2215" s="56" t="s">
        <v>202</v>
      </c>
      <c r="C2215" s="57" t="s">
        <v>56</v>
      </c>
      <c r="D2215" s="56" t="s">
        <v>2595</v>
      </c>
      <c r="E2215" s="57" t="s">
        <v>2595</v>
      </c>
      <c r="F2215" s="57" t="s">
        <v>2595</v>
      </c>
      <c r="G2215" s="57" t="s">
        <v>2595</v>
      </c>
      <c r="H2215" s="58">
        <v>6.9319497800000001</v>
      </c>
      <c r="I2215" s="58">
        <v>6.9319497800000001</v>
      </c>
      <c r="J2215" s="58">
        <f>SUM($J$2216:$J$2218)</f>
        <v>45.214229529999997</v>
      </c>
      <c r="K2215" s="58">
        <f>SUM($K$2216:$K$2218)</f>
        <v>468.39019996000002</v>
      </c>
      <c r="L2215" s="58">
        <f>SUM($L$2216:$L$2218)</f>
        <v>16.96717349</v>
      </c>
      <c r="M2215" s="58">
        <f>SUM($M$2216:$M$2218)</f>
        <v>162.19200683</v>
      </c>
      <c r="N2215" s="58">
        <f>SUM($N$2216:$N$2218)</f>
        <v>204.42939149</v>
      </c>
      <c r="O2215" s="58">
        <f>SUM($O$2216:$O$2218)</f>
        <v>84.801628149999999</v>
      </c>
      <c r="P2215" s="58">
        <f>SUM($P$2216:$P$2218)</f>
        <v>501.22934996000004</v>
      </c>
      <c r="Q2215" s="58">
        <f>SUM($Q$2216:$Q$2218)</f>
        <v>18.409173490000001</v>
      </c>
      <c r="R2215" s="58">
        <f>SUM($R$2216:$R$2218)</f>
        <v>204.42939149</v>
      </c>
      <c r="S2215" s="58">
        <f>SUM($S$2216:$S$2218)</f>
        <v>189.95050623</v>
      </c>
      <c r="T2215" s="58">
        <f>SUM($T$2216:$T$2218)</f>
        <v>88.440278750000004</v>
      </c>
      <c r="U2215" s="58">
        <f>SUM($U$2216:$U$2218)</f>
        <v>0</v>
      </c>
      <c r="V2215" s="58">
        <f t="shared" si="100"/>
        <v>423.17597043000001</v>
      </c>
      <c r="W2215" s="58">
        <f t="shared" si="101"/>
        <v>0</v>
      </c>
      <c r="X2215" s="58">
        <f t="shared" si="102"/>
        <v>423.17597043000001</v>
      </c>
      <c r="Y2215" s="58">
        <f>SUM($Y$2216:$Y$2218)</f>
        <v>0</v>
      </c>
      <c r="Z2215" s="58">
        <f>SUM($Z$2216:$Z$2218)</f>
        <v>456.01512043000002</v>
      </c>
      <c r="AA2215" s="58">
        <f>SUM($AA$2216:$AA$2218)</f>
        <v>208.50219095</v>
      </c>
      <c r="AB2215" s="58">
        <f>SUM($AB$2216:$AB$2218)</f>
        <v>132.87470451999991</v>
      </c>
      <c r="AC2215" s="58">
        <f>SUM($AC$2216:$AC$2218)</f>
        <v>221.59479012</v>
      </c>
      <c r="AD2215" s="58">
        <f>SUM($AD$2216:$AD$2218)</f>
        <v>323.14041591</v>
      </c>
      <c r="AE2215" s="58">
        <f>SUM($AE$2216:$AE$2218)</f>
        <v>0</v>
      </c>
      <c r="AF2215" s="58">
        <f>SUM($AF$2216:$AF$2218)</f>
        <v>0</v>
      </c>
      <c r="AG2215" s="58">
        <f>SUM($AG$2216:$AG$2218)</f>
        <v>0</v>
      </c>
      <c r="AH2215" s="58">
        <f>SUM($AH$2216:$AH$2218)</f>
        <v>0</v>
      </c>
      <c r="AI2215" s="58">
        <f>SUM($AI$2216:$AI$2218)</f>
        <v>0</v>
      </c>
      <c r="AJ2215" s="58" t="s">
        <v>2595</v>
      </c>
      <c r="AK2215" s="58">
        <f>SUM($AK$2216:$AK$2218)</f>
        <v>0</v>
      </c>
      <c r="AL2215" s="58" t="s">
        <v>2595</v>
      </c>
      <c r="AM2215" s="58">
        <f>SUM($AM$2216:$AM$2218)</f>
        <v>221.59479012</v>
      </c>
      <c r="AN2215" s="58">
        <f>SUM($AN$2216:$AN$2218)</f>
        <v>323.14041591</v>
      </c>
      <c r="AO2215" s="56" t="s">
        <v>2595</v>
      </c>
    </row>
    <row r="2216" spans="1:41" ht="94.5" x14ac:dyDescent="0.2">
      <c r="A2216" s="53" t="s">
        <v>4297</v>
      </c>
      <c r="B2216" s="53" t="s">
        <v>4298</v>
      </c>
      <c r="C2216" s="54" t="s">
        <v>4299</v>
      </c>
      <c r="D2216" s="53" t="s">
        <v>112</v>
      </c>
      <c r="E2216" s="54">
        <v>2019</v>
      </c>
      <c r="F2216" s="54">
        <v>2024</v>
      </c>
      <c r="G2216" s="54">
        <v>2024</v>
      </c>
      <c r="H2216" s="55" t="s">
        <v>2595</v>
      </c>
      <c r="I2216" s="55" t="s">
        <v>2595</v>
      </c>
      <c r="J2216" s="55">
        <v>42.20996332</v>
      </c>
      <c r="K2216" s="55">
        <v>418.41011491</v>
      </c>
      <c r="L2216" s="55">
        <v>16.06877639</v>
      </c>
      <c r="M2216" s="55">
        <v>140.89298764</v>
      </c>
      <c r="N2216" s="55">
        <v>180.96135691999999</v>
      </c>
      <c r="O2216" s="55">
        <v>80.486993960000007</v>
      </c>
      <c r="P2216" s="55">
        <v>418.41011491</v>
      </c>
      <c r="Q2216" s="55">
        <v>16.06877639</v>
      </c>
      <c r="R2216" s="55">
        <v>180.96135691999999</v>
      </c>
      <c r="S2216" s="55">
        <v>140.89298764</v>
      </c>
      <c r="T2216" s="55">
        <v>80.486993960000007</v>
      </c>
      <c r="U2216" s="55">
        <v>0</v>
      </c>
      <c r="V2216" s="55">
        <f t="shared" si="100"/>
        <v>376.20015159000002</v>
      </c>
      <c r="W2216" s="55">
        <f t="shared" si="101"/>
        <v>0</v>
      </c>
      <c r="X2216" s="55">
        <f t="shared" si="102"/>
        <v>376.20015159000002</v>
      </c>
      <c r="Y2216" s="55">
        <v>0</v>
      </c>
      <c r="Z2216" s="55">
        <v>376.20015159000002</v>
      </c>
      <c r="AA2216" s="55">
        <v>161.52637210999998</v>
      </c>
      <c r="AB2216" s="55">
        <v>53.059735679999903</v>
      </c>
      <c r="AC2216" s="55">
        <v>221.59479012</v>
      </c>
      <c r="AD2216" s="55">
        <v>323.14041591</v>
      </c>
      <c r="AE2216" s="55">
        <v>0</v>
      </c>
      <c r="AF2216" s="55">
        <v>0</v>
      </c>
      <c r="AG2216" s="55">
        <v>0</v>
      </c>
      <c r="AH2216" s="55">
        <v>0</v>
      </c>
      <c r="AI2216" s="55">
        <v>0</v>
      </c>
      <c r="AJ2216" s="55" t="s">
        <v>2595</v>
      </c>
      <c r="AK2216" s="55">
        <v>0</v>
      </c>
      <c r="AL2216" s="55" t="s">
        <v>2595</v>
      </c>
      <c r="AM2216" s="55">
        <v>221.59479012</v>
      </c>
      <c r="AN2216" s="55">
        <v>323.14041591</v>
      </c>
      <c r="AO2216" s="53" t="s">
        <v>4300</v>
      </c>
    </row>
    <row r="2217" spans="1:41" ht="47.25" x14ac:dyDescent="0.2">
      <c r="A2217" s="53" t="s">
        <v>4297</v>
      </c>
      <c r="B2217" s="53" t="s">
        <v>4301</v>
      </c>
      <c r="C2217" s="54" t="s">
        <v>4302</v>
      </c>
      <c r="D2217" s="53" t="s">
        <v>112</v>
      </c>
      <c r="E2217" s="54">
        <v>2017</v>
      </c>
      <c r="F2217" s="54">
        <v>2023</v>
      </c>
      <c r="G2217" s="54">
        <v>2023</v>
      </c>
      <c r="H2217" s="55">
        <v>6.9319497800000001</v>
      </c>
      <c r="I2217" s="55">
        <v>6.9319497800000001</v>
      </c>
      <c r="J2217" s="55">
        <v>3.0042662099999999</v>
      </c>
      <c r="K2217" s="55">
        <v>49.98008505</v>
      </c>
      <c r="L2217" s="55">
        <v>0.89839710000000006</v>
      </c>
      <c r="M2217" s="55">
        <v>21.299019189999999</v>
      </c>
      <c r="N2217" s="55">
        <v>23.46803457</v>
      </c>
      <c r="O2217" s="55">
        <v>4.3146341899999996</v>
      </c>
      <c r="P2217" s="55">
        <v>49.98008505</v>
      </c>
      <c r="Q2217" s="55">
        <v>0.89839710000000006</v>
      </c>
      <c r="R2217" s="55">
        <v>23.46803457</v>
      </c>
      <c r="S2217" s="55">
        <v>21.299019189999999</v>
      </c>
      <c r="T2217" s="55">
        <v>4.3146341899999996</v>
      </c>
      <c r="U2217" s="55">
        <v>0</v>
      </c>
      <c r="V2217" s="55">
        <f t="shared" si="100"/>
        <v>46.975818840000002</v>
      </c>
      <c r="W2217" s="55">
        <f t="shared" si="101"/>
        <v>0</v>
      </c>
      <c r="X2217" s="55">
        <f t="shared" si="102"/>
        <v>46.975818840000002</v>
      </c>
      <c r="Y2217" s="55">
        <v>0</v>
      </c>
      <c r="Z2217" s="55">
        <v>46.975818840000002</v>
      </c>
      <c r="AA2217" s="55">
        <v>46.975818840000002</v>
      </c>
      <c r="AB2217" s="55">
        <v>46.975818840000002</v>
      </c>
      <c r="AC2217" s="55">
        <v>0</v>
      </c>
      <c r="AD2217" s="55">
        <v>0</v>
      </c>
      <c r="AE2217" s="55">
        <v>0</v>
      </c>
      <c r="AF2217" s="55">
        <v>0</v>
      </c>
      <c r="AG2217" s="55">
        <v>0</v>
      </c>
      <c r="AH2217" s="55">
        <v>0</v>
      </c>
      <c r="AI2217" s="55">
        <v>0</v>
      </c>
      <c r="AJ2217" s="55" t="s">
        <v>2595</v>
      </c>
      <c r="AK2217" s="55">
        <v>0</v>
      </c>
      <c r="AL2217" s="55" t="s">
        <v>2595</v>
      </c>
      <c r="AM2217" s="55">
        <v>0</v>
      </c>
      <c r="AN2217" s="55">
        <v>0</v>
      </c>
      <c r="AO2217" s="53" t="s">
        <v>205</v>
      </c>
    </row>
    <row r="2218" spans="1:41" ht="63" x14ac:dyDescent="0.2">
      <c r="A2218" s="53" t="s">
        <v>4297</v>
      </c>
      <c r="B2218" s="53" t="s">
        <v>4303</v>
      </c>
      <c r="C2218" s="54" t="s">
        <v>4304</v>
      </c>
      <c r="D2218" s="53" t="s">
        <v>112</v>
      </c>
      <c r="E2218" s="54">
        <v>2022</v>
      </c>
      <c r="F2218" s="54" t="s">
        <v>2595</v>
      </c>
      <c r="G2218" s="54">
        <v>2022</v>
      </c>
      <c r="H2218" s="55" t="s">
        <v>2595</v>
      </c>
      <c r="I2218" s="55" t="s">
        <v>2595</v>
      </c>
      <c r="J2218" s="55">
        <v>0</v>
      </c>
      <c r="K2218" s="55" t="s">
        <v>2595</v>
      </c>
      <c r="L2218" s="55" t="s">
        <v>2595</v>
      </c>
      <c r="M2218" s="55" t="s">
        <v>2595</v>
      </c>
      <c r="N2218" s="55" t="s">
        <v>2595</v>
      </c>
      <c r="O2218" s="55" t="s">
        <v>2595</v>
      </c>
      <c r="P2218" s="55">
        <v>32.839150000000004</v>
      </c>
      <c r="Q2218" s="55">
        <v>1.4419999999999999</v>
      </c>
      <c r="R2218" s="55">
        <v>0</v>
      </c>
      <c r="S2218" s="55">
        <v>27.758499400000002</v>
      </c>
      <c r="T2218" s="55">
        <v>3.6386506000000001</v>
      </c>
      <c r="U2218" s="55">
        <v>0</v>
      </c>
      <c r="V2218" s="55" t="e">
        <f t="shared" si="100"/>
        <v>#VALUE!</v>
      </c>
      <c r="W2218" s="55">
        <f t="shared" si="101"/>
        <v>0</v>
      </c>
      <c r="X2218" s="55" t="e">
        <f t="shared" si="102"/>
        <v>#VALUE!</v>
      </c>
      <c r="Y2218" s="55">
        <v>0</v>
      </c>
      <c r="Z2218" s="55">
        <v>32.839150000000004</v>
      </c>
      <c r="AA2218" s="55" t="s">
        <v>2595</v>
      </c>
      <c r="AB2218" s="55">
        <v>32.839150000000004</v>
      </c>
      <c r="AC2218" s="55" t="s">
        <v>2595</v>
      </c>
      <c r="AD2218" s="55">
        <v>0</v>
      </c>
      <c r="AE2218" s="55" t="s">
        <v>2595</v>
      </c>
      <c r="AF2218" s="55">
        <v>0</v>
      </c>
      <c r="AG2218" s="55" t="s">
        <v>2595</v>
      </c>
      <c r="AH2218" s="55">
        <v>0</v>
      </c>
      <c r="AI2218" s="55">
        <v>0</v>
      </c>
      <c r="AJ2218" s="55" t="s">
        <v>2595</v>
      </c>
      <c r="AK2218" s="55">
        <v>0</v>
      </c>
      <c r="AL2218" s="55" t="s">
        <v>2595</v>
      </c>
      <c r="AM2218" s="55">
        <v>0</v>
      </c>
      <c r="AN2218" s="55">
        <v>0</v>
      </c>
      <c r="AO2218" s="53" t="s">
        <v>4305</v>
      </c>
    </row>
    <row r="2219" spans="1:41" ht="31.5" x14ac:dyDescent="0.2">
      <c r="A2219" s="56" t="s">
        <v>4306</v>
      </c>
      <c r="B2219" s="56" t="s">
        <v>207</v>
      </c>
      <c r="C2219" s="57" t="s">
        <v>56</v>
      </c>
      <c r="D2219" s="56" t="s">
        <v>2595</v>
      </c>
      <c r="E2219" s="57" t="s">
        <v>2595</v>
      </c>
      <c r="F2219" s="57" t="s">
        <v>2595</v>
      </c>
      <c r="G2219" s="57" t="s">
        <v>2595</v>
      </c>
      <c r="H2219" s="58" t="s">
        <v>2595</v>
      </c>
      <c r="I2219" s="58" t="s">
        <v>2595</v>
      </c>
      <c r="J2219" s="58">
        <f>SUM($J$2220:$J$2255)</f>
        <v>15.378250829999997</v>
      </c>
      <c r="K2219" s="58">
        <f>SUM($K$2220:$K$2255)</f>
        <v>524.19856839999989</v>
      </c>
      <c r="L2219" s="58">
        <f>SUM($L$2220:$L$2255)</f>
        <v>17.477047009999993</v>
      </c>
      <c r="M2219" s="58">
        <f>SUM($M$2220:$M$2255)</f>
        <v>174.91601305000009</v>
      </c>
      <c r="N2219" s="58">
        <f>SUM($N$2220:$N$2255)</f>
        <v>243.01567968999998</v>
      </c>
      <c r="O2219" s="58">
        <f>SUM($O$2220:$O$2255)</f>
        <v>88.789828650000032</v>
      </c>
      <c r="P2219" s="58">
        <f>SUM($P$2220:$P$2255)</f>
        <v>674.44427400000006</v>
      </c>
      <c r="Q2219" s="58">
        <f>SUM($Q$2220:$Q$2255)</f>
        <v>24.041909839999995</v>
      </c>
      <c r="R2219" s="58">
        <f>SUM($R$2220:$R$2255)</f>
        <v>342.22002283000006</v>
      </c>
      <c r="S2219" s="58">
        <f>SUM($S$2220:$S$2255)</f>
        <v>200.92007942000004</v>
      </c>
      <c r="T2219" s="58">
        <f>SUM($T$2220:$T$2255)</f>
        <v>107.26226191000002</v>
      </c>
      <c r="U2219" s="58">
        <f>SUM($U$2220:$U$2255)</f>
        <v>0</v>
      </c>
      <c r="V2219" s="58">
        <f t="shared" si="100"/>
        <v>508.82031756999987</v>
      </c>
      <c r="W2219" s="58">
        <f t="shared" si="101"/>
        <v>0</v>
      </c>
      <c r="X2219" s="58">
        <f t="shared" si="102"/>
        <v>508.82031756999987</v>
      </c>
      <c r="Y2219" s="58">
        <f>SUM($Y$2220:$Y$2255)</f>
        <v>0</v>
      </c>
      <c r="Z2219" s="58">
        <f>SUM($Z$2220:$Z$2255)</f>
        <v>659.06602317000011</v>
      </c>
      <c r="AA2219" s="58">
        <f>SUM($AA$2220:$AA$2255)</f>
        <v>89.908418029999993</v>
      </c>
      <c r="AB2219" s="58">
        <f>SUM($AB$2220:$AB$2255)</f>
        <v>81.634515829999998</v>
      </c>
      <c r="AC2219" s="58">
        <f>SUM($AC$2220:$AC$2255)</f>
        <v>82.014127569999985</v>
      </c>
      <c r="AD2219" s="58">
        <f>SUM($AD$2220:$AD$2255)</f>
        <v>80.159697569999992</v>
      </c>
      <c r="AE2219" s="58">
        <f>SUM($AE$2220:$AE$2255)</f>
        <v>235.69082188999997</v>
      </c>
      <c r="AF2219" s="58">
        <f>SUM($AF$2220:$AF$2255)</f>
        <v>236.57096764999997</v>
      </c>
      <c r="AG2219" s="58">
        <f>SUM($AG$2220:$AG$2255)</f>
        <v>99.171550000000011</v>
      </c>
      <c r="AH2219" s="58">
        <f>SUM($AH$2220:$AH$2255)</f>
        <v>111.88332510000001</v>
      </c>
      <c r="AI2219" s="58">
        <f>SUM($AI$2220:$AI$2255)</f>
        <v>15.508261259999999</v>
      </c>
      <c r="AJ2219" s="58" t="s">
        <v>2595</v>
      </c>
      <c r="AK2219" s="58">
        <f>SUM($AK$2220:$AK$2255)</f>
        <v>133.30925576000001</v>
      </c>
      <c r="AL2219" s="58" t="s">
        <v>2595</v>
      </c>
      <c r="AM2219" s="58">
        <f>SUM($AM$2220:$AM$2255)</f>
        <v>416.87649946000005</v>
      </c>
      <c r="AN2219" s="58">
        <f>SUM($AN$2220:$AN$2255)</f>
        <v>577.43150734000005</v>
      </c>
      <c r="AO2219" s="56" t="s">
        <v>2595</v>
      </c>
    </row>
    <row r="2220" spans="1:41" ht="31.5" x14ac:dyDescent="0.2">
      <c r="A2220" s="53" t="s">
        <v>4306</v>
      </c>
      <c r="B2220" s="53" t="s">
        <v>4307</v>
      </c>
      <c r="C2220" s="54" t="s">
        <v>4308</v>
      </c>
      <c r="D2220" s="53" t="s">
        <v>131</v>
      </c>
      <c r="E2220" s="54">
        <v>2022</v>
      </c>
      <c r="F2220" s="54">
        <v>2023</v>
      </c>
      <c r="G2220" s="54">
        <v>2023</v>
      </c>
      <c r="H2220" s="55" t="s">
        <v>2595</v>
      </c>
      <c r="I2220" s="55" t="s">
        <v>2595</v>
      </c>
      <c r="J2220" s="55">
        <v>0</v>
      </c>
      <c r="K2220" s="55">
        <v>3.4888699999999999</v>
      </c>
      <c r="L2220" s="55">
        <v>0.34633600000000003</v>
      </c>
      <c r="M2220" s="55">
        <v>1.8777900000000001</v>
      </c>
      <c r="N2220" s="55">
        <v>0.74482000000000004</v>
      </c>
      <c r="O2220" s="55">
        <v>0.51992399999999994</v>
      </c>
      <c r="P2220" s="55">
        <v>3.4888699999999999</v>
      </c>
      <c r="Q2220" s="55">
        <v>0.34633600000000003</v>
      </c>
      <c r="R2220" s="55">
        <v>0.74482000000000004</v>
      </c>
      <c r="S2220" s="55">
        <v>1.8777900000000001</v>
      </c>
      <c r="T2220" s="55">
        <v>0.51992399999999994</v>
      </c>
      <c r="U2220" s="55">
        <v>0</v>
      </c>
      <c r="V2220" s="55">
        <f t="shared" ref="V2220:V2283" si="103">K2220-J2220</f>
        <v>3.4888699999999999</v>
      </c>
      <c r="W2220" s="55">
        <f t="shared" ref="W2220:W2283" si="104">U2220</f>
        <v>0</v>
      </c>
      <c r="X2220" s="55">
        <f t="shared" ref="X2220:X2283" si="105">V2220</f>
        <v>3.4888699999999999</v>
      </c>
      <c r="Y2220" s="55">
        <v>0</v>
      </c>
      <c r="Z2220" s="55">
        <v>3.4888699999999999</v>
      </c>
      <c r="AA2220" s="55">
        <v>0.36702999999999997</v>
      </c>
      <c r="AB2220" s="55">
        <v>0.36702999999999997</v>
      </c>
      <c r="AC2220" s="55">
        <v>3.1218400000000002</v>
      </c>
      <c r="AD2220" s="55">
        <v>3.1218400000000002</v>
      </c>
      <c r="AE2220" s="55">
        <v>0</v>
      </c>
      <c r="AF2220" s="55">
        <v>0</v>
      </c>
      <c r="AG2220" s="55">
        <v>0</v>
      </c>
      <c r="AH2220" s="55">
        <v>0</v>
      </c>
      <c r="AI2220" s="55">
        <v>0</v>
      </c>
      <c r="AJ2220" s="55" t="s">
        <v>2595</v>
      </c>
      <c r="AK2220" s="55">
        <v>0</v>
      </c>
      <c r="AL2220" s="55" t="s">
        <v>2595</v>
      </c>
      <c r="AM2220" s="55">
        <v>3.1218400000000002</v>
      </c>
      <c r="AN2220" s="55">
        <v>3.1218400000000002</v>
      </c>
      <c r="AO2220" s="53" t="s">
        <v>205</v>
      </c>
    </row>
    <row r="2221" spans="1:41" ht="31.5" x14ac:dyDescent="0.2">
      <c r="A2221" s="53" t="s">
        <v>4306</v>
      </c>
      <c r="B2221" s="53" t="s">
        <v>4309</v>
      </c>
      <c r="C2221" s="54" t="s">
        <v>4310</v>
      </c>
      <c r="D2221" s="53" t="s">
        <v>131</v>
      </c>
      <c r="E2221" s="54">
        <v>2023</v>
      </c>
      <c r="F2221" s="54">
        <v>2025</v>
      </c>
      <c r="G2221" s="54">
        <v>2025</v>
      </c>
      <c r="H2221" s="55" t="s">
        <v>2595</v>
      </c>
      <c r="I2221" s="55" t="s">
        <v>2595</v>
      </c>
      <c r="J2221" s="55">
        <v>0</v>
      </c>
      <c r="K2221" s="55">
        <v>75.780529999999999</v>
      </c>
      <c r="L2221" s="55">
        <v>1.5255429999999999</v>
      </c>
      <c r="M2221" s="55">
        <v>32.69417</v>
      </c>
      <c r="N2221" s="55">
        <v>30.907</v>
      </c>
      <c r="O2221" s="55">
        <v>10.653816999999998</v>
      </c>
      <c r="P2221" s="55">
        <v>75.780529999999999</v>
      </c>
      <c r="Q2221" s="55">
        <v>1.5255429999999999</v>
      </c>
      <c r="R2221" s="55">
        <v>30.907</v>
      </c>
      <c r="S2221" s="55">
        <v>32.69417</v>
      </c>
      <c r="T2221" s="55">
        <v>10.653816999999998</v>
      </c>
      <c r="U2221" s="55">
        <v>0</v>
      </c>
      <c r="V2221" s="55">
        <f t="shared" si="103"/>
        <v>75.780529999999999</v>
      </c>
      <c r="W2221" s="55">
        <f t="shared" si="104"/>
        <v>0</v>
      </c>
      <c r="X2221" s="55">
        <f t="shared" si="105"/>
        <v>75.780529999999999</v>
      </c>
      <c r="Y2221" s="55">
        <v>0</v>
      </c>
      <c r="Z2221" s="55">
        <v>75.780529999999999</v>
      </c>
      <c r="AA2221" s="55">
        <v>0</v>
      </c>
      <c r="AB2221" s="55">
        <v>0</v>
      </c>
      <c r="AC2221" s="55">
        <v>1.55793</v>
      </c>
      <c r="AD2221" s="55">
        <v>1.55793</v>
      </c>
      <c r="AE2221" s="55">
        <v>74.2226</v>
      </c>
      <c r="AF2221" s="55">
        <v>74.2226</v>
      </c>
      <c r="AG2221" s="55">
        <v>0</v>
      </c>
      <c r="AH2221" s="55">
        <v>0</v>
      </c>
      <c r="AI2221" s="55">
        <v>0</v>
      </c>
      <c r="AJ2221" s="55" t="s">
        <v>2595</v>
      </c>
      <c r="AK2221" s="55">
        <v>0</v>
      </c>
      <c r="AL2221" s="55" t="s">
        <v>2595</v>
      </c>
      <c r="AM2221" s="55">
        <v>75.780529999999999</v>
      </c>
      <c r="AN2221" s="55">
        <v>75.780529999999999</v>
      </c>
      <c r="AO2221" s="53" t="s">
        <v>205</v>
      </c>
    </row>
    <row r="2222" spans="1:41" ht="47.25" x14ac:dyDescent="0.2">
      <c r="A2222" s="53" t="s">
        <v>4306</v>
      </c>
      <c r="B2222" s="53" t="s">
        <v>4311</v>
      </c>
      <c r="C2222" s="54" t="s">
        <v>4312</v>
      </c>
      <c r="D2222" s="53" t="s">
        <v>131</v>
      </c>
      <c r="E2222" s="54">
        <v>2022</v>
      </c>
      <c r="F2222" s="54">
        <v>2023</v>
      </c>
      <c r="G2222" s="54">
        <v>2023</v>
      </c>
      <c r="H2222" s="55" t="s">
        <v>2595</v>
      </c>
      <c r="I2222" s="55" t="s">
        <v>2595</v>
      </c>
      <c r="J2222" s="55">
        <v>0</v>
      </c>
      <c r="K2222" s="55">
        <v>26.968040000000002</v>
      </c>
      <c r="L2222" s="55">
        <v>1.44148353</v>
      </c>
      <c r="M2222" s="55">
        <v>6.5533000000000001</v>
      </c>
      <c r="N2222" s="55">
        <v>12.44932</v>
      </c>
      <c r="O2222" s="55">
        <v>6.5239364699999998</v>
      </c>
      <c r="P2222" s="55">
        <v>26.968040000000002</v>
      </c>
      <c r="Q2222" s="55">
        <v>1.44148353</v>
      </c>
      <c r="R2222" s="55">
        <v>12.44932</v>
      </c>
      <c r="S2222" s="55">
        <v>6.5533000000000001</v>
      </c>
      <c r="T2222" s="55">
        <v>6.5239364699999998</v>
      </c>
      <c r="U2222" s="55">
        <v>0</v>
      </c>
      <c r="V2222" s="55">
        <f t="shared" si="103"/>
        <v>26.968040000000002</v>
      </c>
      <c r="W2222" s="55">
        <f t="shared" si="104"/>
        <v>0</v>
      </c>
      <c r="X2222" s="55">
        <f t="shared" si="105"/>
        <v>26.968040000000002</v>
      </c>
      <c r="Y2222" s="55">
        <v>0</v>
      </c>
      <c r="Z2222" s="55">
        <v>26.968040000000002</v>
      </c>
      <c r="AA2222" s="55">
        <v>1.5339</v>
      </c>
      <c r="AB2222" s="55">
        <v>1.5339</v>
      </c>
      <c r="AC2222" s="55">
        <v>25.434139999999999</v>
      </c>
      <c r="AD2222" s="55">
        <v>25.434139999999999</v>
      </c>
      <c r="AE2222" s="55">
        <v>0</v>
      </c>
      <c r="AF2222" s="55">
        <v>0</v>
      </c>
      <c r="AG2222" s="55">
        <v>0</v>
      </c>
      <c r="AH2222" s="55">
        <v>0</v>
      </c>
      <c r="AI2222" s="55">
        <v>0</v>
      </c>
      <c r="AJ2222" s="55" t="s">
        <v>2595</v>
      </c>
      <c r="AK2222" s="55">
        <v>0</v>
      </c>
      <c r="AL2222" s="55" t="s">
        <v>2595</v>
      </c>
      <c r="AM2222" s="55">
        <v>25.434139999999999</v>
      </c>
      <c r="AN2222" s="55">
        <v>25.434139999999999</v>
      </c>
      <c r="AO2222" s="53" t="s">
        <v>205</v>
      </c>
    </row>
    <row r="2223" spans="1:41" ht="31.5" x14ac:dyDescent="0.2">
      <c r="A2223" s="53" t="s">
        <v>4306</v>
      </c>
      <c r="B2223" s="53" t="s">
        <v>4313</v>
      </c>
      <c r="C2223" s="54" t="s">
        <v>4314</v>
      </c>
      <c r="D2223" s="53" t="s">
        <v>131</v>
      </c>
      <c r="E2223" s="54">
        <v>2022</v>
      </c>
      <c r="F2223" s="54">
        <v>2023</v>
      </c>
      <c r="G2223" s="54">
        <v>2023</v>
      </c>
      <c r="H2223" s="55" t="s">
        <v>2595</v>
      </c>
      <c r="I2223" s="55" t="s">
        <v>2595</v>
      </c>
      <c r="J2223" s="55">
        <v>0</v>
      </c>
      <c r="K2223" s="55">
        <v>6.4189600000000002</v>
      </c>
      <c r="L2223" s="55">
        <v>0.12387368999999999</v>
      </c>
      <c r="M2223" s="55">
        <v>2.7693000000000003</v>
      </c>
      <c r="N2223" s="55">
        <v>2.6179399999999999</v>
      </c>
      <c r="O2223" s="55">
        <v>0.90784631000000005</v>
      </c>
      <c r="P2223" s="55">
        <v>6.4189600000000002</v>
      </c>
      <c r="Q2223" s="55">
        <v>0.12387368999999999</v>
      </c>
      <c r="R2223" s="55">
        <v>2.6179399999999999</v>
      </c>
      <c r="S2223" s="55">
        <v>2.7693000000000003</v>
      </c>
      <c r="T2223" s="55">
        <v>0.90784631000000005</v>
      </c>
      <c r="U2223" s="55">
        <v>0</v>
      </c>
      <c r="V2223" s="55">
        <f t="shared" si="103"/>
        <v>6.4189600000000002</v>
      </c>
      <c r="W2223" s="55">
        <f t="shared" si="104"/>
        <v>0</v>
      </c>
      <c r="X2223" s="55">
        <f t="shared" si="105"/>
        <v>6.4189600000000002</v>
      </c>
      <c r="Y2223" s="55">
        <v>0</v>
      </c>
      <c r="Z2223" s="55">
        <v>6.4189600000000002</v>
      </c>
      <c r="AA2223" s="55">
        <v>0.13196000000000002</v>
      </c>
      <c r="AB2223" s="55">
        <v>0.13196000000000002</v>
      </c>
      <c r="AC2223" s="55">
        <v>6.2869999999999999</v>
      </c>
      <c r="AD2223" s="55">
        <v>6.2869999999999999</v>
      </c>
      <c r="AE2223" s="55">
        <v>0</v>
      </c>
      <c r="AF2223" s="55">
        <v>0</v>
      </c>
      <c r="AG2223" s="55">
        <v>0</v>
      </c>
      <c r="AH2223" s="55">
        <v>0</v>
      </c>
      <c r="AI2223" s="55">
        <v>0</v>
      </c>
      <c r="AJ2223" s="55" t="s">
        <v>2595</v>
      </c>
      <c r="AK2223" s="55">
        <v>0</v>
      </c>
      <c r="AL2223" s="55" t="s">
        <v>2595</v>
      </c>
      <c r="AM2223" s="55">
        <v>6.2869999999999999</v>
      </c>
      <c r="AN2223" s="55">
        <v>6.2869999999999999</v>
      </c>
      <c r="AO2223" s="53" t="s">
        <v>205</v>
      </c>
    </row>
    <row r="2224" spans="1:41" ht="31.5" x14ac:dyDescent="0.2">
      <c r="A2224" s="53" t="s">
        <v>4306</v>
      </c>
      <c r="B2224" s="53" t="s">
        <v>4315</v>
      </c>
      <c r="C2224" s="54" t="s">
        <v>4316</v>
      </c>
      <c r="D2224" s="53" t="s">
        <v>131</v>
      </c>
      <c r="E2224" s="54">
        <v>2022</v>
      </c>
      <c r="F2224" s="54">
        <v>2023</v>
      </c>
      <c r="G2224" s="54">
        <v>2023</v>
      </c>
      <c r="H2224" s="55" t="s">
        <v>2595</v>
      </c>
      <c r="I2224" s="55" t="s">
        <v>2595</v>
      </c>
      <c r="J2224" s="55">
        <v>0</v>
      </c>
      <c r="K2224" s="55">
        <v>8.7521500000000003</v>
      </c>
      <c r="L2224" s="55">
        <v>0.16889935</v>
      </c>
      <c r="M2224" s="55">
        <v>3.7760100000000003</v>
      </c>
      <c r="N2224" s="55">
        <v>3.5695000000000001</v>
      </c>
      <c r="O2224" s="55">
        <v>1.2377406499999999</v>
      </c>
      <c r="P2224" s="55">
        <v>8.7521500000000003</v>
      </c>
      <c r="Q2224" s="55">
        <v>0.16889935</v>
      </c>
      <c r="R2224" s="55">
        <v>3.5695000000000001</v>
      </c>
      <c r="S2224" s="55">
        <v>3.7760100000000003</v>
      </c>
      <c r="T2224" s="55">
        <v>1.2377406499999999</v>
      </c>
      <c r="U2224" s="55">
        <v>0</v>
      </c>
      <c r="V2224" s="55">
        <f t="shared" si="103"/>
        <v>8.7521500000000003</v>
      </c>
      <c r="W2224" s="55">
        <f t="shared" si="104"/>
        <v>0</v>
      </c>
      <c r="X2224" s="55">
        <f t="shared" si="105"/>
        <v>8.7521500000000003</v>
      </c>
      <c r="Y2224" s="55">
        <v>0</v>
      </c>
      <c r="Z2224" s="55">
        <v>8.7521500000000003</v>
      </c>
      <c r="AA2224" s="55">
        <v>0.17990999999999999</v>
      </c>
      <c r="AB2224" s="55">
        <v>0.17990999999999999</v>
      </c>
      <c r="AC2224" s="55">
        <v>8.572239999999999</v>
      </c>
      <c r="AD2224" s="55">
        <v>8.572239999999999</v>
      </c>
      <c r="AE2224" s="55">
        <v>0</v>
      </c>
      <c r="AF2224" s="55">
        <v>0</v>
      </c>
      <c r="AG2224" s="55">
        <v>0</v>
      </c>
      <c r="AH2224" s="55">
        <v>0</v>
      </c>
      <c r="AI2224" s="55">
        <v>0</v>
      </c>
      <c r="AJ2224" s="55" t="s">
        <v>2595</v>
      </c>
      <c r="AK2224" s="55">
        <v>0</v>
      </c>
      <c r="AL2224" s="55" t="s">
        <v>2595</v>
      </c>
      <c r="AM2224" s="55">
        <v>8.572239999999999</v>
      </c>
      <c r="AN2224" s="55">
        <v>8.572239999999999</v>
      </c>
      <c r="AO2224" s="53" t="s">
        <v>205</v>
      </c>
    </row>
    <row r="2225" spans="1:41" ht="47.25" x14ac:dyDescent="0.2">
      <c r="A2225" s="53" t="s">
        <v>4306</v>
      </c>
      <c r="B2225" s="53" t="s">
        <v>4317</v>
      </c>
      <c r="C2225" s="54" t="s">
        <v>4318</v>
      </c>
      <c r="D2225" s="53" t="s">
        <v>131</v>
      </c>
      <c r="E2225" s="54">
        <v>2024</v>
      </c>
      <c r="F2225" s="54">
        <v>2025</v>
      </c>
      <c r="G2225" s="54">
        <v>2025</v>
      </c>
      <c r="H2225" s="55" t="s">
        <v>2595</v>
      </c>
      <c r="I2225" s="55" t="s">
        <v>2595</v>
      </c>
      <c r="J2225" s="55">
        <v>0</v>
      </c>
      <c r="K2225" s="55">
        <v>26.61036</v>
      </c>
      <c r="L2225" s="55">
        <v>0.51352491</v>
      </c>
      <c r="M2225" s="55">
        <v>11.480549999999999</v>
      </c>
      <c r="N2225" s="55">
        <v>10.8529</v>
      </c>
      <c r="O2225" s="55">
        <v>3.7633850900000003</v>
      </c>
      <c r="P2225" s="55">
        <v>26.61036</v>
      </c>
      <c r="Q2225" s="55">
        <v>0.51352491</v>
      </c>
      <c r="R2225" s="55">
        <v>10.8529</v>
      </c>
      <c r="S2225" s="55">
        <v>11.480549999999999</v>
      </c>
      <c r="T2225" s="55">
        <v>3.7633850900000003</v>
      </c>
      <c r="U2225" s="55">
        <v>0</v>
      </c>
      <c r="V2225" s="55">
        <f t="shared" si="103"/>
        <v>26.61036</v>
      </c>
      <c r="W2225" s="55">
        <f t="shared" si="104"/>
        <v>0</v>
      </c>
      <c r="X2225" s="55">
        <f t="shared" si="105"/>
        <v>26.61036</v>
      </c>
      <c r="Y2225" s="55">
        <v>0</v>
      </c>
      <c r="Z2225" s="55">
        <v>26.61036</v>
      </c>
      <c r="AA2225" s="55">
        <v>0</v>
      </c>
      <c r="AB2225" s="55">
        <v>0</v>
      </c>
      <c r="AC2225" s="55">
        <v>0</v>
      </c>
      <c r="AD2225" s="55">
        <v>0</v>
      </c>
      <c r="AE2225" s="55">
        <v>0.54703000000000002</v>
      </c>
      <c r="AF2225" s="55">
        <v>0.54703000000000002</v>
      </c>
      <c r="AG2225" s="55">
        <v>26.063330000000001</v>
      </c>
      <c r="AH2225" s="55">
        <v>26.063330000000001</v>
      </c>
      <c r="AI2225" s="55">
        <v>0</v>
      </c>
      <c r="AJ2225" s="55" t="s">
        <v>2595</v>
      </c>
      <c r="AK2225" s="55">
        <v>0</v>
      </c>
      <c r="AL2225" s="55" t="s">
        <v>2595</v>
      </c>
      <c r="AM2225" s="55">
        <v>26.61036</v>
      </c>
      <c r="AN2225" s="55">
        <v>26.61036</v>
      </c>
      <c r="AO2225" s="53" t="s">
        <v>205</v>
      </c>
    </row>
    <row r="2226" spans="1:41" ht="47.25" x14ac:dyDescent="0.2">
      <c r="A2226" s="53" t="s">
        <v>4306</v>
      </c>
      <c r="B2226" s="53" t="s">
        <v>4319</v>
      </c>
      <c r="C2226" s="54" t="s">
        <v>4320</v>
      </c>
      <c r="D2226" s="53" t="s">
        <v>131</v>
      </c>
      <c r="E2226" s="54">
        <v>2024</v>
      </c>
      <c r="F2226" s="54">
        <v>2025</v>
      </c>
      <c r="G2226" s="54">
        <v>2025</v>
      </c>
      <c r="H2226" s="55" t="s">
        <v>2595</v>
      </c>
      <c r="I2226" s="55" t="s">
        <v>2595</v>
      </c>
      <c r="J2226" s="55">
        <v>0</v>
      </c>
      <c r="K2226" s="55">
        <v>22.39237</v>
      </c>
      <c r="L2226" s="55">
        <v>0.43216761999999997</v>
      </c>
      <c r="M2226" s="55">
        <v>9.6607500000000002</v>
      </c>
      <c r="N2226" s="55">
        <v>9.1326599999999996</v>
      </c>
      <c r="O2226" s="55">
        <v>3.16679238</v>
      </c>
      <c r="P2226" s="55">
        <v>22.39237</v>
      </c>
      <c r="Q2226" s="55">
        <v>0.43216761999999997</v>
      </c>
      <c r="R2226" s="55">
        <v>9.1326599999999996</v>
      </c>
      <c r="S2226" s="55">
        <v>9.6607500000000002</v>
      </c>
      <c r="T2226" s="55">
        <v>3.16679238</v>
      </c>
      <c r="U2226" s="55">
        <v>0</v>
      </c>
      <c r="V2226" s="55">
        <f t="shared" si="103"/>
        <v>22.39237</v>
      </c>
      <c r="W2226" s="55">
        <f t="shared" si="104"/>
        <v>0</v>
      </c>
      <c r="X2226" s="55">
        <f t="shared" si="105"/>
        <v>22.39237</v>
      </c>
      <c r="Y2226" s="55">
        <v>0</v>
      </c>
      <c r="Z2226" s="55">
        <v>22.39237</v>
      </c>
      <c r="AA2226" s="55">
        <v>0</v>
      </c>
      <c r="AB2226" s="55">
        <v>0</v>
      </c>
      <c r="AC2226" s="55">
        <v>0</v>
      </c>
      <c r="AD2226" s="55">
        <v>0</v>
      </c>
      <c r="AE2226" s="55">
        <v>0.46038000000000001</v>
      </c>
      <c r="AF2226" s="55">
        <v>0.46038000000000001</v>
      </c>
      <c r="AG2226" s="55">
        <v>21.931990000000003</v>
      </c>
      <c r="AH2226" s="55">
        <v>21.931990000000003</v>
      </c>
      <c r="AI2226" s="55">
        <v>0</v>
      </c>
      <c r="AJ2226" s="55" t="s">
        <v>2595</v>
      </c>
      <c r="AK2226" s="55">
        <v>0</v>
      </c>
      <c r="AL2226" s="55" t="s">
        <v>2595</v>
      </c>
      <c r="AM2226" s="55">
        <v>22.39237</v>
      </c>
      <c r="AN2226" s="55">
        <v>22.39237</v>
      </c>
      <c r="AO2226" s="53" t="s">
        <v>205</v>
      </c>
    </row>
    <row r="2227" spans="1:41" ht="47.25" x14ac:dyDescent="0.2">
      <c r="A2227" s="53" t="s">
        <v>4306</v>
      </c>
      <c r="B2227" s="53" t="s">
        <v>4321</v>
      </c>
      <c r="C2227" s="54" t="s">
        <v>4322</v>
      </c>
      <c r="D2227" s="53" t="s">
        <v>131</v>
      </c>
      <c r="E2227" s="54">
        <v>2023</v>
      </c>
      <c r="F2227" s="54">
        <v>2024</v>
      </c>
      <c r="G2227" s="54">
        <v>2024</v>
      </c>
      <c r="H2227" s="55" t="s">
        <v>2595</v>
      </c>
      <c r="I2227" s="55" t="s">
        <v>2595</v>
      </c>
      <c r="J2227" s="55">
        <v>0</v>
      </c>
      <c r="K2227" s="55">
        <v>19.087209999999999</v>
      </c>
      <c r="L2227" s="55">
        <v>0.36831443999999997</v>
      </c>
      <c r="M2227" s="55">
        <v>8.2347999999999999</v>
      </c>
      <c r="N2227" s="55">
        <v>7.7846500000000001</v>
      </c>
      <c r="O2227" s="55">
        <v>2.69944556</v>
      </c>
      <c r="P2227" s="55">
        <v>19.087209999999999</v>
      </c>
      <c r="Q2227" s="55">
        <v>0.36831443999999997</v>
      </c>
      <c r="R2227" s="55">
        <v>7.7846500000000001</v>
      </c>
      <c r="S2227" s="55">
        <v>8.2347999999999999</v>
      </c>
      <c r="T2227" s="55">
        <v>2.69944556</v>
      </c>
      <c r="U2227" s="55">
        <v>0</v>
      </c>
      <c r="V2227" s="55">
        <f t="shared" si="103"/>
        <v>19.087209999999999</v>
      </c>
      <c r="W2227" s="55">
        <f t="shared" si="104"/>
        <v>0</v>
      </c>
      <c r="X2227" s="55">
        <f t="shared" si="105"/>
        <v>19.087209999999999</v>
      </c>
      <c r="Y2227" s="55">
        <v>0</v>
      </c>
      <c r="Z2227" s="55">
        <v>19.087209999999999</v>
      </c>
      <c r="AA2227" s="55">
        <v>0</v>
      </c>
      <c r="AB2227" s="55">
        <v>0</v>
      </c>
      <c r="AC2227" s="55">
        <v>0.39235000000000003</v>
      </c>
      <c r="AD2227" s="55">
        <v>0.39235000000000003</v>
      </c>
      <c r="AE2227" s="55">
        <v>18.694860000000002</v>
      </c>
      <c r="AF2227" s="55">
        <v>18.694860000000002</v>
      </c>
      <c r="AG2227" s="55">
        <v>0</v>
      </c>
      <c r="AH2227" s="55">
        <v>0</v>
      </c>
      <c r="AI2227" s="55">
        <v>0</v>
      </c>
      <c r="AJ2227" s="55" t="s">
        <v>2595</v>
      </c>
      <c r="AK2227" s="55">
        <v>0</v>
      </c>
      <c r="AL2227" s="55" t="s">
        <v>2595</v>
      </c>
      <c r="AM2227" s="55">
        <v>19.087209999999999</v>
      </c>
      <c r="AN2227" s="55">
        <v>19.087209999999999</v>
      </c>
      <c r="AO2227" s="53" t="s">
        <v>205</v>
      </c>
    </row>
    <row r="2228" spans="1:41" ht="47.25" x14ac:dyDescent="0.2">
      <c r="A2228" s="53" t="s">
        <v>4306</v>
      </c>
      <c r="B2228" s="53" t="s">
        <v>4323</v>
      </c>
      <c r="C2228" s="54" t="s">
        <v>4324</v>
      </c>
      <c r="D2228" s="53" t="s">
        <v>131</v>
      </c>
      <c r="E2228" s="54">
        <v>2024</v>
      </c>
      <c r="F2228" s="54">
        <v>2025</v>
      </c>
      <c r="G2228" s="54">
        <v>2025</v>
      </c>
      <c r="H2228" s="55" t="s">
        <v>2595</v>
      </c>
      <c r="I2228" s="55" t="s">
        <v>2595</v>
      </c>
      <c r="J2228" s="55">
        <v>0</v>
      </c>
      <c r="K2228" s="55">
        <v>36.537300000000002</v>
      </c>
      <c r="L2228" s="55">
        <v>0.70509611999999999</v>
      </c>
      <c r="M2228" s="55">
        <v>15.76338</v>
      </c>
      <c r="N2228" s="55">
        <v>14.90166</v>
      </c>
      <c r="O2228" s="55">
        <v>5.1671638799999897</v>
      </c>
      <c r="P2228" s="55">
        <v>36.537300000000002</v>
      </c>
      <c r="Q2228" s="55">
        <v>0.70509611999999999</v>
      </c>
      <c r="R2228" s="55">
        <v>14.90166</v>
      </c>
      <c r="S2228" s="55">
        <v>15.76338</v>
      </c>
      <c r="T2228" s="55">
        <v>5.1671638799999897</v>
      </c>
      <c r="U2228" s="55">
        <v>0</v>
      </c>
      <c r="V2228" s="55">
        <f t="shared" si="103"/>
        <v>36.537300000000002</v>
      </c>
      <c r="W2228" s="55">
        <f t="shared" si="104"/>
        <v>0</v>
      </c>
      <c r="X2228" s="55">
        <f t="shared" si="105"/>
        <v>36.537300000000002</v>
      </c>
      <c r="Y2228" s="55">
        <v>0</v>
      </c>
      <c r="Z2228" s="55">
        <v>36.537300000000002</v>
      </c>
      <c r="AA2228" s="55">
        <v>0</v>
      </c>
      <c r="AB2228" s="55">
        <v>0</v>
      </c>
      <c r="AC2228" s="55">
        <v>0</v>
      </c>
      <c r="AD2228" s="55">
        <v>0</v>
      </c>
      <c r="AE2228" s="55">
        <v>0.75111000000000006</v>
      </c>
      <c r="AF2228" s="55">
        <v>0.75111000000000006</v>
      </c>
      <c r="AG2228" s="55">
        <v>35.786190000000005</v>
      </c>
      <c r="AH2228" s="55">
        <v>35.786190000000005</v>
      </c>
      <c r="AI2228" s="55">
        <v>0</v>
      </c>
      <c r="AJ2228" s="55" t="s">
        <v>2595</v>
      </c>
      <c r="AK2228" s="55">
        <v>0</v>
      </c>
      <c r="AL2228" s="55" t="s">
        <v>2595</v>
      </c>
      <c r="AM2228" s="55">
        <v>36.537300000000002</v>
      </c>
      <c r="AN2228" s="55">
        <v>36.537300000000002</v>
      </c>
      <c r="AO2228" s="53" t="s">
        <v>205</v>
      </c>
    </row>
    <row r="2229" spans="1:41" ht="31.5" x14ac:dyDescent="0.2">
      <c r="A2229" s="53" t="s">
        <v>4306</v>
      </c>
      <c r="B2229" s="53" t="s">
        <v>4325</v>
      </c>
      <c r="C2229" s="54" t="s">
        <v>4326</v>
      </c>
      <c r="D2229" s="53" t="s">
        <v>131</v>
      </c>
      <c r="E2229" s="54">
        <v>2024</v>
      </c>
      <c r="F2229" s="54">
        <v>2025</v>
      </c>
      <c r="G2229" s="54">
        <v>2025</v>
      </c>
      <c r="H2229" s="55" t="s">
        <v>2595</v>
      </c>
      <c r="I2229" s="55" t="s">
        <v>2595</v>
      </c>
      <c r="J2229" s="55">
        <v>0</v>
      </c>
      <c r="K2229" s="55">
        <v>15.82512</v>
      </c>
      <c r="L2229" s="55">
        <v>0.40770386000000003</v>
      </c>
      <c r="M2229" s="55">
        <v>6.45791</v>
      </c>
      <c r="N2229" s="55">
        <v>6.4748100000000006</v>
      </c>
      <c r="O2229" s="55">
        <v>2.4846961400000001</v>
      </c>
      <c r="P2229" s="55">
        <v>15.82512</v>
      </c>
      <c r="Q2229" s="55">
        <v>0.40770386000000003</v>
      </c>
      <c r="R2229" s="55">
        <v>6.4748100000000006</v>
      </c>
      <c r="S2229" s="55">
        <v>6.45791</v>
      </c>
      <c r="T2229" s="55">
        <v>2.4846961400000001</v>
      </c>
      <c r="U2229" s="55">
        <v>0</v>
      </c>
      <c r="V2229" s="55">
        <f t="shared" si="103"/>
        <v>15.82512</v>
      </c>
      <c r="W2229" s="55">
        <f t="shared" si="104"/>
        <v>0</v>
      </c>
      <c r="X2229" s="55">
        <f t="shared" si="105"/>
        <v>15.82512</v>
      </c>
      <c r="Y2229" s="55">
        <v>0</v>
      </c>
      <c r="Z2229" s="55">
        <v>15.82512</v>
      </c>
      <c r="AA2229" s="55">
        <v>0</v>
      </c>
      <c r="AB2229" s="55">
        <v>0</v>
      </c>
      <c r="AC2229" s="55">
        <v>0</v>
      </c>
      <c r="AD2229" s="55">
        <v>0</v>
      </c>
      <c r="AE2229" s="55">
        <v>0.43507999999999997</v>
      </c>
      <c r="AF2229" s="55">
        <v>0.43507999999999997</v>
      </c>
      <c r="AG2229" s="55">
        <v>15.390040000000001</v>
      </c>
      <c r="AH2229" s="55">
        <v>15.390040000000001</v>
      </c>
      <c r="AI2229" s="55">
        <v>0</v>
      </c>
      <c r="AJ2229" s="55" t="s">
        <v>2595</v>
      </c>
      <c r="AK2229" s="55">
        <v>0</v>
      </c>
      <c r="AL2229" s="55" t="s">
        <v>2595</v>
      </c>
      <c r="AM2229" s="55">
        <v>15.82512</v>
      </c>
      <c r="AN2229" s="55">
        <v>15.82512</v>
      </c>
      <c r="AO2229" s="53" t="s">
        <v>205</v>
      </c>
    </row>
    <row r="2230" spans="1:41" ht="47.25" x14ac:dyDescent="0.2">
      <c r="A2230" s="53" t="s">
        <v>4306</v>
      </c>
      <c r="B2230" s="53" t="s">
        <v>4327</v>
      </c>
      <c r="C2230" s="54" t="s">
        <v>4328</v>
      </c>
      <c r="D2230" s="53" t="s">
        <v>131</v>
      </c>
      <c r="E2230" s="54">
        <v>2022</v>
      </c>
      <c r="F2230" s="54">
        <v>2023</v>
      </c>
      <c r="G2230" s="54">
        <v>2023</v>
      </c>
      <c r="H2230" s="55" t="s">
        <v>2595</v>
      </c>
      <c r="I2230" s="55" t="s">
        <v>2595</v>
      </c>
      <c r="J2230" s="55">
        <v>0</v>
      </c>
      <c r="K2230" s="55">
        <v>26.565560000000001</v>
      </c>
      <c r="L2230" s="55">
        <v>0.51268033999999996</v>
      </c>
      <c r="M2230" s="55">
        <v>11.461049999999998</v>
      </c>
      <c r="N2230" s="55">
        <v>10.8346</v>
      </c>
      <c r="O2230" s="55">
        <v>3.7572296600000001</v>
      </c>
      <c r="P2230" s="55">
        <v>26.565560000000001</v>
      </c>
      <c r="Q2230" s="55">
        <v>0.51268033999999996</v>
      </c>
      <c r="R2230" s="55">
        <v>10.8346</v>
      </c>
      <c r="S2230" s="55">
        <v>11.461049999999998</v>
      </c>
      <c r="T2230" s="55">
        <v>3.7572296600000001</v>
      </c>
      <c r="U2230" s="55">
        <v>0</v>
      </c>
      <c r="V2230" s="55">
        <f t="shared" si="103"/>
        <v>26.565560000000001</v>
      </c>
      <c r="W2230" s="55">
        <f t="shared" si="104"/>
        <v>0</v>
      </c>
      <c r="X2230" s="55">
        <f t="shared" si="105"/>
        <v>26.565560000000001</v>
      </c>
      <c r="Y2230" s="55">
        <v>0</v>
      </c>
      <c r="Z2230" s="55">
        <v>26.565560000000001</v>
      </c>
      <c r="AA2230" s="55">
        <v>0.54613</v>
      </c>
      <c r="AB2230" s="55">
        <v>0.54613</v>
      </c>
      <c r="AC2230" s="55">
        <v>26.01943</v>
      </c>
      <c r="AD2230" s="55">
        <v>26.01943</v>
      </c>
      <c r="AE2230" s="55">
        <v>0</v>
      </c>
      <c r="AF2230" s="55">
        <v>0</v>
      </c>
      <c r="AG2230" s="55">
        <v>0</v>
      </c>
      <c r="AH2230" s="55">
        <v>0</v>
      </c>
      <c r="AI2230" s="55">
        <v>0</v>
      </c>
      <c r="AJ2230" s="55" t="s">
        <v>2595</v>
      </c>
      <c r="AK2230" s="55">
        <v>0</v>
      </c>
      <c r="AL2230" s="55" t="s">
        <v>2595</v>
      </c>
      <c r="AM2230" s="55">
        <v>26.01943</v>
      </c>
      <c r="AN2230" s="55">
        <v>26.01943</v>
      </c>
      <c r="AO2230" s="53" t="s">
        <v>205</v>
      </c>
    </row>
    <row r="2231" spans="1:41" ht="47.25" x14ac:dyDescent="0.2">
      <c r="A2231" s="53" t="s">
        <v>4306</v>
      </c>
      <c r="B2231" s="53" t="s">
        <v>4329</v>
      </c>
      <c r="C2231" s="54" t="s">
        <v>4330</v>
      </c>
      <c r="D2231" s="53" t="s">
        <v>131</v>
      </c>
      <c r="E2231" s="54">
        <v>2023</v>
      </c>
      <c r="F2231" s="54">
        <v>2024</v>
      </c>
      <c r="G2231" s="54">
        <v>2024</v>
      </c>
      <c r="H2231" s="55" t="s">
        <v>2595</v>
      </c>
      <c r="I2231" s="55" t="s">
        <v>2595</v>
      </c>
      <c r="J2231" s="55">
        <v>0</v>
      </c>
      <c r="K2231" s="55">
        <v>37.109199999999994</v>
      </c>
      <c r="L2231" s="55">
        <v>1.9818326500000001</v>
      </c>
      <c r="M2231" s="55">
        <v>9.0175400000000003</v>
      </c>
      <c r="N2231" s="55">
        <v>17.13081</v>
      </c>
      <c r="O2231" s="55">
        <v>8.9790173500000083</v>
      </c>
      <c r="P2231" s="55">
        <v>37.109199999999994</v>
      </c>
      <c r="Q2231" s="55">
        <v>1.9818326500000001</v>
      </c>
      <c r="R2231" s="55">
        <v>17.13081</v>
      </c>
      <c r="S2231" s="55">
        <v>9.0175400000000003</v>
      </c>
      <c r="T2231" s="55">
        <v>8.9790173500000083</v>
      </c>
      <c r="U2231" s="55">
        <v>0</v>
      </c>
      <c r="V2231" s="55">
        <f t="shared" si="103"/>
        <v>37.109199999999994</v>
      </c>
      <c r="W2231" s="55">
        <f t="shared" si="104"/>
        <v>0</v>
      </c>
      <c r="X2231" s="55">
        <f t="shared" si="105"/>
        <v>37.109199999999994</v>
      </c>
      <c r="Y2231" s="55">
        <v>0</v>
      </c>
      <c r="Z2231" s="55">
        <v>37.109199999999994</v>
      </c>
      <c r="AA2231" s="55">
        <v>0</v>
      </c>
      <c r="AB2231" s="55">
        <v>0</v>
      </c>
      <c r="AC2231" s="55">
        <v>2.1106799999999999</v>
      </c>
      <c r="AD2231" s="55">
        <v>2.1106799999999999</v>
      </c>
      <c r="AE2231" s="55">
        <v>34.998519999999999</v>
      </c>
      <c r="AF2231" s="55">
        <v>34.998519999999999</v>
      </c>
      <c r="AG2231" s="55">
        <v>0</v>
      </c>
      <c r="AH2231" s="55">
        <v>0</v>
      </c>
      <c r="AI2231" s="55">
        <v>0</v>
      </c>
      <c r="AJ2231" s="55" t="s">
        <v>2595</v>
      </c>
      <c r="AK2231" s="55">
        <v>0</v>
      </c>
      <c r="AL2231" s="55" t="s">
        <v>2595</v>
      </c>
      <c r="AM2231" s="55">
        <v>37.109199999999994</v>
      </c>
      <c r="AN2231" s="55">
        <v>37.109199999999994</v>
      </c>
      <c r="AO2231" s="53" t="s">
        <v>205</v>
      </c>
    </row>
    <row r="2232" spans="1:41" ht="47.25" x14ac:dyDescent="0.2">
      <c r="A2232" s="53" t="s">
        <v>4306</v>
      </c>
      <c r="B2232" s="53" t="s">
        <v>4331</v>
      </c>
      <c r="C2232" s="54" t="s">
        <v>4332</v>
      </c>
      <c r="D2232" s="53" t="s">
        <v>131</v>
      </c>
      <c r="E2232" s="54">
        <v>2023</v>
      </c>
      <c r="F2232" s="54">
        <v>2024</v>
      </c>
      <c r="G2232" s="54">
        <v>2024</v>
      </c>
      <c r="H2232" s="55" t="s">
        <v>2595</v>
      </c>
      <c r="I2232" s="55" t="s">
        <v>2595</v>
      </c>
      <c r="J2232" s="55">
        <v>0</v>
      </c>
      <c r="K2232" s="55">
        <v>37.109199999999994</v>
      </c>
      <c r="L2232" s="55">
        <v>1.9818326500000001</v>
      </c>
      <c r="M2232" s="55">
        <v>9.0175400000000003</v>
      </c>
      <c r="N2232" s="55">
        <v>17.13081</v>
      </c>
      <c r="O2232" s="55">
        <v>8.9790173500000083</v>
      </c>
      <c r="P2232" s="55">
        <v>37.109199999999994</v>
      </c>
      <c r="Q2232" s="55">
        <v>1.9818326500000001</v>
      </c>
      <c r="R2232" s="55">
        <v>17.13081</v>
      </c>
      <c r="S2232" s="55">
        <v>9.0175400000000003</v>
      </c>
      <c r="T2232" s="55">
        <v>8.9790173500000083</v>
      </c>
      <c r="U2232" s="55">
        <v>0</v>
      </c>
      <c r="V2232" s="55">
        <f t="shared" si="103"/>
        <v>37.109199999999994</v>
      </c>
      <c r="W2232" s="55">
        <f t="shared" si="104"/>
        <v>0</v>
      </c>
      <c r="X2232" s="55">
        <f t="shared" si="105"/>
        <v>37.109199999999994</v>
      </c>
      <c r="Y2232" s="55">
        <v>0</v>
      </c>
      <c r="Z2232" s="55">
        <v>37.109199999999994</v>
      </c>
      <c r="AA2232" s="55">
        <v>0</v>
      </c>
      <c r="AB2232" s="55">
        <v>0</v>
      </c>
      <c r="AC2232" s="55">
        <v>2.1106799999999999</v>
      </c>
      <c r="AD2232" s="55">
        <v>2.1106799999999999</v>
      </c>
      <c r="AE2232" s="55">
        <v>34.998519999999999</v>
      </c>
      <c r="AF2232" s="55">
        <v>34.998519999999999</v>
      </c>
      <c r="AG2232" s="55">
        <v>0</v>
      </c>
      <c r="AH2232" s="55">
        <v>0</v>
      </c>
      <c r="AI2232" s="55">
        <v>0</v>
      </c>
      <c r="AJ2232" s="55" t="s">
        <v>2595</v>
      </c>
      <c r="AK2232" s="55">
        <v>0</v>
      </c>
      <c r="AL2232" s="55" t="s">
        <v>2595</v>
      </c>
      <c r="AM2232" s="55">
        <v>37.109199999999994</v>
      </c>
      <c r="AN2232" s="55">
        <v>37.109199999999994</v>
      </c>
      <c r="AO2232" s="53" t="s">
        <v>205</v>
      </c>
    </row>
    <row r="2233" spans="1:41" ht="47.25" x14ac:dyDescent="0.2">
      <c r="A2233" s="53" t="s">
        <v>4306</v>
      </c>
      <c r="B2233" s="53" t="s">
        <v>4333</v>
      </c>
      <c r="C2233" s="54" t="s">
        <v>4334</v>
      </c>
      <c r="D2233" s="53" t="s">
        <v>131</v>
      </c>
      <c r="E2233" s="54">
        <v>2022</v>
      </c>
      <c r="F2233" s="54">
        <v>2022</v>
      </c>
      <c r="G2233" s="54">
        <v>2022</v>
      </c>
      <c r="H2233" s="55" t="s">
        <v>2595</v>
      </c>
      <c r="I2233" s="55" t="s">
        <v>2595</v>
      </c>
      <c r="J2233" s="55">
        <v>0</v>
      </c>
      <c r="K2233" s="55">
        <v>0.92267999999999994</v>
      </c>
      <c r="L2233" s="55">
        <v>2.476457E-2</v>
      </c>
      <c r="M2233" s="55">
        <v>0.37645000000000001</v>
      </c>
      <c r="N2233" s="55">
        <v>0.37742999999999999</v>
      </c>
      <c r="O2233" s="55">
        <v>0.14403542999999999</v>
      </c>
      <c r="P2233" s="55">
        <v>0.92267999999999994</v>
      </c>
      <c r="Q2233" s="55">
        <v>2.476457E-2</v>
      </c>
      <c r="R2233" s="55">
        <v>0.37742999999999999</v>
      </c>
      <c r="S2233" s="55">
        <v>0.37645000000000001</v>
      </c>
      <c r="T2233" s="55">
        <v>0.14403542999999999</v>
      </c>
      <c r="U2233" s="55">
        <v>0</v>
      </c>
      <c r="V2233" s="55">
        <f t="shared" si="103"/>
        <v>0.92267999999999994</v>
      </c>
      <c r="W2233" s="55">
        <f t="shared" si="104"/>
        <v>0</v>
      </c>
      <c r="X2233" s="55">
        <f t="shared" si="105"/>
        <v>0.92267999999999994</v>
      </c>
      <c r="Y2233" s="55">
        <v>0</v>
      </c>
      <c r="Z2233" s="55">
        <v>0.92267999999999994</v>
      </c>
      <c r="AA2233" s="55">
        <v>0.92267999999999994</v>
      </c>
      <c r="AB2233" s="55">
        <v>0.92267999999999994</v>
      </c>
      <c r="AC2233" s="55">
        <v>0</v>
      </c>
      <c r="AD2233" s="55">
        <v>0</v>
      </c>
      <c r="AE2233" s="55">
        <v>0</v>
      </c>
      <c r="AF2233" s="55">
        <v>0</v>
      </c>
      <c r="AG2233" s="55">
        <v>0</v>
      </c>
      <c r="AH2233" s="55">
        <v>0</v>
      </c>
      <c r="AI2233" s="55">
        <v>0</v>
      </c>
      <c r="AJ2233" s="55" t="s">
        <v>2595</v>
      </c>
      <c r="AK2233" s="55">
        <v>0</v>
      </c>
      <c r="AL2233" s="55" t="s">
        <v>2595</v>
      </c>
      <c r="AM2233" s="55">
        <v>0</v>
      </c>
      <c r="AN2233" s="55">
        <v>0</v>
      </c>
      <c r="AO2233" s="53" t="s">
        <v>205</v>
      </c>
    </row>
    <row r="2234" spans="1:41" ht="31.5" x14ac:dyDescent="0.2">
      <c r="A2234" s="53" t="s">
        <v>4306</v>
      </c>
      <c r="B2234" s="53" t="s">
        <v>4335</v>
      </c>
      <c r="C2234" s="54" t="s">
        <v>4336</v>
      </c>
      <c r="D2234" s="53" t="s">
        <v>131</v>
      </c>
      <c r="E2234" s="54">
        <v>2022</v>
      </c>
      <c r="F2234" s="54">
        <v>2022</v>
      </c>
      <c r="G2234" s="54">
        <v>2022</v>
      </c>
      <c r="H2234" s="55" t="s">
        <v>2595</v>
      </c>
      <c r="I2234" s="55" t="s">
        <v>2595</v>
      </c>
      <c r="J2234" s="55">
        <v>0</v>
      </c>
      <c r="K2234" s="55">
        <v>2.30661</v>
      </c>
      <c r="L2234" s="55">
        <v>6.1931640000000003E-2</v>
      </c>
      <c r="M2234" s="55">
        <v>0.94120000000000004</v>
      </c>
      <c r="N2234" s="55">
        <v>0.94377999999999995</v>
      </c>
      <c r="O2234" s="55">
        <v>0.35969835999999999</v>
      </c>
      <c r="P2234" s="55">
        <v>2.30661</v>
      </c>
      <c r="Q2234" s="55">
        <v>6.1931640000000003E-2</v>
      </c>
      <c r="R2234" s="55">
        <v>0.94377999999999995</v>
      </c>
      <c r="S2234" s="55">
        <v>0.94120000000000004</v>
      </c>
      <c r="T2234" s="55">
        <v>0.35969835999999999</v>
      </c>
      <c r="U2234" s="55">
        <v>0</v>
      </c>
      <c r="V2234" s="55">
        <f t="shared" si="103"/>
        <v>2.30661</v>
      </c>
      <c r="W2234" s="55">
        <f t="shared" si="104"/>
        <v>0</v>
      </c>
      <c r="X2234" s="55">
        <f t="shared" si="105"/>
        <v>2.30661</v>
      </c>
      <c r="Y2234" s="55">
        <v>0</v>
      </c>
      <c r="Z2234" s="55">
        <v>2.30661</v>
      </c>
      <c r="AA2234" s="55">
        <v>2.30661</v>
      </c>
      <c r="AB2234" s="55">
        <v>2.30661</v>
      </c>
      <c r="AC2234" s="55">
        <v>0</v>
      </c>
      <c r="AD2234" s="55">
        <v>0</v>
      </c>
      <c r="AE2234" s="55">
        <v>0</v>
      </c>
      <c r="AF2234" s="55">
        <v>0</v>
      </c>
      <c r="AG2234" s="55">
        <v>0</v>
      </c>
      <c r="AH2234" s="55">
        <v>0</v>
      </c>
      <c r="AI2234" s="55">
        <v>0</v>
      </c>
      <c r="AJ2234" s="55" t="s">
        <v>2595</v>
      </c>
      <c r="AK2234" s="55">
        <v>0</v>
      </c>
      <c r="AL2234" s="55" t="s">
        <v>2595</v>
      </c>
      <c r="AM2234" s="55">
        <v>0</v>
      </c>
      <c r="AN2234" s="55">
        <v>0</v>
      </c>
      <c r="AO2234" s="53" t="s">
        <v>205</v>
      </c>
    </row>
    <row r="2235" spans="1:41" ht="47.25" x14ac:dyDescent="0.2">
      <c r="A2235" s="53" t="s">
        <v>4306</v>
      </c>
      <c r="B2235" s="53" t="s">
        <v>4337</v>
      </c>
      <c r="C2235" s="54" t="s">
        <v>4338</v>
      </c>
      <c r="D2235" s="53" t="s">
        <v>131</v>
      </c>
      <c r="E2235" s="54">
        <v>2022</v>
      </c>
      <c r="F2235" s="54">
        <v>2022</v>
      </c>
      <c r="G2235" s="54">
        <v>2022</v>
      </c>
      <c r="H2235" s="55" t="s">
        <v>2595</v>
      </c>
      <c r="I2235" s="55" t="s">
        <v>2595</v>
      </c>
      <c r="J2235" s="55">
        <v>0</v>
      </c>
      <c r="K2235" s="55">
        <v>2.0103599999999999</v>
      </c>
      <c r="L2235" s="55">
        <v>5.4048110000000003E-2</v>
      </c>
      <c r="M2235" s="55">
        <v>0.82037000000000004</v>
      </c>
      <c r="N2235" s="55">
        <v>0.82249000000000005</v>
      </c>
      <c r="O2235" s="55">
        <v>0.31345189000000001</v>
      </c>
      <c r="P2235" s="55">
        <v>2.0103599999999999</v>
      </c>
      <c r="Q2235" s="55">
        <v>5.4048110000000003E-2</v>
      </c>
      <c r="R2235" s="55">
        <v>0.82249000000000005</v>
      </c>
      <c r="S2235" s="55">
        <v>0.82037000000000004</v>
      </c>
      <c r="T2235" s="55">
        <v>0.31345189000000001</v>
      </c>
      <c r="U2235" s="55">
        <v>0</v>
      </c>
      <c r="V2235" s="55">
        <f t="shared" si="103"/>
        <v>2.0103599999999999</v>
      </c>
      <c r="W2235" s="55">
        <f t="shared" si="104"/>
        <v>0</v>
      </c>
      <c r="X2235" s="55">
        <f t="shared" si="105"/>
        <v>2.0103599999999999</v>
      </c>
      <c r="Y2235" s="55">
        <v>0</v>
      </c>
      <c r="Z2235" s="55">
        <v>2.0103599999999999</v>
      </c>
      <c r="AA2235" s="55">
        <v>2.0103599999999999</v>
      </c>
      <c r="AB2235" s="55">
        <v>2.0103599999999999</v>
      </c>
      <c r="AC2235" s="55">
        <v>0</v>
      </c>
      <c r="AD2235" s="55">
        <v>0</v>
      </c>
      <c r="AE2235" s="55">
        <v>0</v>
      </c>
      <c r="AF2235" s="55">
        <v>0</v>
      </c>
      <c r="AG2235" s="55">
        <v>0</v>
      </c>
      <c r="AH2235" s="55">
        <v>0</v>
      </c>
      <c r="AI2235" s="55">
        <v>0</v>
      </c>
      <c r="AJ2235" s="55" t="s">
        <v>2595</v>
      </c>
      <c r="AK2235" s="55">
        <v>0</v>
      </c>
      <c r="AL2235" s="55" t="s">
        <v>2595</v>
      </c>
      <c r="AM2235" s="55">
        <v>0</v>
      </c>
      <c r="AN2235" s="55">
        <v>0</v>
      </c>
      <c r="AO2235" s="53" t="s">
        <v>205</v>
      </c>
    </row>
    <row r="2236" spans="1:41" ht="31.5" x14ac:dyDescent="0.2">
      <c r="A2236" s="53" t="s">
        <v>4306</v>
      </c>
      <c r="B2236" s="53" t="s">
        <v>4339</v>
      </c>
      <c r="C2236" s="54" t="s">
        <v>4340</v>
      </c>
      <c r="D2236" s="53" t="s">
        <v>131</v>
      </c>
      <c r="E2236" s="54">
        <v>2023</v>
      </c>
      <c r="F2236" s="54">
        <v>2024</v>
      </c>
      <c r="G2236" s="54">
        <v>2024</v>
      </c>
      <c r="H2236" s="55" t="s">
        <v>2595</v>
      </c>
      <c r="I2236" s="55" t="s">
        <v>2595</v>
      </c>
      <c r="J2236" s="55">
        <v>0</v>
      </c>
      <c r="K2236" s="55">
        <v>4.7109300000000003</v>
      </c>
      <c r="L2236" s="55">
        <v>0.24655057</v>
      </c>
      <c r="M2236" s="55">
        <v>2.0412699999999999</v>
      </c>
      <c r="N2236" s="55">
        <v>1.5875699999999999</v>
      </c>
      <c r="O2236" s="55">
        <v>0.83553942999999897</v>
      </c>
      <c r="P2236" s="55">
        <v>4.7109300000000003</v>
      </c>
      <c r="Q2236" s="55">
        <v>0.24655057</v>
      </c>
      <c r="R2236" s="55">
        <v>1.5875699999999999</v>
      </c>
      <c r="S2236" s="55">
        <v>2.0412699999999999</v>
      </c>
      <c r="T2236" s="55">
        <v>0.83553942999999897</v>
      </c>
      <c r="U2236" s="55">
        <v>0</v>
      </c>
      <c r="V2236" s="55">
        <f t="shared" si="103"/>
        <v>4.7109300000000003</v>
      </c>
      <c r="W2236" s="55">
        <f t="shared" si="104"/>
        <v>0</v>
      </c>
      <c r="X2236" s="55">
        <f t="shared" si="105"/>
        <v>4.7109300000000003</v>
      </c>
      <c r="Y2236" s="55">
        <v>0</v>
      </c>
      <c r="Z2236" s="55">
        <v>4.7109300000000003</v>
      </c>
      <c r="AA2236" s="55">
        <v>0</v>
      </c>
      <c r="AB2236" s="55">
        <v>0</v>
      </c>
      <c r="AC2236" s="55">
        <v>0.26330999999999999</v>
      </c>
      <c r="AD2236" s="55">
        <v>0.26330999999999999</v>
      </c>
      <c r="AE2236" s="55">
        <v>4.4476199999999997</v>
      </c>
      <c r="AF2236" s="55">
        <v>4.4476199999999997</v>
      </c>
      <c r="AG2236" s="55">
        <v>0</v>
      </c>
      <c r="AH2236" s="55">
        <v>0</v>
      </c>
      <c r="AI2236" s="55">
        <v>0</v>
      </c>
      <c r="AJ2236" s="55" t="s">
        <v>2595</v>
      </c>
      <c r="AK2236" s="55">
        <v>0</v>
      </c>
      <c r="AL2236" s="55" t="s">
        <v>2595</v>
      </c>
      <c r="AM2236" s="55">
        <v>4.7109300000000003</v>
      </c>
      <c r="AN2236" s="55">
        <v>4.7109300000000003</v>
      </c>
      <c r="AO2236" s="53" t="s">
        <v>205</v>
      </c>
    </row>
    <row r="2237" spans="1:41" ht="47.25" x14ac:dyDescent="0.2">
      <c r="A2237" s="53" t="s">
        <v>4306</v>
      </c>
      <c r="B2237" s="53" t="s">
        <v>4341</v>
      </c>
      <c r="C2237" s="54" t="s">
        <v>4342</v>
      </c>
      <c r="D2237" s="53" t="s">
        <v>131</v>
      </c>
      <c r="E2237" s="54">
        <v>2023</v>
      </c>
      <c r="F2237" s="54">
        <v>2024</v>
      </c>
      <c r="G2237" s="54">
        <v>2024</v>
      </c>
      <c r="H2237" s="55" t="s">
        <v>2595</v>
      </c>
      <c r="I2237" s="55" t="s">
        <v>2595</v>
      </c>
      <c r="J2237" s="55">
        <v>0</v>
      </c>
      <c r="K2237" s="55">
        <v>1.8306199999999999</v>
      </c>
      <c r="L2237" s="55">
        <v>7.3679479999999992E-2</v>
      </c>
      <c r="M2237" s="55">
        <v>0.94402999999999992</v>
      </c>
      <c r="N2237" s="55">
        <v>0.54342999999999997</v>
      </c>
      <c r="O2237" s="55">
        <v>0.26948052</v>
      </c>
      <c r="P2237" s="55">
        <v>1.8306199999999999</v>
      </c>
      <c r="Q2237" s="55">
        <v>7.3679479999999992E-2</v>
      </c>
      <c r="R2237" s="55">
        <v>0.54342999999999997</v>
      </c>
      <c r="S2237" s="55">
        <v>0.94402999999999992</v>
      </c>
      <c r="T2237" s="55">
        <v>0.26948052</v>
      </c>
      <c r="U2237" s="55">
        <v>0</v>
      </c>
      <c r="V2237" s="55">
        <f t="shared" si="103"/>
        <v>1.8306199999999999</v>
      </c>
      <c r="W2237" s="55">
        <f t="shared" si="104"/>
        <v>0</v>
      </c>
      <c r="X2237" s="55">
        <f t="shared" si="105"/>
        <v>1.8306199999999999</v>
      </c>
      <c r="Y2237" s="55">
        <v>0</v>
      </c>
      <c r="Z2237" s="55">
        <v>1.8306199999999999</v>
      </c>
      <c r="AA2237" s="55">
        <v>0</v>
      </c>
      <c r="AB2237" s="55">
        <v>0</v>
      </c>
      <c r="AC2237" s="55">
        <v>7.8590000000000007E-2</v>
      </c>
      <c r="AD2237" s="55">
        <v>7.8590000000000007E-2</v>
      </c>
      <c r="AE2237" s="55">
        <v>1.75203</v>
      </c>
      <c r="AF2237" s="55">
        <v>1.75203</v>
      </c>
      <c r="AG2237" s="55">
        <v>0</v>
      </c>
      <c r="AH2237" s="55">
        <v>0</v>
      </c>
      <c r="AI2237" s="55">
        <v>0</v>
      </c>
      <c r="AJ2237" s="55" t="s">
        <v>2595</v>
      </c>
      <c r="AK2237" s="55">
        <v>0</v>
      </c>
      <c r="AL2237" s="55" t="s">
        <v>2595</v>
      </c>
      <c r="AM2237" s="55">
        <v>1.8306199999999999</v>
      </c>
      <c r="AN2237" s="55">
        <v>1.8306199999999999</v>
      </c>
      <c r="AO2237" s="53" t="s">
        <v>205</v>
      </c>
    </row>
    <row r="2238" spans="1:41" ht="31.5" x14ac:dyDescent="0.2">
      <c r="A2238" s="53" t="s">
        <v>4306</v>
      </c>
      <c r="B2238" s="53" t="s">
        <v>4343</v>
      </c>
      <c r="C2238" s="54" t="s">
        <v>4344</v>
      </c>
      <c r="D2238" s="53" t="s">
        <v>128</v>
      </c>
      <c r="E2238" s="54">
        <v>2019</v>
      </c>
      <c r="F2238" s="54">
        <v>2022</v>
      </c>
      <c r="G2238" s="54">
        <v>2022</v>
      </c>
      <c r="H2238" s="55" t="s">
        <v>2595</v>
      </c>
      <c r="I2238" s="55" t="s">
        <v>2595</v>
      </c>
      <c r="J2238" s="55">
        <v>0.40091667000000003</v>
      </c>
      <c r="K2238" s="55">
        <v>17.314391329999999</v>
      </c>
      <c r="L2238" s="55">
        <v>0.36</v>
      </c>
      <c r="M2238" s="55">
        <v>0.89628213000000001</v>
      </c>
      <c r="N2238" s="55">
        <v>13.97979146</v>
      </c>
      <c r="O2238" s="55">
        <v>2.0783177400000001</v>
      </c>
      <c r="P2238" s="55">
        <v>17.314391329999999</v>
      </c>
      <c r="Q2238" s="55">
        <v>0.36</v>
      </c>
      <c r="R2238" s="55">
        <v>13.97979146</v>
      </c>
      <c r="S2238" s="55">
        <v>0.89628213000000001</v>
      </c>
      <c r="T2238" s="55">
        <v>2.0783177400000001</v>
      </c>
      <c r="U2238" s="55">
        <v>0</v>
      </c>
      <c r="V2238" s="55">
        <f t="shared" si="103"/>
        <v>16.913474659999999</v>
      </c>
      <c r="W2238" s="55">
        <f t="shared" si="104"/>
        <v>0</v>
      </c>
      <c r="X2238" s="55">
        <f t="shared" si="105"/>
        <v>16.913474659999999</v>
      </c>
      <c r="Y2238" s="55">
        <v>0</v>
      </c>
      <c r="Z2238" s="55">
        <v>16.913474659999999</v>
      </c>
      <c r="AA2238" s="55">
        <v>16.913474659999999</v>
      </c>
      <c r="AB2238" s="55">
        <v>16.913474659999999</v>
      </c>
      <c r="AC2238" s="55">
        <v>0</v>
      </c>
      <c r="AD2238" s="55">
        <v>0</v>
      </c>
      <c r="AE2238" s="55">
        <v>0</v>
      </c>
      <c r="AF2238" s="55">
        <v>0</v>
      </c>
      <c r="AG2238" s="55">
        <v>0</v>
      </c>
      <c r="AH2238" s="55">
        <v>0</v>
      </c>
      <c r="AI2238" s="55">
        <v>0</v>
      </c>
      <c r="AJ2238" s="55" t="s">
        <v>2595</v>
      </c>
      <c r="AK2238" s="55">
        <v>0</v>
      </c>
      <c r="AL2238" s="55" t="s">
        <v>2595</v>
      </c>
      <c r="AM2238" s="55">
        <v>0</v>
      </c>
      <c r="AN2238" s="55">
        <v>0</v>
      </c>
      <c r="AO2238" s="53" t="s">
        <v>205</v>
      </c>
    </row>
    <row r="2239" spans="1:41" ht="47.25" x14ac:dyDescent="0.2">
      <c r="A2239" s="53" t="s">
        <v>4306</v>
      </c>
      <c r="B2239" s="53" t="s">
        <v>4345</v>
      </c>
      <c r="C2239" s="54" t="s">
        <v>4346</v>
      </c>
      <c r="D2239" s="53" t="s">
        <v>131</v>
      </c>
      <c r="E2239" s="54">
        <v>2022</v>
      </c>
      <c r="F2239" s="54">
        <v>2022</v>
      </c>
      <c r="G2239" s="54">
        <v>2022</v>
      </c>
      <c r="H2239" s="55" t="s">
        <v>2595</v>
      </c>
      <c r="I2239" s="55" t="s">
        <v>2595</v>
      </c>
      <c r="J2239" s="55">
        <v>0</v>
      </c>
      <c r="K2239" s="55">
        <v>0.75505492000000007</v>
      </c>
      <c r="L2239" s="55">
        <v>1.8843439999999999E-2</v>
      </c>
      <c r="M2239" s="55">
        <v>0.23802248000000001</v>
      </c>
      <c r="N2239" s="55">
        <v>0.34947743000000003</v>
      </c>
      <c r="O2239" s="55">
        <v>0.14871156999999999</v>
      </c>
      <c r="P2239" s="55">
        <v>0.75505492000000007</v>
      </c>
      <c r="Q2239" s="55">
        <v>1.8843439999999999E-2</v>
      </c>
      <c r="R2239" s="55">
        <v>0.34947743000000003</v>
      </c>
      <c r="S2239" s="55">
        <v>0.23802248000000001</v>
      </c>
      <c r="T2239" s="55">
        <v>0.14871156999999999</v>
      </c>
      <c r="U2239" s="55">
        <v>0</v>
      </c>
      <c r="V2239" s="55">
        <f t="shared" si="103"/>
        <v>0.75505492000000007</v>
      </c>
      <c r="W2239" s="55">
        <f t="shared" si="104"/>
        <v>0</v>
      </c>
      <c r="X2239" s="55">
        <f t="shared" si="105"/>
        <v>0.75505492000000007</v>
      </c>
      <c r="Y2239" s="55">
        <v>0</v>
      </c>
      <c r="Z2239" s="55">
        <v>0.75505492000000007</v>
      </c>
      <c r="AA2239" s="55">
        <v>0.75505492000000007</v>
      </c>
      <c r="AB2239" s="55">
        <v>0.75505492000000007</v>
      </c>
      <c r="AC2239" s="55">
        <v>0</v>
      </c>
      <c r="AD2239" s="55">
        <v>0</v>
      </c>
      <c r="AE2239" s="55">
        <v>0</v>
      </c>
      <c r="AF2239" s="55">
        <v>0</v>
      </c>
      <c r="AG2239" s="55">
        <v>0</v>
      </c>
      <c r="AH2239" s="55">
        <v>0</v>
      </c>
      <c r="AI2239" s="55">
        <v>0</v>
      </c>
      <c r="AJ2239" s="55" t="s">
        <v>2595</v>
      </c>
      <c r="AK2239" s="55">
        <v>0</v>
      </c>
      <c r="AL2239" s="55" t="s">
        <v>2595</v>
      </c>
      <c r="AM2239" s="55">
        <v>0</v>
      </c>
      <c r="AN2239" s="55">
        <v>0</v>
      </c>
      <c r="AO2239" s="53" t="s">
        <v>205</v>
      </c>
    </row>
    <row r="2240" spans="1:41" ht="47.25" x14ac:dyDescent="0.2">
      <c r="A2240" s="53" t="s">
        <v>4306</v>
      </c>
      <c r="B2240" s="53" t="s">
        <v>4347</v>
      </c>
      <c r="C2240" s="54" t="s">
        <v>4348</v>
      </c>
      <c r="D2240" s="53" t="s">
        <v>131</v>
      </c>
      <c r="E2240" s="54">
        <v>2023</v>
      </c>
      <c r="F2240" s="54">
        <v>2023</v>
      </c>
      <c r="G2240" s="54">
        <v>2023</v>
      </c>
      <c r="H2240" s="55" t="s">
        <v>2595</v>
      </c>
      <c r="I2240" s="55" t="s">
        <v>2595</v>
      </c>
      <c r="J2240" s="55">
        <v>0</v>
      </c>
      <c r="K2240" s="55">
        <v>1.3513336600000001</v>
      </c>
      <c r="L2240" s="55">
        <v>3.3724409999999996E-2</v>
      </c>
      <c r="M2240" s="55">
        <v>0.42599265000000003</v>
      </c>
      <c r="N2240" s="55">
        <v>0.62546528000000001</v>
      </c>
      <c r="O2240" s="55">
        <v>0.26615132000000002</v>
      </c>
      <c r="P2240" s="55">
        <v>1.3513336600000001</v>
      </c>
      <c r="Q2240" s="55">
        <v>3.3724409999999996E-2</v>
      </c>
      <c r="R2240" s="55">
        <v>0.62546528000000001</v>
      </c>
      <c r="S2240" s="55">
        <v>0.42599265000000003</v>
      </c>
      <c r="T2240" s="55">
        <v>0.26615132000000002</v>
      </c>
      <c r="U2240" s="55">
        <v>0</v>
      </c>
      <c r="V2240" s="55">
        <f t="shared" si="103"/>
        <v>1.3513336600000001</v>
      </c>
      <c r="W2240" s="55">
        <f t="shared" si="104"/>
        <v>0</v>
      </c>
      <c r="X2240" s="55">
        <f t="shared" si="105"/>
        <v>1.3513336600000001</v>
      </c>
      <c r="Y2240" s="55">
        <v>0</v>
      </c>
      <c r="Z2240" s="55">
        <v>1.3513336600000001</v>
      </c>
      <c r="AA2240" s="55">
        <v>0</v>
      </c>
      <c r="AB2240" s="55">
        <v>0</v>
      </c>
      <c r="AC2240" s="55">
        <v>1.3513336600000001</v>
      </c>
      <c r="AD2240" s="55">
        <v>1.3513336600000001</v>
      </c>
      <c r="AE2240" s="55">
        <v>0</v>
      </c>
      <c r="AF2240" s="55">
        <v>0</v>
      </c>
      <c r="AG2240" s="55">
        <v>0</v>
      </c>
      <c r="AH2240" s="55">
        <v>0</v>
      </c>
      <c r="AI2240" s="55">
        <v>0</v>
      </c>
      <c r="AJ2240" s="55" t="s">
        <v>2595</v>
      </c>
      <c r="AK2240" s="55">
        <v>0</v>
      </c>
      <c r="AL2240" s="55" t="s">
        <v>2595</v>
      </c>
      <c r="AM2240" s="55">
        <v>1.3513336600000001</v>
      </c>
      <c r="AN2240" s="55">
        <v>1.3513336600000001</v>
      </c>
      <c r="AO2240" s="53" t="s">
        <v>205</v>
      </c>
    </row>
    <row r="2241" spans="1:41" ht="37.5" customHeight="1" x14ac:dyDescent="0.2">
      <c r="A2241" s="53" t="s">
        <v>4306</v>
      </c>
      <c r="B2241" s="53" t="s">
        <v>4349</v>
      </c>
      <c r="C2241" s="54" t="s">
        <v>4350</v>
      </c>
      <c r="D2241" s="53" t="s">
        <v>128</v>
      </c>
      <c r="E2241" s="54">
        <v>2021</v>
      </c>
      <c r="F2241" s="54">
        <v>2022</v>
      </c>
      <c r="G2241" s="54">
        <v>2022</v>
      </c>
      <c r="H2241" s="55" t="s">
        <v>2595</v>
      </c>
      <c r="I2241" s="55" t="s">
        <v>2595</v>
      </c>
      <c r="J2241" s="55">
        <v>0.63808662999999999</v>
      </c>
      <c r="K2241" s="55">
        <v>13.565370119999999</v>
      </c>
      <c r="L2241" s="55">
        <v>0.53598382</v>
      </c>
      <c r="M2241" s="55">
        <v>4.2124943500000001</v>
      </c>
      <c r="N2241" s="55">
        <v>6.1850115800000003</v>
      </c>
      <c r="O2241" s="55">
        <v>2.6318803699999997</v>
      </c>
      <c r="P2241" s="55">
        <v>5.4826007299999997</v>
      </c>
      <c r="Q2241" s="55">
        <v>0.52</v>
      </c>
      <c r="R2241" s="55">
        <v>1.03166326</v>
      </c>
      <c r="S2241" s="55">
        <v>3.3850421900000001</v>
      </c>
      <c r="T2241" s="55">
        <v>0.54589527999999998</v>
      </c>
      <c r="U2241" s="55">
        <v>0</v>
      </c>
      <c r="V2241" s="55">
        <f t="shared" si="103"/>
        <v>12.927283489999999</v>
      </c>
      <c r="W2241" s="55">
        <f t="shared" si="104"/>
        <v>0</v>
      </c>
      <c r="X2241" s="55">
        <f t="shared" si="105"/>
        <v>12.927283489999999</v>
      </c>
      <c r="Y2241" s="55">
        <v>0</v>
      </c>
      <c r="Z2241" s="55">
        <v>4.8445141000000005</v>
      </c>
      <c r="AA2241" s="55">
        <v>13.029386300000001</v>
      </c>
      <c r="AB2241" s="55">
        <v>4.8445141000000005</v>
      </c>
      <c r="AC2241" s="55">
        <v>0</v>
      </c>
      <c r="AD2241" s="55">
        <v>0</v>
      </c>
      <c r="AE2241" s="55">
        <v>0</v>
      </c>
      <c r="AF2241" s="55">
        <v>0</v>
      </c>
      <c r="AG2241" s="55">
        <v>0</v>
      </c>
      <c r="AH2241" s="55">
        <v>0</v>
      </c>
      <c r="AI2241" s="55">
        <v>0</v>
      </c>
      <c r="AJ2241" s="55" t="s">
        <v>2595</v>
      </c>
      <c r="AK2241" s="55">
        <v>0</v>
      </c>
      <c r="AL2241" s="55" t="s">
        <v>2595</v>
      </c>
      <c r="AM2241" s="55">
        <v>0</v>
      </c>
      <c r="AN2241" s="55">
        <v>0</v>
      </c>
      <c r="AO2241" s="53" t="s">
        <v>4351</v>
      </c>
    </row>
    <row r="2242" spans="1:41" ht="47.25" x14ac:dyDescent="0.2">
      <c r="A2242" s="53" t="s">
        <v>4306</v>
      </c>
      <c r="B2242" s="53" t="s">
        <v>4352</v>
      </c>
      <c r="C2242" s="54" t="s">
        <v>4353</v>
      </c>
      <c r="D2242" s="53" t="s">
        <v>131</v>
      </c>
      <c r="E2242" s="54">
        <v>2022</v>
      </c>
      <c r="F2242" s="54">
        <v>2023</v>
      </c>
      <c r="G2242" s="54">
        <v>2023</v>
      </c>
      <c r="H2242" s="55" t="s">
        <v>2595</v>
      </c>
      <c r="I2242" s="55" t="s">
        <v>2595</v>
      </c>
      <c r="J2242" s="55">
        <v>0</v>
      </c>
      <c r="K2242" s="55">
        <v>0.22300766999999999</v>
      </c>
      <c r="L2242" s="55">
        <v>8.7787900000000016E-3</v>
      </c>
      <c r="M2242" s="55">
        <v>6.9261820000000002E-2</v>
      </c>
      <c r="N2242" s="55">
        <v>0.10169391</v>
      </c>
      <c r="O2242" s="55">
        <v>4.3273150000000003E-2</v>
      </c>
      <c r="P2242" s="55">
        <v>0.22300766999999999</v>
      </c>
      <c r="Q2242" s="55">
        <v>8.7787900000000016E-3</v>
      </c>
      <c r="R2242" s="55">
        <v>0.10169391</v>
      </c>
      <c r="S2242" s="55">
        <v>6.9261820000000002E-2</v>
      </c>
      <c r="T2242" s="55">
        <v>4.3273150000000003E-2</v>
      </c>
      <c r="U2242" s="55">
        <v>0</v>
      </c>
      <c r="V2242" s="55">
        <f t="shared" si="103"/>
        <v>0.22300766999999999</v>
      </c>
      <c r="W2242" s="55">
        <f t="shared" si="104"/>
        <v>0</v>
      </c>
      <c r="X2242" s="55">
        <f t="shared" si="105"/>
        <v>0.22300766999999999</v>
      </c>
      <c r="Y2242" s="55">
        <v>0</v>
      </c>
      <c r="Z2242" s="55">
        <v>0.22300766999999999</v>
      </c>
      <c r="AA2242" s="55">
        <v>8.7787900000000016E-3</v>
      </c>
      <c r="AB2242" s="55">
        <v>8.7787900000000016E-3</v>
      </c>
      <c r="AC2242" s="55">
        <v>0.21422888000000001</v>
      </c>
      <c r="AD2242" s="55">
        <v>0.21422888000000001</v>
      </c>
      <c r="AE2242" s="55">
        <v>0</v>
      </c>
      <c r="AF2242" s="55">
        <v>0</v>
      </c>
      <c r="AG2242" s="55">
        <v>0</v>
      </c>
      <c r="AH2242" s="55">
        <v>0</v>
      </c>
      <c r="AI2242" s="55">
        <v>0</v>
      </c>
      <c r="AJ2242" s="55" t="s">
        <v>2595</v>
      </c>
      <c r="AK2242" s="55">
        <v>0</v>
      </c>
      <c r="AL2242" s="55" t="s">
        <v>2595</v>
      </c>
      <c r="AM2242" s="55">
        <v>0.21422888000000001</v>
      </c>
      <c r="AN2242" s="55">
        <v>0.21422888000000001</v>
      </c>
      <c r="AO2242" s="53" t="s">
        <v>205</v>
      </c>
    </row>
    <row r="2243" spans="1:41" ht="63" x14ac:dyDescent="0.2">
      <c r="A2243" s="53" t="s">
        <v>4306</v>
      </c>
      <c r="B2243" s="53" t="s">
        <v>4354</v>
      </c>
      <c r="C2243" s="54" t="s">
        <v>4355</v>
      </c>
      <c r="D2243" s="53" t="s">
        <v>195</v>
      </c>
      <c r="E2243" s="54">
        <v>2020</v>
      </c>
      <c r="F2243" s="54">
        <v>2022</v>
      </c>
      <c r="G2243" s="54">
        <v>2022</v>
      </c>
      <c r="H2243" s="55" t="s">
        <v>2595</v>
      </c>
      <c r="I2243" s="55" t="s">
        <v>2595</v>
      </c>
      <c r="J2243" s="55">
        <v>11.64244027</v>
      </c>
      <c r="K2243" s="55">
        <v>13.77994316</v>
      </c>
      <c r="L2243" s="55">
        <v>0.34168018</v>
      </c>
      <c r="M2243" s="55">
        <v>2.5086042699999997</v>
      </c>
      <c r="N2243" s="55">
        <v>9.614977979999999</v>
      </c>
      <c r="O2243" s="55">
        <v>1.3146807300000001</v>
      </c>
      <c r="P2243" s="55">
        <v>11.64244027</v>
      </c>
      <c r="Q2243" s="55">
        <v>0.34168018</v>
      </c>
      <c r="R2243" s="55">
        <v>9.1880000000000006</v>
      </c>
      <c r="S2243" s="55">
        <v>0.95</v>
      </c>
      <c r="T2243" s="55">
        <v>1.1627600899999999</v>
      </c>
      <c r="U2243" s="55">
        <v>0</v>
      </c>
      <c r="V2243" s="55">
        <f t="shared" si="103"/>
        <v>2.1375028900000004</v>
      </c>
      <c r="W2243" s="55">
        <f t="shared" si="104"/>
        <v>0</v>
      </c>
      <c r="X2243" s="55">
        <f t="shared" si="105"/>
        <v>2.1375028900000004</v>
      </c>
      <c r="Y2243" s="55">
        <v>0</v>
      </c>
      <c r="Z2243" s="55">
        <v>0</v>
      </c>
      <c r="AA2243" s="55">
        <v>0</v>
      </c>
      <c r="AB2243" s="55">
        <v>0</v>
      </c>
      <c r="AC2243" s="55">
        <v>0</v>
      </c>
      <c r="AD2243" s="55">
        <v>0</v>
      </c>
      <c r="AE2243" s="55">
        <v>0</v>
      </c>
      <c r="AF2243" s="55">
        <v>0</v>
      </c>
      <c r="AG2243" s="55">
        <v>0</v>
      </c>
      <c r="AH2243" s="55">
        <v>0</v>
      </c>
      <c r="AI2243" s="55">
        <v>0</v>
      </c>
      <c r="AJ2243" s="55" t="s">
        <v>2595</v>
      </c>
      <c r="AK2243" s="55">
        <v>0</v>
      </c>
      <c r="AL2243" s="55" t="s">
        <v>2595</v>
      </c>
      <c r="AM2243" s="55">
        <v>0</v>
      </c>
      <c r="AN2243" s="55">
        <v>0</v>
      </c>
      <c r="AO2243" s="53" t="s">
        <v>4356</v>
      </c>
    </row>
    <row r="2244" spans="1:41" ht="31.5" x14ac:dyDescent="0.2">
      <c r="A2244" s="53" t="s">
        <v>4306</v>
      </c>
      <c r="B2244" s="53" t="s">
        <v>4357</v>
      </c>
      <c r="C2244" s="54" t="s">
        <v>4358</v>
      </c>
      <c r="D2244" s="53" t="s">
        <v>128</v>
      </c>
      <c r="E2244" s="54">
        <v>2019</v>
      </c>
      <c r="F2244" s="54">
        <v>2022</v>
      </c>
      <c r="G2244" s="54">
        <v>2022</v>
      </c>
      <c r="H2244" s="55" t="s">
        <v>2595</v>
      </c>
      <c r="I2244" s="55" t="s">
        <v>2595</v>
      </c>
      <c r="J2244" s="55">
        <v>2.0436429499999997</v>
      </c>
      <c r="K2244" s="55">
        <v>44.89430686</v>
      </c>
      <c r="L2244" s="55">
        <v>1.918385</v>
      </c>
      <c r="M2244" s="55">
        <v>10.45576616</v>
      </c>
      <c r="N2244" s="55">
        <v>25.604633330000002</v>
      </c>
      <c r="O2244" s="55">
        <v>6.9155223699999997</v>
      </c>
      <c r="P2244" s="55">
        <v>44.89430686</v>
      </c>
      <c r="Q2244" s="55">
        <v>1.918385</v>
      </c>
      <c r="R2244" s="55">
        <v>25.604633330000002</v>
      </c>
      <c r="S2244" s="55">
        <v>10.45576616</v>
      </c>
      <c r="T2244" s="55">
        <v>6.9155223699999997</v>
      </c>
      <c r="U2244" s="55">
        <v>0</v>
      </c>
      <c r="V2244" s="55">
        <f t="shared" si="103"/>
        <v>42.850663910000002</v>
      </c>
      <c r="W2244" s="55">
        <f t="shared" si="104"/>
        <v>0</v>
      </c>
      <c r="X2244" s="55">
        <f t="shared" si="105"/>
        <v>42.850663910000002</v>
      </c>
      <c r="Y2244" s="55">
        <v>0</v>
      </c>
      <c r="Z2244" s="55">
        <v>42.850663910000002</v>
      </c>
      <c r="AA2244" s="55">
        <v>42.850663910000002</v>
      </c>
      <c r="AB2244" s="55">
        <v>42.850663910000002</v>
      </c>
      <c r="AC2244" s="55">
        <v>0</v>
      </c>
      <c r="AD2244" s="55">
        <v>0</v>
      </c>
      <c r="AE2244" s="55">
        <v>0</v>
      </c>
      <c r="AF2244" s="55">
        <v>0</v>
      </c>
      <c r="AG2244" s="55">
        <v>0</v>
      </c>
      <c r="AH2244" s="55">
        <v>0</v>
      </c>
      <c r="AI2244" s="55">
        <v>0</v>
      </c>
      <c r="AJ2244" s="55" t="s">
        <v>2595</v>
      </c>
      <c r="AK2244" s="55">
        <v>0</v>
      </c>
      <c r="AL2244" s="55" t="s">
        <v>2595</v>
      </c>
      <c r="AM2244" s="55">
        <v>0</v>
      </c>
      <c r="AN2244" s="55">
        <v>0</v>
      </c>
      <c r="AO2244" s="53" t="s">
        <v>205</v>
      </c>
    </row>
    <row r="2245" spans="1:41" ht="47.25" x14ac:dyDescent="0.2">
      <c r="A2245" s="53" t="s">
        <v>4306</v>
      </c>
      <c r="B2245" s="53" t="s">
        <v>4359</v>
      </c>
      <c r="C2245" s="54" t="s">
        <v>4360</v>
      </c>
      <c r="D2245" s="53" t="s">
        <v>128</v>
      </c>
      <c r="E2245" s="54">
        <v>2019</v>
      </c>
      <c r="F2245" s="54">
        <v>2022</v>
      </c>
      <c r="G2245" s="54">
        <v>2022</v>
      </c>
      <c r="H2245" s="55" t="s">
        <v>2595</v>
      </c>
      <c r="I2245" s="55" t="s">
        <v>2595</v>
      </c>
      <c r="J2245" s="55">
        <v>0.15479867</v>
      </c>
      <c r="K2245" s="55">
        <v>8.4182481199999994</v>
      </c>
      <c r="L2245" s="55">
        <v>0.13700000000000001</v>
      </c>
      <c r="M2245" s="55">
        <v>0.36579860000000003</v>
      </c>
      <c r="N2245" s="55">
        <v>6.6492826599999999</v>
      </c>
      <c r="O2245" s="55">
        <v>1.26616686</v>
      </c>
      <c r="P2245" s="55">
        <v>8.4182481199999994</v>
      </c>
      <c r="Q2245" s="55">
        <v>0.13700000000000001</v>
      </c>
      <c r="R2245" s="55">
        <v>6.6492826599999999</v>
      </c>
      <c r="S2245" s="55">
        <v>0.36579860000000003</v>
      </c>
      <c r="T2245" s="55">
        <v>1.26616686</v>
      </c>
      <c r="U2245" s="55">
        <v>0</v>
      </c>
      <c r="V2245" s="55">
        <f t="shared" si="103"/>
        <v>8.2634494499999995</v>
      </c>
      <c r="W2245" s="55">
        <f t="shared" si="104"/>
        <v>0</v>
      </c>
      <c r="X2245" s="55">
        <f t="shared" si="105"/>
        <v>8.2634494499999995</v>
      </c>
      <c r="Y2245" s="55">
        <v>0</v>
      </c>
      <c r="Z2245" s="55">
        <v>8.2634494499999995</v>
      </c>
      <c r="AA2245" s="55">
        <v>8.2634494499999995</v>
      </c>
      <c r="AB2245" s="55">
        <v>8.2634494499999995</v>
      </c>
      <c r="AC2245" s="55">
        <v>0</v>
      </c>
      <c r="AD2245" s="55">
        <v>0</v>
      </c>
      <c r="AE2245" s="55">
        <v>0</v>
      </c>
      <c r="AF2245" s="55">
        <v>0</v>
      </c>
      <c r="AG2245" s="55">
        <v>0</v>
      </c>
      <c r="AH2245" s="55">
        <v>0</v>
      </c>
      <c r="AI2245" s="55">
        <v>0</v>
      </c>
      <c r="AJ2245" s="55" t="s">
        <v>2595</v>
      </c>
      <c r="AK2245" s="55">
        <v>0</v>
      </c>
      <c r="AL2245" s="55" t="s">
        <v>2595</v>
      </c>
      <c r="AM2245" s="55">
        <v>0</v>
      </c>
      <c r="AN2245" s="55">
        <v>0</v>
      </c>
      <c r="AO2245" s="53" t="s">
        <v>205</v>
      </c>
    </row>
    <row r="2246" spans="1:41" ht="31.5" x14ac:dyDescent="0.2">
      <c r="A2246" s="53" t="s">
        <v>4306</v>
      </c>
      <c r="B2246" s="53" t="s">
        <v>4361</v>
      </c>
      <c r="C2246" s="54" t="s">
        <v>4362</v>
      </c>
      <c r="D2246" s="53" t="s">
        <v>131</v>
      </c>
      <c r="E2246" s="54">
        <v>2023</v>
      </c>
      <c r="F2246" s="54">
        <v>2025</v>
      </c>
      <c r="G2246" s="54">
        <v>2025</v>
      </c>
      <c r="H2246" s="55" t="s">
        <v>2595</v>
      </c>
      <c r="I2246" s="55" t="s">
        <v>2595</v>
      </c>
      <c r="J2246" s="55">
        <v>0</v>
      </c>
      <c r="K2246" s="55">
        <v>67.029016919999989</v>
      </c>
      <c r="L2246" s="55">
        <v>2.64594503</v>
      </c>
      <c r="M2246" s="55">
        <v>20.815510590000002</v>
      </c>
      <c r="N2246" s="55">
        <v>30.562456059999999</v>
      </c>
      <c r="O2246" s="55">
        <v>13.005105240000001</v>
      </c>
      <c r="P2246" s="55">
        <v>67.029016919999989</v>
      </c>
      <c r="Q2246" s="55">
        <v>2.64594503</v>
      </c>
      <c r="R2246" s="55">
        <v>30.562456059999999</v>
      </c>
      <c r="S2246" s="55">
        <v>20.815510590000002</v>
      </c>
      <c r="T2246" s="55">
        <v>13.005105240000001</v>
      </c>
      <c r="U2246" s="55">
        <v>0</v>
      </c>
      <c r="V2246" s="55">
        <f t="shared" si="103"/>
        <v>67.029016919999989</v>
      </c>
      <c r="W2246" s="55">
        <f t="shared" si="104"/>
        <v>0</v>
      </c>
      <c r="X2246" s="55">
        <f t="shared" si="105"/>
        <v>67.029016919999989</v>
      </c>
      <c r="Y2246" s="55">
        <v>0</v>
      </c>
      <c r="Z2246" s="55">
        <v>67.029016919999989</v>
      </c>
      <c r="AA2246" s="55">
        <v>0</v>
      </c>
      <c r="AB2246" s="55">
        <v>0</v>
      </c>
      <c r="AC2246" s="55">
        <v>2.64594503</v>
      </c>
      <c r="AD2246" s="55">
        <v>2.64594503</v>
      </c>
      <c r="AE2246" s="55">
        <v>64.383071889999997</v>
      </c>
      <c r="AF2246" s="55">
        <v>64.383071889999997</v>
      </c>
      <c r="AG2246" s="55">
        <v>0</v>
      </c>
      <c r="AH2246" s="55">
        <v>0</v>
      </c>
      <c r="AI2246" s="55">
        <v>0</v>
      </c>
      <c r="AJ2246" s="55" t="s">
        <v>2595</v>
      </c>
      <c r="AK2246" s="55">
        <v>0</v>
      </c>
      <c r="AL2246" s="55" t="s">
        <v>2595</v>
      </c>
      <c r="AM2246" s="55">
        <v>67.029016919999989</v>
      </c>
      <c r="AN2246" s="55">
        <v>67.029016919999989</v>
      </c>
      <c r="AO2246" s="53" t="s">
        <v>205</v>
      </c>
    </row>
    <row r="2247" spans="1:41" ht="110.25" x14ac:dyDescent="0.2">
      <c r="A2247" s="53" t="s">
        <v>4306</v>
      </c>
      <c r="B2247" s="53" t="s">
        <v>4363</v>
      </c>
      <c r="C2247" s="54" t="s">
        <v>4364</v>
      </c>
      <c r="D2247" s="53" t="s">
        <v>131</v>
      </c>
      <c r="E2247" s="54">
        <v>2026</v>
      </c>
      <c r="F2247" s="54" t="s">
        <v>2595</v>
      </c>
      <c r="G2247" s="54">
        <v>2028</v>
      </c>
      <c r="H2247" s="55" t="s">
        <v>2595</v>
      </c>
      <c r="I2247" s="55" t="s">
        <v>2595</v>
      </c>
      <c r="J2247" s="55">
        <v>0</v>
      </c>
      <c r="K2247" s="55" t="s">
        <v>2595</v>
      </c>
      <c r="L2247" s="55" t="s">
        <v>2595</v>
      </c>
      <c r="M2247" s="55" t="s">
        <v>2595</v>
      </c>
      <c r="N2247" s="55" t="s">
        <v>2595</v>
      </c>
      <c r="O2247" s="55" t="s">
        <v>2595</v>
      </c>
      <c r="P2247" s="55">
        <v>22.240001540000002</v>
      </c>
      <c r="Q2247" s="55">
        <v>2.2423805699999999</v>
      </c>
      <c r="R2247" s="55">
        <v>15.32485994</v>
      </c>
      <c r="S2247" s="55">
        <v>2.6851599900000003</v>
      </c>
      <c r="T2247" s="55">
        <v>1.9876010399999999</v>
      </c>
      <c r="U2247" s="55">
        <v>0</v>
      </c>
      <c r="V2247" s="55" t="e">
        <f t="shared" si="103"/>
        <v>#VALUE!</v>
      </c>
      <c r="W2247" s="55">
        <f t="shared" si="104"/>
        <v>0</v>
      </c>
      <c r="X2247" s="55" t="e">
        <f t="shared" si="105"/>
        <v>#VALUE!</v>
      </c>
      <c r="Y2247" s="55">
        <v>0</v>
      </c>
      <c r="Z2247" s="55">
        <v>22.240001540000002</v>
      </c>
      <c r="AA2247" s="55" t="s">
        <v>2595</v>
      </c>
      <c r="AB2247" s="55">
        <v>0</v>
      </c>
      <c r="AC2247" s="55" t="s">
        <v>2595</v>
      </c>
      <c r="AD2247" s="55">
        <v>0</v>
      </c>
      <c r="AE2247" s="55" t="s">
        <v>2595</v>
      </c>
      <c r="AF2247" s="55">
        <v>0</v>
      </c>
      <c r="AG2247" s="55" t="s">
        <v>2595</v>
      </c>
      <c r="AH2247" s="55">
        <v>0</v>
      </c>
      <c r="AI2247" s="55">
        <v>2.3832626399999999</v>
      </c>
      <c r="AJ2247" s="55" t="s">
        <v>2595</v>
      </c>
      <c r="AK2247" s="55">
        <v>19.8567389</v>
      </c>
      <c r="AL2247" s="55" t="s">
        <v>2595</v>
      </c>
      <c r="AM2247" s="55">
        <v>0</v>
      </c>
      <c r="AN2247" s="55">
        <v>22.240001540000002</v>
      </c>
      <c r="AO2247" s="53" t="s">
        <v>4365</v>
      </c>
    </row>
    <row r="2248" spans="1:41" ht="157.5" x14ac:dyDescent="0.2">
      <c r="A2248" s="53" t="s">
        <v>4306</v>
      </c>
      <c r="B2248" s="53" t="s">
        <v>4366</v>
      </c>
      <c r="C2248" s="54" t="s">
        <v>4367</v>
      </c>
      <c r="D2248" s="53" t="s">
        <v>128</v>
      </c>
      <c r="E2248" s="54">
        <v>2017</v>
      </c>
      <c r="F2248" s="54" t="s">
        <v>2595</v>
      </c>
      <c r="G2248" s="54">
        <v>2026</v>
      </c>
      <c r="H2248" s="55" t="s">
        <v>2595</v>
      </c>
      <c r="I2248" s="55" t="s">
        <v>2595</v>
      </c>
      <c r="J2248" s="55">
        <v>0.49836564</v>
      </c>
      <c r="K2248" s="55">
        <v>0.49836564</v>
      </c>
      <c r="L2248" s="55">
        <v>0.42299999999999999</v>
      </c>
      <c r="M2248" s="55">
        <v>0</v>
      </c>
      <c r="N2248" s="55">
        <v>0</v>
      </c>
      <c r="O2248" s="55">
        <v>7.5365639999999998E-2</v>
      </c>
      <c r="P2248" s="55">
        <v>9.8184392799999998</v>
      </c>
      <c r="Q2248" s="55">
        <v>0.42299999999999999</v>
      </c>
      <c r="R2248" s="55">
        <v>5.1818001599999999</v>
      </c>
      <c r="S2248" s="55">
        <v>1.4597333400000001</v>
      </c>
      <c r="T2248" s="55">
        <v>2.7539057800000002</v>
      </c>
      <c r="U2248" s="55">
        <v>0</v>
      </c>
      <c r="V2248" s="55">
        <f t="shared" si="103"/>
        <v>0</v>
      </c>
      <c r="W2248" s="55">
        <f t="shared" si="104"/>
        <v>0</v>
      </c>
      <c r="X2248" s="55">
        <f t="shared" si="105"/>
        <v>0</v>
      </c>
      <c r="Y2248" s="55">
        <v>0</v>
      </c>
      <c r="Z2248" s="55">
        <v>9.3200736400000004</v>
      </c>
      <c r="AA2248" s="55">
        <v>0</v>
      </c>
      <c r="AB2248" s="55">
        <v>0</v>
      </c>
      <c r="AC2248" s="55">
        <v>0</v>
      </c>
      <c r="AD2248" s="55">
        <v>0</v>
      </c>
      <c r="AE2248" s="55">
        <v>0</v>
      </c>
      <c r="AF2248" s="55">
        <v>0</v>
      </c>
      <c r="AG2248" s="55">
        <v>0</v>
      </c>
      <c r="AH2248" s="55">
        <v>0</v>
      </c>
      <c r="AI2248" s="55">
        <v>9.3200736400000004</v>
      </c>
      <c r="AJ2248" s="55" t="s">
        <v>2595</v>
      </c>
      <c r="AK2248" s="55">
        <v>0</v>
      </c>
      <c r="AL2248" s="55" t="s">
        <v>2595</v>
      </c>
      <c r="AM2248" s="55">
        <v>0</v>
      </c>
      <c r="AN2248" s="55">
        <v>9.3200736400000004</v>
      </c>
      <c r="AO2248" s="53" t="s">
        <v>4368</v>
      </c>
    </row>
    <row r="2249" spans="1:41" ht="110.25" x14ac:dyDescent="0.2">
      <c r="A2249" s="53" t="s">
        <v>4306</v>
      </c>
      <c r="B2249" s="53" t="s">
        <v>4369</v>
      </c>
      <c r="C2249" s="54" t="s">
        <v>4370</v>
      </c>
      <c r="D2249" s="53" t="s">
        <v>131</v>
      </c>
      <c r="E2249" s="54">
        <v>2024</v>
      </c>
      <c r="F2249" s="54" t="s">
        <v>2595</v>
      </c>
      <c r="G2249" s="54">
        <v>2025</v>
      </c>
      <c r="H2249" s="55" t="s">
        <v>2595</v>
      </c>
      <c r="I2249" s="55" t="s">
        <v>2595</v>
      </c>
      <c r="J2249" s="55">
        <v>0</v>
      </c>
      <c r="K2249" s="55" t="s">
        <v>2595</v>
      </c>
      <c r="L2249" s="55" t="s">
        <v>2595</v>
      </c>
      <c r="M2249" s="55" t="s">
        <v>2595</v>
      </c>
      <c r="N2249" s="55" t="s">
        <v>2595</v>
      </c>
      <c r="O2249" s="55" t="s">
        <v>2595</v>
      </c>
      <c r="P2249" s="55">
        <v>13.59192086</v>
      </c>
      <c r="Q2249" s="55">
        <v>0.82734739000000002</v>
      </c>
      <c r="R2249" s="55">
        <v>10.33059694</v>
      </c>
      <c r="S2249" s="55">
        <v>0.19823432999999999</v>
      </c>
      <c r="T2249" s="55">
        <v>2.2357422000000002</v>
      </c>
      <c r="U2249" s="55">
        <v>0</v>
      </c>
      <c r="V2249" s="55" t="e">
        <f t="shared" si="103"/>
        <v>#VALUE!</v>
      </c>
      <c r="W2249" s="55">
        <f t="shared" si="104"/>
        <v>0</v>
      </c>
      <c r="X2249" s="55" t="e">
        <f t="shared" si="105"/>
        <v>#VALUE!</v>
      </c>
      <c r="Y2249" s="55">
        <v>0</v>
      </c>
      <c r="Z2249" s="55">
        <v>13.59192086</v>
      </c>
      <c r="AA2249" s="55" t="s">
        <v>2595</v>
      </c>
      <c r="AB2249" s="55">
        <v>0</v>
      </c>
      <c r="AC2249" s="55" t="s">
        <v>2595</v>
      </c>
      <c r="AD2249" s="55">
        <v>0</v>
      </c>
      <c r="AE2249" s="55" t="s">
        <v>2595</v>
      </c>
      <c r="AF2249" s="55">
        <v>0.88014576</v>
      </c>
      <c r="AG2249" s="55" t="s">
        <v>2595</v>
      </c>
      <c r="AH2249" s="55">
        <v>12.711775100000001</v>
      </c>
      <c r="AI2249" s="55">
        <v>0</v>
      </c>
      <c r="AJ2249" s="55" t="s">
        <v>2595</v>
      </c>
      <c r="AK2249" s="55">
        <v>0</v>
      </c>
      <c r="AL2249" s="55" t="s">
        <v>2595</v>
      </c>
      <c r="AM2249" s="55">
        <v>0</v>
      </c>
      <c r="AN2249" s="55">
        <v>13.59192086</v>
      </c>
      <c r="AO2249" s="53" t="s">
        <v>4371</v>
      </c>
    </row>
    <row r="2250" spans="1:41" ht="78.75" x14ac:dyDescent="0.2">
      <c r="A2250" s="53" t="s">
        <v>4306</v>
      </c>
      <c r="B2250" s="53" t="s">
        <v>4372</v>
      </c>
      <c r="C2250" s="54" t="s">
        <v>4373</v>
      </c>
      <c r="D2250" s="53" t="s">
        <v>131</v>
      </c>
      <c r="E2250" s="54">
        <v>2026</v>
      </c>
      <c r="F2250" s="54" t="s">
        <v>2595</v>
      </c>
      <c r="G2250" s="54">
        <v>2027</v>
      </c>
      <c r="H2250" s="55" t="s">
        <v>2595</v>
      </c>
      <c r="I2250" s="55" t="s">
        <v>2595</v>
      </c>
      <c r="J2250" s="55">
        <v>0</v>
      </c>
      <c r="K2250" s="55" t="s">
        <v>2595</v>
      </c>
      <c r="L2250" s="55" t="s">
        <v>2595</v>
      </c>
      <c r="M2250" s="55" t="s">
        <v>2595</v>
      </c>
      <c r="N2250" s="55" t="s">
        <v>2595</v>
      </c>
      <c r="O2250" s="55" t="s">
        <v>2595</v>
      </c>
      <c r="P2250" s="55">
        <v>11.91691777</v>
      </c>
      <c r="Q2250" s="55">
        <v>0.52776005999999998</v>
      </c>
      <c r="R2250" s="55">
        <v>6.5299842400000001</v>
      </c>
      <c r="S2250" s="55">
        <v>3.8376559400000003</v>
      </c>
      <c r="T2250" s="55">
        <v>1.0215175299999999</v>
      </c>
      <c r="U2250" s="55">
        <v>0</v>
      </c>
      <c r="V2250" s="55" t="e">
        <f t="shared" si="103"/>
        <v>#VALUE!</v>
      </c>
      <c r="W2250" s="55">
        <f t="shared" si="104"/>
        <v>0</v>
      </c>
      <c r="X2250" s="55" t="e">
        <f t="shared" si="105"/>
        <v>#VALUE!</v>
      </c>
      <c r="Y2250" s="55">
        <v>0</v>
      </c>
      <c r="Z2250" s="55">
        <v>11.91691777</v>
      </c>
      <c r="AA2250" s="55" t="s">
        <v>2595</v>
      </c>
      <c r="AB2250" s="55">
        <v>0</v>
      </c>
      <c r="AC2250" s="55" t="s">
        <v>2595</v>
      </c>
      <c r="AD2250" s="55">
        <v>0</v>
      </c>
      <c r="AE2250" s="55" t="s">
        <v>2595</v>
      </c>
      <c r="AF2250" s="55">
        <v>0</v>
      </c>
      <c r="AG2250" s="55" t="s">
        <v>2595</v>
      </c>
      <c r="AH2250" s="55">
        <v>0</v>
      </c>
      <c r="AI2250" s="55">
        <v>0.55450716999999994</v>
      </c>
      <c r="AJ2250" s="55" t="s">
        <v>2595</v>
      </c>
      <c r="AK2250" s="55">
        <v>11.362410599999999</v>
      </c>
      <c r="AL2250" s="55" t="s">
        <v>2595</v>
      </c>
      <c r="AM2250" s="55">
        <v>0</v>
      </c>
      <c r="AN2250" s="55">
        <v>11.91691777</v>
      </c>
      <c r="AO2250" s="53" t="s">
        <v>4374</v>
      </c>
    </row>
    <row r="2251" spans="1:41" ht="78.75" x14ac:dyDescent="0.2">
      <c r="A2251" s="53" t="s">
        <v>4306</v>
      </c>
      <c r="B2251" s="53" t="s">
        <v>4375</v>
      </c>
      <c r="C2251" s="54" t="s">
        <v>4376</v>
      </c>
      <c r="D2251" s="53" t="s">
        <v>131</v>
      </c>
      <c r="E2251" s="54">
        <v>2026</v>
      </c>
      <c r="F2251" s="54" t="s">
        <v>2595</v>
      </c>
      <c r="G2251" s="54">
        <v>2027</v>
      </c>
      <c r="H2251" s="55" t="s">
        <v>2595</v>
      </c>
      <c r="I2251" s="55" t="s">
        <v>2595</v>
      </c>
      <c r="J2251" s="55">
        <v>0</v>
      </c>
      <c r="K2251" s="55" t="s">
        <v>2595</v>
      </c>
      <c r="L2251" s="55" t="s">
        <v>2595</v>
      </c>
      <c r="M2251" s="55" t="s">
        <v>2595</v>
      </c>
      <c r="N2251" s="55" t="s">
        <v>2595</v>
      </c>
      <c r="O2251" s="55" t="s">
        <v>2595</v>
      </c>
      <c r="P2251" s="55">
        <v>10.320885239999999</v>
      </c>
      <c r="Q2251" s="55">
        <v>0.49596728000000001</v>
      </c>
      <c r="R2251" s="55">
        <v>5.7577250199999996</v>
      </c>
      <c r="S2251" s="55">
        <v>3.19804662</v>
      </c>
      <c r="T2251" s="55">
        <v>0.86914631999999903</v>
      </c>
      <c r="U2251" s="55">
        <v>0</v>
      </c>
      <c r="V2251" s="55" t="e">
        <f t="shared" si="103"/>
        <v>#VALUE!</v>
      </c>
      <c r="W2251" s="55">
        <f t="shared" si="104"/>
        <v>0</v>
      </c>
      <c r="X2251" s="55" t="e">
        <f t="shared" si="105"/>
        <v>#VALUE!</v>
      </c>
      <c r="Y2251" s="55">
        <v>0</v>
      </c>
      <c r="Z2251" s="55">
        <v>10.320885239999999</v>
      </c>
      <c r="AA2251" s="55" t="s">
        <v>2595</v>
      </c>
      <c r="AB2251" s="55">
        <v>0</v>
      </c>
      <c r="AC2251" s="55" t="s">
        <v>2595</v>
      </c>
      <c r="AD2251" s="55">
        <v>0</v>
      </c>
      <c r="AE2251" s="55" t="s">
        <v>2595</v>
      </c>
      <c r="AF2251" s="55">
        <v>0</v>
      </c>
      <c r="AG2251" s="55" t="s">
        <v>2595</v>
      </c>
      <c r="AH2251" s="55">
        <v>0</v>
      </c>
      <c r="AI2251" s="55">
        <v>0.52098727</v>
      </c>
      <c r="AJ2251" s="55" t="s">
        <v>2595</v>
      </c>
      <c r="AK2251" s="55">
        <v>9.79989797</v>
      </c>
      <c r="AL2251" s="55" t="s">
        <v>2595</v>
      </c>
      <c r="AM2251" s="55">
        <v>0</v>
      </c>
      <c r="AN2251" s="55">
        <v>10.320885239999999</v>
      </c>
      <c r="AO2251" s="53" t="s">
        <v>4374</v>
      </c>
    </row>
    <row r="2252" spans="1:41" ht="78.75" x14ac:dyDescent="0.2">
      <c r="A2252" s="53" t="s">
        <v>4306</v>
      </c>
      <c r="B2252" s="53" t="s">
        <v>4377</v>
      </c>
      <c r="C2252" s="54" t="s">
        <v>4378</v>
      </c>
      <c r="D2252" s="53" t="s">
        <v>131</v>
      </c>
      <c r="E2252" s="54">
        <v>2026</v>
      </c>
      <c r="F2252" s="54" t="s">
        <v>2595</v>
      </c>
      <c r="G2252" s="54">
        <v>2027</v>
      </c>
      <c r="H2252" s="55" t="s">
        <v>2595</v>
      </c>
      <c r="I2252" s="55" t="s">
        <v>2595</v>
      </c>
      <c r="J2252" s="55">
        <v>0</v>
      </c>
      <c r="K2252" s="55" t="s">
        <v>2595</v>
      </c>
      <c r="L2252" s="55" t="s">
        <v>2595</v>
      </c>
      <c r="M2252" s="55" t="s">
        <v>2595</v>
      </c>
      <c r="N2252" s="55" t="s">
        <v>2595</v>
      </c>
      <c r="O2252" s="55" t="s">
        <v>2595</v>
      </c>
      <c r="P2252" s="55">
        <v>4.2389797700000003</v>
      </c>
      <c r="Q2252" s="55">
        <v>0.48655741000000002</v>
      </c>
      <c r="R2252" s="55">
        <v>2.0487617300000003</v>
      </c>
      <c r="S2252" s="55">
        <v>1.2949849600000001</v>
      </c>
      <c r="T2252" s="55">
        <v>0.40867567000000005</v>
      </c>
      <c r="U2252" s="55">
        <v>0</v>
      </c>
      <c r="V2252" s="55" t="e">
        <f t="shared" si="103"/>
        <v>#VALUE!</v>
      </c>
      <c r="W2252" s="55">
        <f t="shared" si="104"/>
        <v>0</v>
      </c>
      <c r="X2252" s="55" t="e">
        <f t="shared" si="105"/>
        <v>#VALUE!</v>
      </c>
      <c r="Y2252" s="55">
        <v>0</v>
      </c>
      <c r="Z2252" s="55">
        <v>4.2389797700000003</v>
      </c>
      <c r="AA2252" s="55" t="s">
        <v>2595</v>
      </c>
      <c r="AB2252" s="55">
        <v>0</v>
      </c>
      <c r="AC2252" s="55" t="s">
        <v>2595</v>
      </c>
      <c r="AD2252" s="55">
        <v>0</v>
      </c>
      <c r="AE2252" s="55" t="s">
        <v>2595</v>
      </c>
      <c r="AF2252" s="55">
        <v>0</v>
      </c>
      <c r="AG2252" s="55" t="s">
        <v>2595</v>
      </c>
      <c r="AH2252" s="55">
        <v>0</v>
      </c>
      <c r="AI2252" s="55">
        <v>0.51868007999999999</v>
      </c>
      <c r="AJ2252" s="55" t="s">
        <v>2595</v>
      </c>
      <c r="AK2252" s="55">
        <v>3.72029969</v>
      </c>
      <c r="AL2252" s="55" t="s">
        <v>2595</v>
      </c>
      <c r="AM2252" s="55">
        <v>0</v>
      </c>
      <c r="AN2252" s="55">
        <v>4.2389797700000003</v>
      </c>
      <c r="AO2252" s="53" t="s">
        <v>4379</v>
      </c>
    </row>
    <row r="2253" spans="1:41" ht="31.5" x14ac:dyDescent="0.2">
      <c r="A2253" s="53" t="s">
        <v>4306</v>
      </c>
      <c r="B2253" s="53" t="s">
        <v>4380</v>
      </c>
      <c r="C2253" s="54" t="s">
        <v>4381</v>
      </c>
      <c r="D2253" s="53" t="s">
        <v>131</v>
      </c>
      <c r="E2253" s="54">
        <v>2026</v>
      </c>
      <c r="F2253" s="54" t="s">
        <v>2595</v>
      </c>
      <c r="G2253" s="54">
        <v>2027</v>
      </c>
      <c r="H2253" s="55" t="s">
        <v>2595</v>
      </c>
      <c r="I2253" s="55" t="s">
        <v>2595</v>
      </c>
      <c r="J2253" s="55">
        <v>0</v>
      </c>
      <c r="K2253" s="55" t="s">
        <v>2595</v>
      </c>
      <c r="L2253" s="55" t="s">
        <v>2595</v>
      </c>
      <c r="M2253" s="55" t="s">
        <v>2595</v>
      </c>
      <c r="N2253" s="55" t="s">
        <v>2595</v>
      </c>
      <c r="O2253" s="55" t="s">
        <v>2595</v>
      </c>
      <c r="P2253" s="55">
        <v>62.64246808</v>
      </c>
      <c r="Q2253" s="55">
        <v>1.2717109800000002</v>
      </c>
      <c r="R2253" s="55">
        <v>45.270367630000003</v>
      </c>
      <c r="S2253" s="55">
        <v>12.43684796</v>
      </c>
      <c r="T2253" s="55">
        <v>3.6635415099999999</v>
      </c>
      <c r="U2253" s="55">
        <v>0</v>
      </c>
      <c r="V2253" s="55" t="e">
        <f t="shared" si="103"/>
        <v>#VALUE!</v>
      </c>
      <c r="W2253" s="55">
        <f t="shared" si="104"/>
        <v>0</v>
      </c>
      <c r="X2253" s="55" t="e">
        <f t="shared" si="105"/>
        <v>#VALUE!</v>
      </c>
      <c r="Y2253" s="55">
        <v>0</v>
      </c>
      <c r="Z2253" s="55">
        <v>62.64246808</v>
      </c>
      <c r="AA2253" s="55" t="s">
        <v>2595</v>
      </c>
      <c r="AB2253" s="55">
        <v>0</v>
      </c>
      <c r="AC2253" s="55" t="s">
        <v>2595</v>
      </c>
      <c r="AD2253" s="55">
        <v>0</v>
      </c>
      <c r="AE2253" s="55" t="s">
        <v>2595</v>
      </c>
      <c r="AF2253" s="55">
        <v>0</v>
      </c>
      <c r="AG2253" s="55" t="s">
        <v>2595</v>
      </c>
      <c r="AH2253" s="55">
        <v>0</v>
      </c>
      <c r="AI2253" s="55">
        <v>1.3460849000000001</v>
      </c>
      <c r="AJ2253" s="55" t="s">
        <v>2595</v>
      </c>
      <c r="AK2253" s="55">
        <v>61.296383179999999</v>
      </c>
      <c r="AL2253" s="55" t="s">
        <v>2595</v>
      </c>
      <c r="AM2253" s="55">
        <v>0</v>
      </c>
      <c r="AN2253" s="55">
        <v>62.64246808</v>
      </c>
      <c r="AO2253" s="53" t="s">
        <v>4382</v>
      </c>
    </row>
    <row r="2254" spans="1:41" ht="47.25" x14ac:dyDescent="0.2">
      <c r="A2254" s="53" t="s">
        <v>4306</v>
      </c>
      <c r="B2254" s="53" t="s">
        <v>4383</v>
      </c>
      <c r="C2254" s="54" t="s">
        <v>4384</v>
      </c>
      <c r="D2254" s="53" t="s">
        <v>131</v>
      </c>
      <c r="E2254" s="54">
        <v>2026</v>
      </c>
      <c r="F2254" s="54" t="s">
        <v>2595</v>
      </c>
      <c r="G2254" s="54">
        <v>2027</v>
      </c>
      <c r="H2254" s="55" t="s">
        <v>2595</v>
      </c>
      <c r="I2254" s="55" t="s">
        <v>2595</v>
      </c>
      <c r="J2254" s="55">
        <v>0</v>
      </c>
      <c r="K2254" s="55" t="s">
        <v>2595</v>
      </c>
      <c r="L2254" s="55" t="s">
        <v>2595</v>
      </c>
      <c r="M2254" s="55" t="s">
        <v>2595</v>
      </c>
      <c r="N2254" s="55" t="s">
        <v>2595</v>
      </c>
      <c r="O2254" s="55" t="s">
        <v>2595</v>
      </c>
      <c r="P2254" s="55">
        <v>28.138190980000001</v>
      </c>
      <c r="Q2254" s="55">
        <v>0.81256676999999999</v>
      </c>
      <c r="R2254" s="55">
        <v>14.877283779999999</v>
      </c>
      <c r="S2254" s="55">
        <v>4.3203296600000005</v>
      </c>
      <c r="T2254" s="55">
        <v>8.1280107699999995</v>
      </c>
      <c r="U2254" s="55">
        <v>0</v>
      </c>
      <c r="V2254" s="55" t="e">
        <f t="shared" si="103"/>
        <v>#VALUE!</v>
      </c>
      <c r="W2254" s="55">
        <f t="shared" si="104"/>
        <v>0</v>
      </c>
      <c r="X2254" s="55" t="e">
        <f t="shared" si="105"/>
        <v>#VALUE!</v>
      </c>
      <c r="Y2254" s="55">
        <v>0</v>
      </c>
      <c r="Z2254" s="55">
        <v>28.138190980000001</v>
      </c>
      <c r="AA2254" s="55" t="s">
        <v>2595</v>
      </c>
      <c r="AB2254" s="55">
        <v>0</v>
      </c>
      <c r="AC2254" s="55" t="s">
        <v>2595</v>
      </c>
      <c r="AD2254" s="55">
        <v>0</v>
      </c>
      <c r="AE2254" s="55" t="s">
        <v>2595</v>
      </c>
      <c r="AF2254" s="55">
        <v>0</v>
      </c>
      <c r="AG2254" s="55" t="s">
        <v>2595</v>
      </c>
      <c r="AH2254" s="55">
        <v>0</v>
      </c>
      <c r="AI2254" s="55">
        <v>0.86466556000000006</v>
      </c>
      <c r="AJ2254" s="55" t="s">
        <v>2595</v>
      </c>
      <c r="AK2254" s="55">
        <v>27.273525420000002</v>
      </c>
      <c r="AL2254" s="55" t="s">
        <v>2595</v>
      </c>
      <c r="AM2254" s="55">
        <v>0</v>
      </c>
      <c r="AN2254" s="55">
        <v>28.138190980000001</v>
      </c>
      <c r="AO2254" s="53" t="s">
        <v>4385</v>
      </c>
    </row>
    <row r="2255" spans="1:41" ht="157.5" x14ac:dyDescent="0.2">
      <c r="A2255" s="53" t="s">
        <v>4306</v>
      </c>
      <c r="B2255" s="53" t="s">
        <v>4386</v>
      </c>
      <c r="C2255" s="54" t="s">
        <v>4387</v>
      </c>
      <c r="D2255" s="53" t="s">
        <v>131</v>
      </c>
      <c r="E2255" s="54" t="s">
        <v>2595</v>
      </c>
      <c r="F2255" s="54">
        <v>2023</v>
      </c>
      <c r="G2255" s="54" t="s">
        <v>2595</v>
      </c>
      <c r="H2255" s="55" t="s">
        <v>2595</v>
      </c>
      <c r="I2255" s="55" t="s">
        <v>2595</v>
      </c>
      <c r="J2255" s="55">
        <v>0</v>
      </c>
      <c r="K2255" s="55">
        <v>1.94346</v>
      </c>
      <c r="L2255" s="55">
        <v>8.3443809999999993E-2</v>
      </c>
      <c r="M2255" s="55">
        <v>1.04087</v>
      </c>
      <c r="N2255" s="55">
        <v>0.53671000000000002</v>
      </c>
      <c r="O2255" s="55">
        <v>0.28243619000000003</v>
      </c>
      <c r="P2255" s="55">
        <v>0</v>
      </c>
      <c r="Q2255" s="55">
        <v>0</v>
      </c>
      <c r="R2255" s="55">
        <v>0</v>
      </c>
      <c r="S2255" s="55">
        <v>0</v>
      </c>
      <c r="T2255" s="55">
        <v>0</v>
      </c>
      <c r="U2255" s="55">
        <v>0</v>
      </c>
      <c r="V2255" s="55">
        <f t="shared" si="103"/>
        <v>1.94346</v>
      </c>
      <c r="W2255" s="55">
        <f t="shared" si="104"/>
        <v>0</v>
      </c>
      <c r="X2255" s="55">
        <f t="shared" si="105"/>
        <v>1.94346</v>
      </c>
      <c r="Y2255" s="55">
        <v>0</v>
      </c>
      <c r="Z2255" s="55">
        <v>0</v>
      </c>
      <c r="AA2255" s="55">
        <v>8.9029999999999998E-2</v>
      </c>
      <c r="AB2255" s="55">
        <v>0</v>
      </c>
      <c r="AC2255" s="55">
        <v>1.85443</v>
      </c>
      <c r="AD2255" s="55">
        <v>0</v>
      </c>
      <c r="AE2255" s="55">
        <v>0</v>
      </c>
      <c r="AF2255" s="55">
        <v>0</v>
      </c>
      <c r="AG2255" s="55">
        <v>0</v>
      </c>
      <c r="AH2255" s="55">
        <v>0</v>
      </c>
      <c r="AI2255" s="55">
        <v>0</v>
      </c>
      <c r="AJ2255" s="55" t="s">
        <v>2595</v>
      </c>
      <c r="AK2255" s="55">
        <v>0</v>
      </c>
      <c r="AL2255" s="55" t="s">
        <v>2595</v>
      </c>
      <c r="AM2255" s="55">
        <v>1.85443</v>
      </c>
      <c r="AN2255" s="55">
        <v>0</v>
      </c>
      <c r="AO2255" s="53" t="s">
        <v>4388</v>
      </c>
    </row>
    <row r="2256" spans="1:41" ht="31.5" x14ac:dyDescent="0.2">
      <c r="A2256" s="56" t="s">
        <v>4389</v>
      </c>
      <c r="B2256" s="56" t="s">
        <v>367</v>
      </c>
      <c r="C2256" s="57" t="s">
        <v>56</v>
      </c>
      <c r="D2256" s="56" t="s">
        <v>2595</v>
      </c>
      <c r="E2256" s="57" t="s">
        <v>2595</v>
      </c>
      <c r="F2256" s="57" t="s">
        <v>2595</v>
      </c>
      <c r="G2256" s="57" t="s">
        <v>2595</v>
      </c>
      <c r="H2256" s="58">
        <v>27.656517130000001</v>
      </c>
      <c r="I2256" s="58">
        <v>72.203780420000001</v>
      </c>
      <c r="J2256" s="58">
        <f>SUM($J$2257,$J$2307)</f>
        <v>238.56470944</v>
      </c>
      <c r="K2256" s="58">
        <f>SUM($K$2257,$K$2307)</f>
        <v>1422.4427554558404</v>
      </c>
      <c r="L2256" s="58">
        <f>SUM($L$2257,$L$2307)</f>
        <v>72.488776999999999</v>
      </c>
      <c r="M2256" s="58">
        <f>SUM($M$2257,$M$2307)</f>
        <v>1061.8643611013608</v>
      </c>
      <c r="N2256" s="58">
        <f>SUM($N$2257,$N$2307)</f>
        <v>14.111162600000002</v>
      </c>
      <c r="O2256" s="58">
        <f>SUM($O$2257,$O$2307)</f>
        <v>273.97845475447986</v>
      </c>
      <c r="P2256" s="58">
        <f>SUM($P$2257,$P$2307)</f>
        <v>2133.0831332958405</v>
      </c>
      <c r="Q2256" s="58">
        <f>SUM($Q$2257,$Q$2307)</f>
        <v>115.22053608</v>
      </c>
      <c r="R2256" s="58">
        <f>SUM($R$2257,$R$2307)</f>
        <v>17.675312420000004</v>
      </c>
      <c r="S2256" s="58">
        <f>SUM($S$2257,$S$2307)</f>
        <v>1671.2621167613611</v>
      </c>
      <c r="T2256" s="58">
        <f>SUM($T$2257,$T$2307)</f>
        <v>328.9251680344799</v>
      </c>
      <c r="U2256" s="58">
        <f>SUM($U$2257,$U$2307)</f>
        <v>0</v>
      </c>
      <c r="V2256" s="58">
        <f t="shared" si="103"/>
        <v>1183.8780460158405</v>
      </c>
      <c r="W2256" s="58">
        <f t="shared" si="104"/>
        <v>0</v>
      </c>
      <c r="X2256" s="58">
        <f t="shared" si="105"/>
        <v>1183.8780460158405</v>
      </c>
      <c r="Y2256" s="58">
        <f>SUM($Y$2257,$Y$2307)</f>
        <v>0</v>
      </c>
      <c r="Z2256" s="58">
        <f>SUM($Z$2257,$Z$2307)</f>
        <v>1894.5184238558406</v>
      </c>
      <c r="AA2256" s="58">
        <f>SUM($AA$2257,$AA$2307)</f>
        <v>113.81560475999997</v>
      </c>
      <c r="AB2256" s="58">
        <f>SUM($AB$2257,$AB$2307)</f>
        <v>145.28677499584049</v>
      </c>
      <c r="AC2256" s="58">
        <f>SUM($AC$2257,$AC$2307)</f>
        <v>172.1293939</v>
      </c>
      <c r="AD2256" s="58">
        <f>SUM($AD$2257,$AD$2307)</f>
        <v>146.93735148732523</v>
      </c>
      <c r="AE2256" s="58">
        <f>SUM($AE$2257,$AE$2307)</f>
        <v>377.94584963</v>
      </c>
      <c r="AF2256" s="58">
        <f>SUM($AF$2257,$AF$2307)</f>
        <v>366.25596345117782</v>
      </c>
      <c r="AG2256" s="58">
        <f>SUM($AG$2257,$AG$2307)</f>
        <v>591.80996834000007</v>
      </c>
      <c r="AH2256" s="58">
        <f>SUM($AH$2257,$AH$2307)</f>
        <v>587.39798526000015</v>
      </c>
      <c r="AI2256" s="58">
        <f>SUM($AI$2257,$AI$2307)</f>
        <v>121.9378080514971</v>
      </c>
      <c r="AJ2256" s="58" t="s">
        <v>2595</v>
      </c>
      <c r="AK2256" s="58">
        <f>SUM($AK$2257,$AK$2307)</f>
        <v>526.70254061000003</v>
      </c>
      <c r="AL2256" s="58" t="s">
        <v>2595</v>
      </c>
      <c r="AM2256" s="58">
        <f>SUM($AM$2257,$AM$2307)</f>
        <v>1141.8852118699999</v>
      </c>
      <c r="AN2256" s="58">
        <f>SUM($AN$2257,$AN$2307)</f>
        <v>1749.23164886</v>
      </c>
      <c r="AO2256" s="56" t="s">
        <v>2595</v>
      </c>
    </row>
    <row r="2257" spans="1:41" ht="15.75" x14ac:dyDescent="0.2">
      <c r="A2257" s="56" t="s">
        <v>4390</v>
      </c>
      <c r="B2257" s="56" t="s">
        <v>369</v>
      </c>
      <c r="C2257" s="57" t="s">
        <v>56</v>
      </c>
      <c r="D2257" s="56" t="s">
        <v>2595</v>
      </c>
      <c r="E2257" s="57" t="s">
        <v>2595</v>
      </c>
      <c r="F2257" s="57" t="s">
        <v>2595</v>
      </c>
      <c r="G2257" s="57" t="s">
        <v>2595</v>
      </c>
      <c r="H2257" s="58">
        <v>27.656517130000001</v>
      </c>
      <c r="I2257" s="58">
        <v>72.203780420000001</v>
      </c>
      <c r="J2257" s="58">
        <f>SUM($J$2258:$J$2306)</f>
        <v>238.22574362</v>
      </c>
      <c r="K2257" s="58">
        <f>SUM($K$2258:$K$2306)</f>
        <v>1175.2893350958404</v>
      </c>
      <c r="L2257" s="58">
        <f>SUM($L$2258:$L$2306)</f>
        <v>59.980992659999998</v>
      </c>
      <c r="M2257" s="58">
        <f>SUM($M$2258:$M$2306)</f>
        <v>878.59095629136073</v>
      </c>
      <c r="N2257" s="58">
        <f>SUM($N$2258:$N$2306)</f>
        <v>11.225454630000002</v>
      </c>
      <c r="O2257" s="58">
        <f>SUM($O$2258:$O$2306)</f>
        <v>225.49193151447983</v>
      </c>
      <c r="P2257" s="58">
        <f>SUM($P$2258:$P$2306)</f>
        <v>1885.9297129358406</v>
      </c>
      <c r="Q2257" s="58">
        <f>SUM($Q$2258:$Q$2306)</f>
        <v>102.71275174</v>
      </c>
      <c r="R2257" s="58">
        <f>SUM($R$2258:$R$2306)</f>
        <v>14.789604450000002</v>
      </c>
      <c r="S2257" s="58">
        <f>SUM($S$2258:$S$2306)</f>
        <v>1487.988711951361</v>
      </c>
      <c r="T2257" s="58">
        <f>SUM($T$2258:$T$2306)</f>
        <v>280.4386447944799</v>
      </c>
      <c r="U2257" s="58">
        <f>SUM($U$2258:$U$2306)</f>
        <v>0</v>
      </c>
      <c r="V2257" s="58">
        <f t="shared" si="103"/>
        <v>937.06359147584044</v>
      </c>
      <c r="W2257" s="58">
        <f t="shared" si="104"/>
        <v>0</v>
      </c>
      <c r="X2257" s="58">
        <f t="shared" si="105"/>
        <v>937.06359147584044</v>
      </c>
      <c r="Y2257" s="58">
        <f>SUM($Y$2258:$Y$2306)</f>
        <v>0</v>
      </c>
      <c r="Z2257" s="58">
        <f>SUM($Z$2258:$Z$2306)</f>
        <v>1647.7039693158406</v>
      </c>
      <c r="AA2257" s="58">
        <f>SUM($AA$2258:$AA$2306)</f>
        <v>92.716982719999976</v>
      </c>
      <c r="AB2257" s="58">
        <f>SUM($AB$2258:$AB$2306)</f>
        <v>124.18815295584048</v>
      </c>
      <c r="AC2257" s="58">
        <f>SUM($AC$2258:$AC$2306)</f>
        <v>165.16622763999999</v>
      </c>
      <c r="AD2257" s="58">
        <f>SUM($AD$2258:$AD$2306)</f>
        <v>139.97418522732522</v>
      </c>
      <c r="AE2257" s="58">
        <f>SUM($AE$2258:$AE$2306)</f>
        <v>357.91187188999999</v>
      </c>
      <c r="AF2257" s="58">
        <f>SUM($AF$2258:$AF$2306)</f>
        <v>346.22198571117781</v>
      </c>
      <c r="AG2257" s="58">
        <f>SUM($AG$2258:$AG$2306)</f>
        <v>393.09127984000003</v>
      </c>
      <c r="AH2257" s="58">
        <f>SUM($AH$2258:$AH$2306)</f>
        <v>473.8763618214972</v>
      </c>
      <c r="AI2257" s="58">
        <f>SUM($AI$2258:$AI$2306)</f>
        <v>36.740742990000001</v>
      </c>
      <c r="AJ2257" s="58" t="s">
        <v>2595</v>
      </c>
      <c r="AK2257" s="58">
        <f>SUM($AK$2258:$AK$2306)</f>
        <v>526.70254061000003</v>
      </c>
      <c r="AL2257" s="58" t="s">
        <v>2595</v>
      </c>
      <c r="AM2257" s="58">
        <f>SUM($AM$2258:$AM$2306)</f>
        <v>916.16937936999989</v>
      </c>
      <c r="AN2257" s="58">
        <f>SUM($AN$2258:$AN$2306)</f>
        <v>1523.5158163599999</v>
      </c>
      <c r="AO2257" s="56" t="s">
        <v>2595</v>
      </c>
    </row>
    <row r="2258" spans="1:41" ht="47.25" x14ac:dyDescent="0.2">
      <c r="A2258" s="53" t="s">
        <v>4390</v>
      </c>
      <c r="B2258" s="53" t="s">
        <v>4391</v>
      </c>
      <c r="C2258" s="54" t="s">
        <v>4392</v>
      </c>
      <c r="D2258" s="53" t="s">
        <v>128</v>
      </c>
      <c r="E2258" s="54">
        <v>2017</v>
      </c>
      <c r="F2258" s="54">
        <v>2022</v>
      </c>
      <c r="G2258" s="54">
        <v>2022</v>
      </c>
      <c r="H2258" s="55">
        <v>2.00049052</v>
      </c>
      <c r="I2258" s="55">
        <v>2.00049052</v>
      </c>
      <c r="J2258" s="55">
        <v>7.4445962799999998</v>
      </c>
      <c r="K2258" s="55">
        <v>9.1573781899999993</v>
      </c>
      <c r="L2258" s="55">
        <v>0.41970549999999995</v>
      </c>
      <c r="M2258" s="55">
        <v>6.3126726399999997</v>
      </c>
      <c r="N2258" s="55">
        <v>0</v>
      </c>
      <c r="O2258" s="55">
        <v>2.42500005</v>
      </c>
      <c r="P2258" s="55">
        <v>9.1573781899999993</v>
      </c>
      <c r="Q2258" s="55">
        <v>0.41970549999999995</v>
      </c>
      <c r="R2258" s="55">
        <v>0</v>
      </c>
      <c r="S2258" s="55">
        <v>6.3126726399999997</v>
      </c>
      <c r="T2258" s="55">
        <v>2.42500005</v>
      </c>
      <c r="U2258" s="55">
        <v>0</v>
      </c>
      <c r="V2258" s="55">
        <f t="shared" si="103"/>
        <v>1.7127819099999995</v>
      </c>
      <c r="W2258" s="55">
        <f t="shared" si="104"/>
        <v>0</v>
      </c>
      <c r="X2258" s="55">
        <f t="shared" si="105"/>
        <v>1.7127819099999995</v>
      </c>
      <c r="Y2258" s="55">
        <v>0</v>
      </c>
      <c r="Z2258" s="55">
        <v>1.7127819099999999</v>
      </c>
      <c r="AA2258" s="55">
        <v>1.7127819099999999</v>
      </c>
      <c r="AB2258" s="55">
        <v>1.7127819099999999</v>
      </c>
      <c r="AC2258" s="55">
        <v>0</v>
      </c>
      <c r="AD2258" s="55">
        <v>0</v>
      </c>
      <c r="AE2258" s="55">
        <v>0</v>
      </c>
      <c r="AF2258" s="55">
        <v>0</v>
      </c>
      <c r="AG2258" s="55">
        <v>0</v>
      </c>
      <c r="AH2258" s="55">
        <v>0</v>
      </c>
      <c r="AI2258" s="55">
        <v>0</v>
      </c>
      <c r="AJ2258" s="55" t="s">
        <v>2595</v>
      </c>
      <c r="AK2258" s="55">
        <v>0</v>
      </c>
      <c r="AL2258" s="55" t="s">
        <v>2595</v>
      </c>
      <c r="AM2258" s="55">
        <v>0</v>
      </c>
      <c r="AN2258" s="55">
        <v>0</v>
      </c>
      <c r="AO2258" s="53" t="s">
        <v>205</v>
      </c>
    </row>
    <row r="2259" spans="1:41" ht="31.5" x14ac:dyDescent="0.2">
      <c r="A2259" s="53" t="s">
        <v>4390</v>
      </c>
      <c r="B2259" s="53" t="s">
        <v>4393</v>
      </c>
      <c r="C2259" s="54" t="s">
        <v>4394</v>
      </c>
      <c r="D2259" s="53" t="s">
        <v>116</v>
      </c>
      <c r="E2259" s="54">
        <v>2019</v>
      </c>
      <c r="F2259" s="54">
        <v>2022</v>
      </c>
      <c r="G2259" s="54">
        <v>2022</v>
      </c>
      <c r="H2259" s="55">
        <v>2.6854149999999999</v>
      </c>
      <c r="I2259" s="55">
        <v>2.6854149999999999</v>
      </c>
      <c r="J2259" s="55">
        <v>1.25473312</v>
      </c>
      <c r="K2259" s="55">
        <v>16.062556140000002</v>
      </c>
      <c r="L2259" s="55">
        <v>1.169</v>
      </c>
      <c r="M2259" s="55">
        <v>11.59023841</v>
      </c>
      <c r="N2259" s="55">
        <v>0.58959704000000002</v>
      </c>
      <c r="O2259" s="55">
        <v>2.7137206900000002</v>
      </c>
      <c r="P2259" s="55">
        <v>16.062556140000002</v>
      </c>
      <c r="Q2259" s="55">
        <v>1.169</v>
      </c>
      <c r="R2259" s="55">
        <v>0.58959704000000002</v>
      </c>
      <c r="S2259" s="55">
        <v>11.59023841</v>
      </c>
      <c r="T2259" s="55">
        <v>2.7137206900000002</v>
      </c>
      <c r="U2259" s="55">
        <v>0</v>
      </c>
      <c r="V2259" s="55">
        <f t="shared" si="103"/>
        <v>14.807823020000001</v>
      </c>
      <c r="W2259" s="55">
        <f t="shared" si="104"/>
        <v>0</v>
      </c>
      <c r="X2259" s="55">
        <f t="shared" si="105"/>
        <v>14.807823020000001</v>
      </c>
      <c r="Y2259" s="55">
        <v>0</v>
      </c>
      <c r="Z2259" s="55">
        <v>14.807823019999999</v>
      </c>
      <c r="AA2259" s="55">
        <v>14.807823019999999</v>
      </c>
      <c r="AB2259" s="55">
        <v>14.807823019999999</v>
      </c>
      <c r="AC2259" s="55">
        <v>0</v>
      </c>
      <c r="AD2259" s="55">
        <v>0</v>
      </c>
      <c r="AE2259" s="55">
        <v>0</v>
      </c>
      <c r="AF2259" s="55">
        <v>0</v>
      </c>
      <c r="AG2259" s="55">
        <v>0</v>
      </c>
      <c r="AH2259" s="55">
        <v>0</v>
      </c>
      <c r="AI2259" s="55">
        <v>0</v>
      </c>
      <c r="AJ2259" s="55" t="s">
        <v>2595</v>
      </c>
      <c r="AK2259" s="55">
        <v>0</v>
      </c>
      <c r="AL2259" s="55" t="s">
        <v>2595</v>
      </c>
      <c r="AM2259" s="55">
        <v>0</v>
      </c>
      <c r="AN2259" s="55">
        <v>0</v>
      </c>
      <c r="AO2259" s="53" t="s">
        <v>205</v>
      </c>
    </row>
    <row r="2260" spans="1:41" ht="63" x14ac:dyDescent="0.2">
      <c r="A2260" s="53" t="s">
        <v>4390</v>
      </c>
      <c r="B2260" s="53" t="s">
        <v>4395</v>
      </c>
      <c r="C2260" s="54" t="s">
        <v>4396</v>
      </c>
      <c r="D2260" s="53" t="s">
        <v>116</v>
      </c>
      <c r="E2260" s="54">
        <v>2019</v>
      </c>
      <c r="F2260" s="54">
        <v>2022</v>
      </c>
      <c r="G2260" s="54">
        <v>2022</v>
      </c>
      <c r="H2260" s="55">
        <v>5.3772640000000003</v>
      </c>
      <c r="I2260" s="55">
        <v>5.3772640000000003</v>
      </c>
      <c r="J2260" s="55">
        <v>1.5242313300000001</v>
      </c>
      <c r="K2260" s="55">
        <v>34.340957250000002</v>
      </c>
      <c r="L2260" s="55">
        <v>1.3497999999999999</v>
      </c>
      <c r="M2260" s="55">
        <v>26.029941869999998</v>
      </c>
      <c r="N2260" s="55">
        <v>2.1626665100000002</v>
      </c>
      <c r="O2260" s="55">
        <v>4.7985488699999994</v>
      </c>
      <c r="P2260" s="55">
        <v>34.340957250000002</v>
      </c>
      <c r="Q2260" s="55">
        <v>1.3497999999999999</v>
      </c>
      <c r="R2260" s="55">
        <v>2.1626665100000002</v>
      </c>
      <c r="S2260" s="55">
        <v>26.029941869999998</v>
      </c>
      <c r="T2260" s="55">
        <v>4.7985488699999994</v>
      </c>
      <c r="U2260" s="55">
        <v>0</v>
      </c>
      <c r="V2260" s="55">
        <f t="shared" si="103"/>
        <v>32.816725920000003</v>
      </c>
      <c r="W2260" s="55">
        <f t="shared" si="104"/>
        <v>0</v>
      </c>
      <c r="X2260" s="55">
        <f t="shared" si="105"/>
        <v>32.816725920000003</v>
      </c>
      <c r="Y2260" s="55">
        <v>0</v>
      </c>
      <c r="Z2260" s="55">
        <v>32.816725919999996</v>
      </c>
      <c r="AA2260" s="55">
        <v>32.816725919999996</v>
      </c>
      <c r="AB2260" s="55">
        <v>32.816725919999996</v>
      </c>
      <c r="AC2260" s="55">
        <v>0</v>
      </c>
      <c r="AD2260" s="55">
        <v>0</v>
      </c>
      <c r="AE2260" s="55">
        <v>0</v>
      </c>
      <c r="AF2260" s="55">
        <v>0</v>
      </c>
      <c r="AG2260" s="55">
        <v>0</v>
      </c>
      <c r="AH2260" s="55">
        <v>0</v>
      </c>
      <c r="AI2260" s="55">
        <v>0</v>
      </c>
      <c r="AJ2260" s="55" t="s">
        <v>2595</v>
      </c>
      <c r="AK2260" s="55">
        <v>0</v>
      </c>
      <c r="AL2260" s="55" t="s">
        <v>2595</v>
      </c>
      <c r="AM2260" s="55">
        <v>0</v>
      </c>
      <c r="AN2260" s="55">
        <v>0</v>
      </c>
      <c r="AO2260" s="53" t="s">
        <v>205</v>
      </c>
    </row>
    <row r="2261" spans="1:41" ht="47.25" x14ac:dyDescent="0.2">
      <c r="A2261" s="53" t="s">
        <v>4390</v>
      </c>
      <c r="B2261" s="53" t="s">
        <v>4397</v>
      </c>
      <c r="C2261" s="54" t="s">
        <v>4398</v>
      </c>
      <c r="D2261" s="53" t="s">
        <v>116</v>
      </c>
      <c r="E2261" s="54">
        <v>2021</v>
      </c>
      <c r="F2261" s="54">
        <v>2022</v>
      </c>
      <c r="G2261" s="54">
        <v>2022</v>
      </c>
      <c r="H2261" s="55" t="s">
        <v>2595</v>
      </c>
      <c r="I2261" s="55">
        <v>0.80276999999999998</v>
      </c>
      <c r="J2261" s="55">
        <v>0.20970147</v>
      </c>
      <c r="K2261" s="55">
        <v>3.2615799999999999</v>
      </c>
      <c r="L2261" s="55">
        <v>0.171041</v>
      </c>
      <c r="M2261" s="55">
        <v>2.4709899999999996</v>
      </c>
      <c r="N2261" s="55">
        <v>0.11211</v>
      </c>
      <c r="O2261" s="55">
        <v>0.50743899999999997</v>
      </c>
      <c r="P2261" s="55">
        <v>4.9976203799999999</v>
      </c>
      <c r="Q2261" s="55">
        <v>0.16</v>
      </c>
      <c r="R2261" s="55">
        <v>0</v>
      </c>
      <c r="S2261" s="55">
        <v>4.4862419999999998</v>
      </c>
      <c r="T2261" s="55">
        <v>0.35137837999999999</v>
      </c>
      <c r="U2261" s="55">
        <v>0</v>
      </c>
      <c r="V2261" s="55">
        <f t="shared" si="103"/>
        <v>3.0518785299999998</v>
      </c>
      <c r="W2261" s="55">
        <f t="shared" si="104"/>
        <v>0</v>
      </c>
      <c r="X2261" s="55">
        <f t="shared" si="105"/>
        <v>3.0518785299999998</v>
      </c>
      <c r="Y2261" s="55">
        <v>0</v>
      </c>
      <c r="Z2261" s="55">
        <v>4.7879189100000001</v>
      </c>
      <c r="AA2261" s="55">
        <v>3.0803000000000003</v>
      </c>
      <c r="AB2261" s="55">
        <v>4.7879189100000001</v>
      </c>
      <c r="AC2261" s="55">
        <v>0</v>
      </c>
      <c r="AD2261" s="55">
        <v>0</v>
      </c>
      <c r="AE2261" s="55">
        <v>0</v>
      </c>
      <c r="AF2261" s="55">
        <v>0</v>
      </c>
      <c r="AG2261" s="55">
        <v>0</v>
      </c>
      <c r="AH2261" s="55">
        <v>0</v>
      </c>
      <c r="AI2261" s="55">
        <v>0</v>
      </c>
      <c r="AJ2261" s="55" t="s">
        <v>2595</v>
      </c>
      <c r="AK2261" s="55">
        <v>0</v>
      </c>
      <c r="AL2261" s="55" t="s">
        <v>2595</v>
      </c>
      <c r="AM2261" s="55">
        <v>0</v>
      </c>
      <c r="AN2261" s="55">
        <v>0</v>
      </c>
      <c r="AO2261" s="53" t="s">
        <v>4399</v>
      </c>
    </row>
    <row r="2262" spans="1:41" ht="47.25" x14ac:dyDescent="0.2">
      <c r="A2262" s="53" t="s">
        <v>4390</v>
      </c>
      <c r="B2262" s="53" t="s">
        <v>4400</v>
      </c>
      <c r="C2262" s="54" t="s">
        <v>4401</v>
      </c>
      <c r="D2262" s="53" t="s">
        <v>112</v>
      </c>
      <c r="E2262" s="54">
        <v>2022</v>
      </c>
      <c r="F2262" s="54">
        <v>2023</v>
      </c>
      <c r="G2262" s="54">
        <v>2023</v>
      </c>
      <c r="H2262" s="55" t="s">
        <v>2595</v>
      </c>
      <c r="I2262" s="55" t="s">
        <v>2595</v>
      </c>
      <c r="J2262" s="55">
        <v>0</v>
      </c>
      <c r="K2262" s="55">
        <v>2.0750246099999998</v>
      </c>
      <c r="L2262" s="55">
        <v>0.107071</v>
      </c>
      <c r="M2262" s="55">
        <v>1.5832692799999999</v>
      </c>
      <c r="N2262" s="55">
        <v>0</v>
      </c>
      <c r="O2262" s="55">
        <v>0.38468432999999996</v>
      </c>
      <c r="P2262" s="55">
        <v>2.0750246099999998</v>
      </c>
      <c r="Q2262" s="55">
        <v>0.107071</v>
      </c>
      <c r="R2262" s="55">
        <v>0</v>
      </c>
      <c r="S2262" s="55">
        <v>1.5832692799999999</v>
      </c>
      <c r="T2262" s="55">
        <v>0.38468432999999996</v>
      </c>
      <c r="U2262" s="55">
        <v>0</v>
      </c>
      <c r="V2262" s="55">
        <f t="shared" si="103"/>
        <v>2.0750246099999998</v>
      </c>
      <c r="W2262" s="55">
        <f t="shared" si="104"/>
        <v>0</v>
      </c>
      <c r="X2262" s="55">
        <f t="shared" si="105"/>
        <v>2.0750246099999998</v>
      </c>
      <c r="Y2262" s="55">
        <v>0</v>
      </c>
      <c r="Z2262" s="55">
        <v>2.0750246099999998</v>
      </c>
      <c r="AA2262" s="55">
        <v>0.11426824999999999</v>
      </c>
      <c r="AB2262" s="55">
        <v>0.11426824999999999</v>
      </c>
      <c r="AC2262" s="55">
        <v>1.96075636</v>
      </c>
      <c r="AD2262" s="55">
        <v>1.96075636</v>
      </c>
      <c r="AE2262" s="55">
        <v>0</v>
      </c>
      <c r="AF2262" s="55">
        <v>0</v>
      </c>
      <c r="AG2262" s="55">
        <v>0</v>
      </c>
      <c r="AH2262" s="55">
        <v>0</v>
      </c>
      <c r="AI2262" s="55">
        <v>0</v>
      </c>
      <c r="AJ2262" s="55" t="s">
        <v>2595</v>
      </c>
      <c r="AK2262" s="55">
        <v>0</v>
      </c>
      <c r="AL2262" s="55" t="s">
        <v>2595</v>
      </c>
      <c r="AM2262" s="55">
        <v>1.96075636</v>
      </c>
      <c r="AN2262" s="55">
        <v>1.96075636</v>
      </c>
      <c r="AO2262" s="53" t="s">
        <v>205</v>
      </c>
    </row>
    <row r="2263" spans="1:41" ht="47.25" x14ac:dyDescent="0.2">
      <c r="A2263" s="53" t="s">
        <v>4390</v>
      </c>
      <c r="B2263" s="53" t="s">
        <v>4402</v>
      </c>
      <c r="C2263" s="54" t="s">
        <v>4403</v>
      </c>
      <c r="D2263" s="53" t="s">
        <v>112</v>
      </c>
      <c r="E2263" s="54">
        <v>2022</v>
      </c>
      <c r="F2263" s="54">
        <v>2023</v>
      </c>
      <c r="G2263" s="54">
        <v>2023</v>
      </c>
      <c r="H2263" s="55" t="s">
        <v>2595</v>
      </c>
      <c r="I2263" s="55" t="s">
        <v>2595</v>
      </c>
      <c r="J2263" s="55">
        <v>0</v>
      </c>
      <c r="K2263" s="55">
        <v>2.7352598600000002</v>
      </c>
      <c r="L2263" s="55">
        <v>0.14113901999999998</v>
      </c>
      <c r="M2263" s="55">
        <v>2.0870367000000001</v>
      </c>
      <c r="N2263" s="55">
        <v>0</v>
      </c>
      <c r="O2263" s="55">
        <v>0.50708414000000002</v>
      </c>
      <c r="P2263" s="55">
        <v>2.7352598600000002</v>
      </c>
      <c r="Q2263" s="55">
        <v>0.14113901999999998</v>
      </c>
      <c r="R2263" s="55">
        <v>0</v>
      </c>
      <c r="S2263" s="55">
        <v>2.0870367000000001</v>
      </c>
      <c r="T2263" s="55">
        <v>0.50708414000000002</v>
      </c>
      <c r="U2263" s="55">
        <v>0</v>
      </c>
      <c r="V2263" s="55">
        <f t="shared" si="103"/>
        <v>2.7352598600000002</v>
      </c>
      <c r="W2263" s="55">
        <f t="shared" si="104"/>
        <v>0</v>
      </c>
      <c r="X2263" s="55">
        <f t="shared" si="105"/>
        <v>2.7352598600000002</v>
      </c>
      <c r="Y2263" s="55">
        <v>0</v>
      </c>
      <c r="Z2263" s="55">
        <v>2.7352598600000002</v>
      </c>
      <c r="AA2263" s="55">
        <v>0.15062629000000002</v>
      </c>
      <c r="AB2263" s="55">
        <v>0.15062629000000002</v>
      </c>
      <c r="AC2263" s="55">
        <v>2.5846335699999998</v>
      </c>
      <c r="AD2263" s="55">
        <v>2.5846335699999998</v>
      </c>
      <c r="AE2263" s="55">
        <v>0</v>
      </c>
      <c r="AF2263" s="55">
        <v>0</v>
      </c>
      <c r="AG2263" s="55">
        <v>0</v>
      </c>
      <c r="AH2263" s="55">
        <v>0</v>
      </c>
      <c r="AI2263" s="55">
        <v>0</v>
      </c>
      <c r="AJ2263" s="55" t="s">
        <v>2595</v>
      </c>
      <c r="AK2263" s="55">
        <v>0</v>
      </c>
      <c r="AL2263" s="55" t="s">
        <v>2595</v>
      </c>
      <c r="AM2263" s="55">
        <v>2.5846335699999998</v>
      </c>
      <c r="AN2263" s="55">
        <v>2.5846335699999998</v>
      </c>
      <c r="AO2263" s="53" t="s">
        <v>205</v>
      </c>
    </row>
    <row r="2264" spans="1:41" ht="47.25" x14ac:dyDescent="0.2">
      <c r="A2264" s="53" t="s">
        <v>4390</v>
      </c>
      <c r="B2264" s="53" t="s">
        <v>4404</v>
      </c>
      <c r="C2264" s="54" t="s">
        <v>4405</v>
      </c>
      <c r="D2264" s="53" t="s">
        <v>128</v>
      </c>
      <c r="E2264" s="54">
        <v>2018</v>
      </c>
      <c r="F2264" s="54">
        <v>2022</v>
      </c>
      <c r="G2264" s="54">
        <v>2022</v>
      </c>
      <c r="H2264" s="55">
        <v>0.94399</v>
      </c>
      <c r="I2264" s="55">
        <v>0.94399</v>
      </c>
      <c r="J2264" s="55">
        <v>0.73874563999999998</v>
      </c>
      <c r="K2264" s="55">
        <v>5.8025709699999997</v>
      </c>
      <c r="L2264" s="55">
        <v>0.22700000000000001</v>
      </c>
      <c r="M2264" s="55">
        <v>4.6738448500000001</v>
      </c>
      <c r="N2264" s="55">
        <v>0</v>
      </c>
      <c r="O2264" s="55">
        <v>0.90172612000000008</v>
      </c>
      <c r="P2264" s="55">
        <v>5.8025709699999997</v>
      </c>
      <c r="Q2264" s="55">
        <v>0.22700000000000001</v>
      </c>
      <c r="R2264" s="55">
        <v>0</v>
      </c>
      <c r="S2264" s="55">
        <v>4.6738448500000001</v>
      </c>
      <c r="T2264" s="55">
        <v>0.90172612000000008</v>
      </c>
      <c r="U2264" s="55">
        <v>0</v>
      </c>
      <c r="V2264" s="55">
        <f t="shared" si="103"/>
        <v>5.0638253299999993</v>
      </c>
      <c r="W2264" s="55">
        <f t="shared" si="104"/>
        <v>0</v>
      </c>
      <c r="X2264" s="55">
        <f t="shared" si="105"/>
        <v>5.0638253299999993</v>
      </c>
      <c r="Y2264" s="55">
        <v>0</v>
      </c>
      <c r="Z2264" s="55">
        <v>5.0638253299999993</v>
      </c>
      <c r="AA2264" s="55">
        <v>5.0638253299999993</v>
      </c>
      <c r="AB2264" s="55">
        <v>5.0638253299999993</v>
      </c>
      <c r="AC2264" s="55">
        <v>0</v>
      </c>
      <c r="AD2264" s="55">
        <v>0</v>
      </c>
      <c r="AE2264" s="55">
        <v>0</v>
      </c>
      <c r="AF2264" s="55">
        <v>0</v>
      </c>
      <c r="AG2264" s="55">
        <v>0</v>
      </c>
      <c r="AH2264" s="55">
        <v>0</v>
      </c>
      <c r="AI2264" s="55">
        <v>0</v>
      </c>
      <c r="AJ2264" s="55" t="s">
        <v>2595</v>
      </c>
      <c r="AK2264" s="55">
        <v>0</v>
      </c>
      <c r="AL2264" s="55" t="s">
        <v>2595</v>
      </c>
      <c r="AM2264" s="55">
        <v>0</v>
      </c>
      <c r="AN2264" s="55">
        <v>0</v>
      </c>
      <c r="AO2264" s="53" t="s">
        <v>205</v>
      </c>
    </row>
    <row r="2265" spans="1:41" ht="63" x14ac:dyDescent="0.2">
      <c r="A2265" s="53" t="s">
        <v>4390</v>
      </c>
      <c r="B2265" s="53" t="s">
        <v>4406</v>
      </c>
      <c r="C2265" s="54" t="s">
        <v>4407</v>
      </c>
      <c r="D2265" s="53" t="s">
        <v>128</v>
      </c>
      <c r="E2265" s="54">
        <v>2019</v>
      </c>
      <c r="F2265" s="54">
        <v>2025</v>
      </c>
      <c r="G2265" s="54">
        <v>2025</v>
      </c>
      <c r="H2265" s="55" t="s">
        <v>2595</v>
      </c>
      <c r="I2265" s="55" t="s">
        <v>2595</v>
      </c>
      <c r="J2265" s="55">
        <v>0.56428356000000002</v>
      </c>
      <c r="K2265" s="55">
        <v>0.78266400000000003</v>
      </c>
      <c r="L2265" s="55">
        <v>0.11700000000000001</v>
      </c>
      <c r="M2265" s="55">
        <v>0.59533172000000001</v>
      </c>
      <c r="N2265" s="55">
        <v>0</v>
      </c>
      <c r="O2265" s="55">
        <v>7.0332279999999997E-2</v>
      </c>
      <c r="P2265" s="55">
        <v>0.78266400000000003</v>
      </c>
      <c r="Q2265" s="55">
        <v>0.11700000000000001</v>
      </c>
      <c r="R2265" s="55">
        <v>0</v>
      </c>
      <c r="S2265" s="55">
        <v>0.59533172000000001</v>
      </c>
      <c r="T2265" s="55">
        <v>7.0332279999999997E-2</v>
      </c>
      <c r="U2265" s="55">
        <v>0</v>
      </c>
      <c r="V2265" s="55">
        <f t="shared" si="103"/>
        <v>0.21838044000000001</v>
      </c>
      <c r="W2265" s="55">
        <f t="shared" si="104"/>
        <v>0</v>
      </c>
      <c r="X2265" s="55">
        <f t="shared" si="105"/>
        <v>0.21838044000000001</v>
      </c>
      <c r="Y2265" s="55">
        <v>0</v>
      </c>
      <c r="Z2265" s="55">
        <v>0.21838043999999998</v>
      </c>
      <c r="AA2265" s="55">
        <v>0</v>
      </c>
      <c r="AB2265" s="55">
        <v>0</v>
      </c>
      <c r="AC2265" s="55">
        <v>0</v>
      </c>
      <c r="AD2265" s="55">
        <v>0</v>
      </c>
      <c r="AE2265" s="55">
        <v>0</v>
      </c>
      <c r="AF2265" s="55">
        <v>0</v>
      </c>
      <c r="AG2265" s="55">
        <v>0.21838043999999998</v>
      </c>
      <c r="AH2265" s="55">
        <v>0.21838043999999998</v>
      </c>
      <c r="AI2265" s="55">
        <v>0</v>
      </c>
      <c r="AJ2265" s="55" t="s">
        <v>2595</v>
      </c>
      <c r="AK2265" s="55">
        <v>0</v>
      </c>
      <c r="AL2265" s="55" t="s">
        <v>2595</v>
      </c>
      <c r="AM2265" s="55">
        <v>0.21838043999999998</v>
      </c>
      <c r="AN2265" s="55">
        <v>0.21838043999999998</v>
      </c>
      <c r="AO2265" s="53" t="s">
        <v>205</v>
      </c>
    </row>
    <row r="2266" spans="1:41" ht="47.25" x14ac:dyDescent="0.2">
      <c r="A2266" s="53" t="s">
        <v>4390</v>
      </c>
      <c r="B2266" s="53" t="s">
        <v>4408</v>
      </c>
      <c r="C2266" s="54" t="s">
        <v>4409</v>
      </c>
      <c r="D2266" s="53" t="s">
        <v>128</v>
      </c>
      <c r="E2266" s="54">
        <v>2017</v>
      </c>
      <c r="F2266" s="54">
        <v>2022</v>
      </c>
      <c r="G2266" s="54">
        <v>2022</v>
      </c>
      <c r="H2266" s="55">
        <v>0.29186499999999999</v>
      </c>
      <c r="I2266" s="55">
        <v>0.29186499999999999</v>
      </c>
      <c r="J2266" s="55">
        <v>0.98963304000000007</v>
      </c>
      <c r="K2266" s="55">
        <v>1.3350231100000001</v>
      </c>
      <c r="L2266" s="55">
        <v>8.2819999999999991E-2</v>
      </c>
      <c r="M2266" s="55">
        <v>0.83454949999999994</v>
      </c>
      <c r="N2266" s="55">
        <v>0</v>
      </c>
      <c r="O2266" s="55">
        <v>0.41765361000000001</v>
      </c>
      <c r="P2266" s="55">
        <v>1.3350231100000001</v>
      </c>
      <c r="Q2266" s="55">
        <v>8.2819999999999991E-2</v>
      </c>
      <c r="R2266" s="55">
        <v>0</v>
      </c>
      <c r="S2266" s="55">
        <v>0.83454949999999994</v>
      </c>
      <c r="T2266" s="55">
        <v>0.41765361000000001</v>
      </c>
      <c r="U2266" s="55">
        <v>0</v>
      </c>
      <c r="V2266" s="55">
        <f t="shared" si="103"/>
        <v>0.34539006999999999</v>
      </c>
      <c r="W2266" s="55">
        <f t="shared" si="104"/>
        <v>0</v>
      </c>
      <c r="X2266" s="55">
        <f t="shared" si="105"/>
        <v>0.34539006999999999</v>
      </c>
      <c r="Y2266" s="55">
        <v>0</v>
      </c>
      <c r="Z2266" s="55">
        <v>0.34539006999999999</v>
      </c>
      <c r="AA2266" s="55">
        <v>0.34539006999999999</v>
      </c>
      <c r="AB2266" s="55">
        <v>0.34539006999999999</v>
      </c>
      <c r="AC2266" s="55">
        <v>0</v>
      </c>
      <c r="AD2266" s="55">
        <v>0</v>
      </c>
      <c r="AE2266" s="55">
        <v>0</v>
      </c>
      <c r="AF2266" s="55">
        <v>0</v>
      </c>
      <c r="AG2266" s="55">
        <v>0</v>
      </c>
      <c r="AH2266" s="55">
        <v>0</v>
      </c>
      <c r="AI2266" s="55">
        <v>0</v>
      </c>
      <c r="AJ2266" s="55" t="s">
        <v>2595</v>
      </c>
      <c r="AK2266" s="55">
        <v>0</v>
      </c>
      <c r="AL2266" s="55" t="s">
        <v>2595</v>
      </c>
      <c r="AM2266" s="55">
        <v>0</v>
      </c>
      <c r="AN2266" s="55">
        <v>0</v>
      </c>
      <c r="AO2266" s="53" t="s">
        <v>205</v>
      </c>
    </row>
    <row r="2267" spans="1:41" ht="31.5" x14ac:dyDescent="0.2">
      <c r="A2267" s="53" t="s">
        <v>4390</v>
      </c>
      <c r="B2267" s="53" t="s">
        <v>4410</v>
      </c>
      <c r="C2267" s="54" t="s">
        <v>4411</v>
      </c>
      <c r="D2267" s="53" t="s">
        <v>128</v>
      </c>
      <c r="E2267" s="54">
        <v>2017</v>
      </c>
      <c r="F2267" s="54">
        <v>2022</v>
      </c>
      <c r="G2267" s="54">
        <v>2022</v>
      </c>
      <c r="H2267" s="55">
        <v>0.20643300000000001</v>
      </c>
      <c r="I2267" s="55">
        <v>0.20643300000000001</v>
      </c>
      <c r="J2267" s="55">
        <v>0.65927336000000003</v>
      </c>
      <c r="K2267" s="55">
        <v>0.94209794999999996</v>
      </c>
      <c r="L2267" s="55">
        <v>6.565E-2</v>
      </c>
      <c r="M2267" s="55">
        <v>0.58534839999999999</v>
      </c>
      <c r="N2267" s="55">
        <v>0</v>
      </c>
      <c r="O2267" s="55">
        <v>0.29109955000000004</v>
      </c>
      <c r="P2267" s="55">
        <v>0.94209794999999996</v>
      </c>
      <c r="Q2267" s="55">
        <v>6.565E-2</v>
      </c>
      <c r="R2267" s="55">
        <v>0</v>
      </c>
      <c r="S2267" s="55">
        <v>0.58534839999999999</v>
      </c>
      <c r="T2267" s="55">
        <v>0.29109955000000004</v>
      </c>
      <c r="U2267" s="55">
        <v>0</v>
      </c>
      <c r="V2267" s="55">
        <f t="shared" si="103"/>
        <v>0.28282458999999993</v>
      </c>
      <c r="W2267" s="55">
        <f t="shared" si="104"/>
        <v>0</v>
      </c>
      <c r="X2267" s="55">
        <f t="shared" si="105"/>
        <v>0.28282458999999993</v>
      </c>
      <c r="Y2267" s="55">
        <v>0</v>
      </c>
      <c r="Z2267" s="55">
        <v>0.28282458999999999</v>
      </c>
      <c r="AA2267" s="55">
        <v>0.28282458999999999</v>
      </c>
      <c r="AB2267" s="55">
        <v>0.28282458999999999</v>
      </c>
      <c r="AC2267" s="55">
        <v>0</v>
      </c>
      <c r="AD2267" s="55">
        <v>0</v>
      </c>
      <c r="AE2267" s="55">
        <v>0</v>
      </c>
      <c r="AF2267" s="55">
        <v>0</v>
      </c>
      <c r="AG2267" s="55">
        <v>0</v>
      </c>
      <c r="AH2267" s="55">
        <v>0</v>
      </c>
      <c r="AI2267" s="55">
        <v>0</v>
      </c>
      <c r="AJ2267" s="55" t="s">
        <v>2595</v>
      </c>
      <c r="AK2267" s="55">
        <v>0</v>
      </c>
      <c r="AL2267" s="55" t="s">
        <v>2595</v>
      </c>
      <c r="AM2267" s="55">
        <v>0</v>
      </c>
      <c r="AN2267" s="55">
        <v>0</v>
      </c>
      <c r="AO2267" s="53" t="s">
        <v>205</v>
      </c>
    </row>
    <row r="2268" spans="1:41" ht="47.25" x14ac:dyDescent="0.2">
      <c r="A2268" s="53" t="s">
        <v>4390</v>
      </c>
      <c r="B2268" s="53" t="s">
        <v>4412</v>
      </c>
      <c r="C2268" s="54" t="s">
        <v>4413</v>
      </c>
      <c r="D2268" s="53" t="s">
        <v>128</v>
      </c>
      <c r="E2268" s="54">
        <v>2017</v>
      </c>
      <c r="F2268" s="54">
        <v>2022</v>
      </c>
      <c r="G2268" s="54">
        <v>2022</v>
      </c>
      <c r="H2268" s="55">
        <v>1.80874</v>
      </c>
      <c r="I2268" s="55">
        <v>1.80874</v>
      </c>
      <c r="J2268" s="55">
        <v>5.7622436200000005</v>
      </c>
      <c r="K2268" s="55">
        <v>8.2722803599999999</v>
      </c>
      <c r="L2268" s="55">
        <v>0.39693000000000001</v>
      </c>
      <c r="M2268" s="55">
        <v>5.3107414999999998</v>
      </c>
      <c r="N2268" s="55">
        <v>0</v>
      </c>
      <c r="O2268" s="55">
        <v>2.5646088599999999</v>
      </c>
      <c r="P2268" s="55">
        <v>8.2722803599999999</v>
      </c>
      <c r="Q2268" s="55">
        <v>0.39693000000000001</v>
      </c>
      <c r="R2268" s="55">
        <v>0</v>
      </c>
      <c r="S2268" s="55">
        <v>5.3107414999999998</v>
      </c>
      <c r="T2268" s="55">
        <v>2.5646088599999999</v>
      </c>
      <c r="U2268" s="55">
        <v>0</v>
      </c>
      <c r="V2268" s="55">
        <f t="shared" si="103"/>
        <v>2.5100367399999994</v>
      </c>
      <c r="W2268" s="55">
        <f t="shared" si="104"/>
        <v>0</v>
      </c>
      <c r="X2268" s="55">
        <f t="shared" si="105"/>
        <v>2.5100367399999994</v>
      </c>
      <c r="Y2268" s="55">
        <v>0</v>
      </c>
      <c r="Z2268" s="55">
        <v>2.5100367399999999</v>
      </c>
      <c r="AA2268" s="55">
        <v>2.5100367399999999</v>
      </c>
      <c r="AB2268" s="55">
        <v>2.5100367399999999</v>
      </c>
      <c r="AC2268" s="55">
        <v>0</v>
      </c>
      <c r="AD2268" s="55">
        <v>0</v>
      </c>
      <c r="AE2268" s="55">
        <v>0</v>
      </c>
      <c r="AF2268" s="55">
        <v>0</v>
      </c>
      <c r="AG2268" s="55">
        <v>0</v>
      </c>
      <c r="AH2268" s="55">
        <v>0</v>
      </c>
      <c r="AI2268" s="55">
        <v>0</v>
      </c>
      <c r="AJ2268" s="55" t="s">
        <v>2595</v>
      </c>
      <c r="AK2268" s="55">
        <v>0</v>
      </c>
      <c r="AL2268" s="55" t="s">
        <v>2595</v>
      </c>
      <c r="AM2268" s="55">
        <v>0</v>
      </c>
      <c r="AN2268" s="55">
        <v>0</v>
      </c>
      <c r="AO2268" s="53" t="s">
        <v>205</v>
      </c>
    </row>
    <row r="2269" spans="1:41" ht="31.5" x14ac:dyDescent="0.2">
      <c r="A2269" s="53" t="s">
        <v>4390</v>
      </c>
      <c r="B2269" s="53" t="s">
        <v>4414</v>
      </c>
      <c r="C2269" s="54" t="s">
        <v>4415</v>
      </c>
      <c r="D2269" s="53" t="s">
        <v>128</v>
      </c>
      <c r="E2269" s="54">
        <v>2018</v>
      </c>
      <c r="F2269" s="54">
        <v>2022</v>
      </c>
      <c r="G2269" s="54">
        <v>2022</v>
      </c>
      <c r="H2269" s="55">
        <v>0.76860000000000006</v>
      </c>
      <c r="I2269" s="55">
        <v>0.76860000000000006</v>
      </c>
      <c r="J2269" s="55">
        <v>1.3954384500000001</v>
      </c>
      <c r="K2269" s="55">
        <v>4.6227547400000004</v>
      </c>
      <c r="L2269" s="55">
        <v>0.25</v>
      </c>
      <c r="M2269" s="55">
        <v>3.6893429799999997</v>
      </c>
      <c r="N2269" s="55">
        <v>0</v>
      </c>
      <c r="O2269" s="55">
        <v>0.68341175999999992</v>
      </c>
      <c r="P2269" s="55">
        <v>4.6227547400000004</v>
      </c>
      <c r="Q2269" s="55">
        <v>0.25</v>
      </c>
      <c r="R2269" s="55">
        <v>0</v>
      </c>
      <c r="S2269" s="55">
        <v>3.3178140100000002</v>
      </c>
      <c r="T2269" s="55">
        <v>1.05494073</v>
      </c>
      <c r="U2269" s="55">
        <v>0</v>
      </c>
      <c r="V2269" s="55">
        <f t="shared" si="103"/>
        <v>3.2273162900000001</v>
      </c>
      <c r="W2269" s="55">
        <f t="shared" si="104"/>
        <v>0</v>
      </c>
      <c r="X2269" s="55">
        <f t="shared" si="105"/>
        <v>3.2273162900000001</v>
      </c>
      <c r="Y2269" s="55">
        <v>0</v>
      </c>
      <c r="Z2269" s="55">
        <v>3.2273162900000001</v>
      </c>
      <c r="AA2269" s="55">
        <v>3.2273162900000001</v>
      </c>
      <c r="AB2269" s="55">
        <v>3.2273162900000001</v>
      </c>
      <c r="AC2269" s="55">
        <v>0</v>
      </c>
      <c r="AD2269" s="55">
        <v>0</v>
      </c>
      <c r="AE2269" s="55">
        <v>0</v>
      </c>
      <c r="AF2269" s="55">
        <v>0</v>
      </c>
      <c r="AG2269" s="55">
        <v>0</v>
      </c>
      <c r="AH2269" s="55">
        <v>0</v>
      </c>
      <c r="AI2269" s="55">
        <v>0</v>
      </c>
      <c r="AJ2269" s="55" t="s">
        <v>2595</v>
      </c>
      <c r="AK2269" s="55">
        <v>0</v>
      </c>
      <c r="AL2269" s="55" t="s">
        <v>2595</v>
      </c>
      <c r="AM2269" s="55">
        <v>0</v>
      </c>
      <c r="AN2269" s="55">
        <v>0</v>
      </c>
      <c r="AO2269" s="53" t="s">
        <v>205</v>
      </c>
    </row>
    <row r="2270" spans="1:41" ht="31.5" x14ac:dyDescent="0.2">
      <c r="A2270" s="53" t="s">
        <v>4390</v>
      </c>
      <c r="B2270" s="53" t="s">
        <v>4416</v>
      </c>
      <c r="C2270" s="54" t="s">
        <v>4417</v>
      </c>
      <c r="D2270" s="53" t="s">
        <v>128</v>
      </c>
      <c r="E2270" s="54">
        <v>2014</v>
      </c>
      <c r="F2270" s="54">
        <v>2022</v>
      </c>
      <c r="G2270" s="54">
        <v>2022</v>
      </c>
      <c r="H2270" s="55">
        <v>0.14174999999999999</v>
      </c>
      <c r="I2270" s="55">
        <v>0.14174999999999999</v>
      </c>
      <c r="J2270" s="55">
        <v>0.54139117000000003</v>
      </c>
      <c r="K2270" s="55">
        <v>0.70353979</v>
      </c>
      <c r="L2270" s="55">
        <v>5.5095699999999997E-2</v>
      </c>
      <c r="M2270" s="55">
        <v>0.58553378</v>
      </c>
      <c r="N2270" s="55">
        <v>0</v>
      </c>
      <c r="O2270" s="55">
        <v>6.2910310000000108E-2</v>
      </c>
      <c r="P2270" s="55">
        <v>0.70353979</v>
      </c>
      <c r="Q2270" s="55">
        <v>5.5095699999999997E-2</v>
      </c>
      <c r="R2270" s="55">
        <v>0</v>
      </c>
      <c r="S2270" s="55">
        <v>0.58553378</v>
      </c>
      <c r="T2270" s="55">
        <v>6.2910310000000108E-2</v>
      </c>
      <c r="U2270" s="55">
        <v>0</v>
      </c>
      <c r="V2270" s="55">
        <f t="shared" si="103"/>
        <v>0.16214861999999997</v>
      </c>
      <c r="W2270" s="55">
        <f t="shared" si="104"/>
        <v>0</v>
      </c>
      <c r="X2270" s="55">
        <f t="shared" si="105"/>
        <v>0.16214861999999997</v>
      </c>
      <c r="Y2270" s="55">
        <v>0</v>
      </c>
      <c r="Z2270" s="55">
        <v>0.16214861999999999</v>
      </c>
      <c r="AA2270" s="55">
        <v>0.16214861999999999</v>
      </c>
      <c r="AB2270" s="55">
        <v>0.16214861999999999</v>
      </c>
      <c r="AC2270" s="55">
        <v>0</v>
      </c>
      <c r="AD2270" s="55">
        <v>0</v>
      </c>
      <c r="AE2270" s="55">
        <v>0</v>
      </c>
      <c r="AF2270" s="55">
        <v>0</v>
      </c>
      <c r="AG2270" s="55">
        <v>0</v>
      </c>
      <c r="AH2270" s="55">
        <v>0</v>
      </c>
      <c r="AI2270" s="55">
        <v>0</v>
      </c>
      <c r="AJ2270" s="55" t="s">
        <v>2595</v>
      </c>
      <c r="AK2270" s="55">
        <v>0</v>
      </c>
      <c r="AL2270" s="55" t="s">
        <v>2595</v>
      </c>
      <c r="AM2270" s="55">
        <v>0</v>
      </c>
      <c r="AN2270" s="55">
        <v>0</v>
      </c>
      <c r="AO2270" s="53" t="s">
        <v>205</v>
      </c>
    </row>
    <row r="2271" spans="1:41" ht="31.5" x14ac:dyDescent="0.2">
      <c r="A2271" s="53" t="s">
        <v>4390</v>
      </c>
      <c r="B2271" s="53" t="s">
        <v>4418</v>
      </c>
      <c r="C2271" s="54" t="s">
        <v>4419</v>
      </c>
      <c r="D2271" s="53" t="s">
        <v>128</v>
      </c>
      <c r="E2271" s="54">
        <v>2017</v>
      </c>
      <c r="F2271" s="54">
        <v>2022</v>
      </c>
      <c r="G2271" s="54">
        <v>2022</v>
      </c>
      <c r="H2271" s="55">
        <v>2.5571051499999999</v>
      </c>
      <c r="I2271" s="55">
        <v>2.5571051499999999</v>
      </c>
      <c r="J2271" s="55">
        <v>11.086613649999999</v>
      </c>
      <c r="K2271" s="55">
        <v>11.719999</v>
      </c>
      <c r="L2271" s="55">
        <v>0.43431999999999998</v>
      </c>
      <c r="M2271" s="55">
        <v>8.6795643099999999</v>
      </c>
      <c r="N2271" s="55">
        <v>0</v>
      </c>
      <c r="O2271" s="55">
        <v>2.6061146900000001</v>
      </c>
      <c r="P2271" s="55">
        <v>11.719999</v>
      </c>
      <c r="Q2271" s="55">
        <v>0.43431999999999998</v>
      </c>
      <c r="R2271" s="55">
        <v>0</v>
      </c>
      <c r="S2271" s="55">
        <v>8.5952609200000012</v>
      </c>
      <c r="T2271" s="55">
        <v>2.6904180799999997</v>
      </c>
      <c r="U2271" s="55">
        <v>0</v>
      </c>
      <c r="V2271" s="55">
        <f t="shared" si="103"/>
        <v>0.63338535000000107</v>
      </c>
      <c r="W2271" s="55">
        <f t="shared" si="104"/>
        <v>0</v>
      </c>
      <c r="X2271" s="55">
        <f t="shared" si="105"/>
        <v>0.63338535000000107</v>
      </c>
      <c r="Y2271" s="55">
        <v>0</v>
      </c>
      <c r="Z2271" s="55">
        <v>0.63338534999999896</v>
      </c>
      <c r="AA2271" s="55">
        <v>0.63338534999999896</v>
      </c>
      <c r="AB2271" s="55">
        <v>0.63338534999999896</v>
      </c>
      <c r="AC2271" s="55">
        <v>0</v>
      </c>
      <c r="AD2271" s="55">
        <v>0</v>
      </c>
      <c r="AE2271" s="55">
        <v>0</v>
      </c>
      <c r="AF2271" s="55">
        <v>0</v>
      </c>
      <c r="AG2271" s="55">
        <v>0</v>
      </c>
      <c r="AH2271" s="55">
        <v>0</v>
      </c>
      <c r="AI2271" s="55">
        <v>0</v>
      </c>
      <c r="AJ2271" s="55" t="s">
        <v>2595</v>
      </c>
      <c r="AK2271" s="55">
        <v>0</v>
      </c>
      <c r="AL2271" s="55" t="s">
        <v>2595</v>
      </c>
      <c r="AM2271" s="55">
        <v>0</v>
      </c>
      <c r="AN2271" s="55">
        <v>0</v>
      </c>
      <c r="AO2271" s="53" t="s">
        <v>205</v>
      </c>
    </row>
    <row r="2272" spans="1:41" ht="31.5" x14ac:dyDescent="0.2">
      <c r="A2272" s="53" t="s">
        <v>4390</v>
      </c>
      <c r="B2272" s="53" t="s">
        <v>4420</v>
      </c>
      <c r="C2272" s="54" t="s">
        <v>4421</v>
      </c>
      <c r="D2272" s="53" t="s">
        <v>128</v>
      </c>
      <c r="E2272" s="54">
        <v>2017</v>
      </c>
      <c r="F2272" s="54">
        <v>2022</v>
      </c>
      <c r="G2272" s="54">
        <v>2022</v>
      </c>
      <c r="H2272" s="55">
        <v>0.78464333999999991</v>
      </c>
      <c r="I2272" s="55">
        <v>0.78464333999999991</v>
      </c>
      <c r="J2272" s="55">
        <v>1.67947124</v>
      </c>
      <c r="K2272" s="55">
        <v>3.5786862699999999</v>
      </c>
      <c r="L2272" s="55">
        <v>0.2593781</v>
      </c>
      <c r="M2272" s="55">
        <v>2.3892728499999998</v>
      </c>
      <c r="N2272" s="55">
        <v>0</v>
      </c>
      <c r="O2272" s="55">
        <v>0.93003532</v>
      </c>
      <c r="P2272" s="55">
        <v>3.5786862699999999</v>
      </c>
      <c r="Q2272" s="55">
        <v>0.2593781</v>
      </c>
      <c r="R2272" s="55">
        <v>0</v>
      </c>
      <c r="S2272" s="55">
        <v>2.3892728499999998</v>
      </c>
      <c r="T2272" s="55">
        <v>0.93003532</v>
      </c>
      <c r="U2272" s="55">
        <v>0</v>
      </c>
      <c r="V2272" s="55">
        <f t="shared" si="103"/>
        <v>1.8992150299999999</v>
      </c>
      <c r="W2272" s="55">
        <f t="shared" si="104"/>
        <v>0</v>
      </c>
      <c r="X2272" s="55">
        <f t="shared" si="105"/>
        <v>1.8992150299999999</v>
      </c>
      <c r="Y2272" s="55">
        <v>0</v>
      </c>
      <c r="Z2272" s="55">
        <v>1.8992150300000001</v>
      </c>
      <c r="AA2272" s="55">
        <v>1.8992150300000001</v>
      </c>
      <c r="AB2272" s="55">
        <v>1.8992150300000001</v>
      </c>
      <c r="AC2272" s="55">
        <v>0</v>
      </c>
      <c r="AD2272" s="55">
        <v>0</v>
      </c>
      <c r="AE2272" s="55">
        <v>0</v>
      </c>
      <c r="AF2272" s="55">
        <v>0</v>
      </c>
      <c r="AG2272" s="55">
        <v>0</v>
      </c>
      <c r="AH2272" s="55">
        <v>0</v>
      </c>
      <c r="AI2272" s="55">
        <v>0</v>
      </c>
      <c r="AJ2272" s="55" t="s">
        <v>2595</v>
      </c>
      <c r="AK2272" s="55">
        <v>0</v>
      </c>
      <c r="AL2272" s="55" t="s">
        <v>2595</v>
      </c>
      <c r="AM2272" s="55">
        <v>0</v>
      </c>
      <c r="AN2272" s="55">
        <v>0</v>
      </c>
      <c r="AO2272" s="53" t="s">
        <v>205</v>
      </c>
    </row>
    <row r="2273" spans="1:41" ht="47.25" x14ac:dyDescent="0.2">
      <c r="A2273" s="53" t="s">
        <v>4390</v>
      </c>
      <c r="B2273" s="53" t="s">
        <v>4422</v>
      </c>
      <c r="C2273" s="54" t="s">
        <v>4423</v>
      </c>
      <c r="D2273" s="53" t="s">
        <v>128</v>
      </c>
      <c r="E2273" s="54">
        <v>2017</v>
      </c>
      <c r="F2273" s="54">
        <v>2022</v>
      </c>
      <c r="G2273" s="54">
        <v>2022</v>
      </c>
      <c r="H2273" s="55">
        <v>0.29260586</v>
      </c>
      <c r="I2273" s="55">
        <v>0.29260586</v>
      </c>
      <c r="J2273" s="55">
        <v>0.76764918999999998</v>
      </c>
      <c r="K2273" s="55">
        <v>1.33135749</v>
      </c>
      <c r="L2273" s="55">
        <v>0.1075347</v>
      </c>
      <c r="M2273" s="55">
        <v>0.88142222999999997</v>
      </c>
      <c r="N2273" s="55">
        <v>0</v>
      </c>
      <c r="O2273" s="55">
        <v>0.34240055999999996</v>
      </c>
      <c r="P2273" s="55">
        <v>1.33135749</v>
      </c>
      <c r="Q2273" s="55">
        <v>0.1075347</v>
      </c>
      <c r="R2273" s="55">
        <v>0</v>
      </c>
      <c r="S2273" s="55">
        <v>0.88142222999999997</v>
      </c>
      <c r="T2273" s="55">
        <v>0.34240055999999996</v>
      </c>
      <c r="U2273" s="55">
        <v>0</v>
      </c>
      <c r="V2273" s="55">
        <f t="shared" si="103"/>
        <v>0.56370830000000005</v>
      </c>
      <c r="W2273" s="55">
        <f t="shared" si="104"/>
        <v>0</v>
      </c>
      <c r="X2273" s="55">
        <f t="shared" si="105"/>
        <v>0.56370830000000005</v>
      </c>
      <c r="Y2273" s="55">
        <v>0</v>
      </c>
      <c r="Z2273" s="55">
        <v>0.56370830000000005</v>
      </c>
      <c r="AA2273" s="55">
        <v>0.56370830000000005</v>
      </c>
      <c r="AB2273" s="55">
        <v>0.56370830000000005</v>
      </c>
      <c r="AC2273" s="55">
        <v>0</v>
      </c>
      <c r="AD2273" s="55">
        <v>0</v>
      </c>
      <c r="AE2273" s="55">
        <v>0</v>
      </c>
      <c r="AF2273" s="55">
        <v>0</v>
      </c>
      <c r="AG2273" s="55">
        <v>0</v>
      </c>
      <c r="AH2273" s="55">
        <v>0</v>
      </c>
      <c r="AI2273" s="55">
        <v>0</v>
      </c>
      <c r="AJ2273" s="55" t="s">
        <v>2595</v>
      </c>
      <c r="AK2273" s="55">
        <v>0</v>
      </c>
      <c r="AL2273" s="55" t="s">
        <v>2595</v>
      </c>
      <c r="AM2273" s="55">
        <v>0</v>
      </c>
      <c r="AN2273" s="55">
        <v>0</v>
      </c>
      <c r="AO2273" s="53" t="s">
        <v>205</v>
      </c>
    </row>
    <row r="2274" spans="1:41" ht="31.5" x14ac:dyDescent="0.2">
      <c r="A2274" s="53" t="s">
        <v>4390</v>
      </c>
      <c r="B2274" s="53" t="s">
        <v>4424</v>
      </c>
      <c r="C2274" s="54" t="s">
        <v>4425</v>
      </c>
      <c r="D2274" s="53" t="s">
        <v>128</v>
      </c>
      <c r="E2274" s="54">
        <v>2017</v>
      </c>
      <c r="F2274" s="54">
        <v>2022</v>
      </c>
      <c r="G2274" s="54">
        <v>2022</v>
      </c>
      <c r="H2274" s="55">
        <v>0.68404538000000004</v>
      </c>
      <c r="I2274" s="55">
        <v>0.68404538000000004</v>
      </c>
      <c r="J2274" s="55">
        <v>1.87001342</v>
      </c>
      <c r="K2274" s="55">
        <v>3.1202179999999999</v>
      </c>
      <c r="L2274" s="55">
        <v>0.19190000000000002</v>
      </c>
      <c r="M2274" s="55">
        <v>2.1186192400000001</v>
      </c>
      <c r="N2274" s="55">
        <v>0</v>
      </c>
      <c r="O2274" s="55">
        <v>0.80969875999999996</v>
      </c>
      <c r="P2274" s="55">
        <v>3.1202179999999999</v>
      </c>
      <c r="Q2274" s="55">
        <v>0.19190000000000002</v>
      </c>
      <c r="R2274" s="55">
        <v>0</v>
      </c>
      <c r="S2274" s="55">
        <v>2.1186192400000001</v>
      </c>
      <c r="T2274" s="55">
        <v>0.80969875999999996</v>
      </c>
      <c r="U2274" s="55">
        <v>0</v>
      </c>
      <c r="V2274" s="55">
        <f t="shared" si="103"/>
        <v>1.2502045799999999</v>
      </c>
      <c r="W2274" s="55">
        <f t="shared" si="104"/>
        <v>0</v>
      </c>
      <c r="X2274" s="55">
        <f t="shared" si="105"/>
        <v>1.2502045799999999</v>
      </c>
      <c r="Y2274" s="55">
        <v>0</v>
      </c>
      <c r="Z2274" s="55">
        <v>1.2502045800000001</v>
      </c>
      <c r="AA2274" s="55">
        <v>1.2502045800000001</v>
      </c>
      <c r="AB2274" s="55">
        <v>1.2502045800000001</v>
      </c>
      <c r="AC2274" s="55">
        <v>0</v>
      </c>
      <c r="AD2274" s="55">
        <v>0</v>
      </c>
      <c r="AE2274" s="55">
        <v>0</v>
      </c>
      <c r="AF2274" s="55">
        <v>0</v>
      </c>
      <c r="AG2274" s="55">
        <v>0</v>
      </c>
      <c r="AH2274" s="55">
        <v>0</v>
      </c>
      <c r="AI2274" s="55">
        <v>0</v>
      </c>
      <c r="AJ2274" s="55" t="s">
        <v>2595</v>
      </c>
      <c r="AK2274" s="55">
        <v>0</v>
      </c>
      <c r="AL2274" s="55" t="s">
        <v>2595</v>
      </c>
      <c r="AM2274" s="55">
        <v>0</v>
      </c>
      <c r="AN2274" s="55">
        <v>0</v>
      </c>
      <c r="AO2274" s="53" t="s">
        <v>205</v>
      </c>
    </row>
    <row r="2275" spans="1:41" ht="31.5" x14ac:dyDescent="0.2">
      <c r="A2275" s="53" t="s">
        <v>4390</v>
      </c>
      <c r="B2275" s="53" t="s">
        <v>4426</v>
      </c>
      <c r="C2275" s="54" t="s">
        <v>4427</v>
      </c>
      <c r="D2275" s="53" t="s">
        <v>128</v>
      </c>
      <c r="E2275" s="54">
        <v>2017</v>
      </c>
      <c r="F2275" s="54">
        <v>2022</v>
      </c>
      <c r="G2275" s="54">
        <v>2022</v>
      </c>
      <c r="H2275" s="55">
        <v>0.14647626999999999</v>
      </c>
      <c r="I2275" s="55">
        <v>0.14647626999999999</v>
      </c>
      <c r="J2275" s="55">
        <v>0.44984897000000001</v>
      </c>
      <c r="K2275" s="55">
        <v>0.66239000000000003</v>
      </c>
      <c r="L2275" s="55">
        <v>8.0799999999999997E-2</v>
      </c>
      <c r="M2275" s="55">
        <v>0.41569080000000003</v>
      </c>
      <c r="N2275" s="55">
        <v>0</v>
      </c>
      <c r="O2275" s="55">
        <v>0.1658992</v>
      </c>
      <c r="P2275" s="55">
        <v>0.66239000000000003</v>
      </c>
      <c r="Q2275" s="55">
        <v>8.0799999999999997E-2</v>
      </c>
      <c r="R2275" s="55">
        <v>0</v>
      </c>
      <c r="S2275" s="55">
        <v>0.41569080000000003</v>
      </c>
      <c r="T2275" s="55">
        <v>0.1658992</v>
      </c>
      <c r="U2275" s="55">
        <v>0</v>
      </c>
      <c r="V2275" s="55">
        <f t="shared" si="103"/>
        <v>0.21254103000000002</v>
      </c>
      <c r="W2275" s="55">
        <f t="shared" si="104"/>
        <v>0</v>
      </c>
      <c r="X2275" s="55">
        <f t="shared" si="105"/>
        <v>0.21254103000000002</v>
      </c>
      <c r="Y2275" s="55">
        <v>0</v>
      </c>
      <c r="Z2275" s="55">
        <v>0.21254103000000002</v>
      </c>
      <c r="AA2275" s="55">
        <v>0.21254103000000002</v>
      </c>
      <c r="AB2275" s="55">
        <v>0.21254103000000002</v>
      </c>
      <c r="AC2275" s="55">
        <v>0</v>
      </c>
      <c r="AD2275" s="55">
        <v>0</v>
      </c>
      <c r="AE2275" s="55">
        <v>0</v>
      </c>
      <c r="AF2275" s="55">
        <v>0</v>
      </c>
      <c r="AG2275" s="55">
        <v>0</v>
      </c>
      <c r="AH2275" s="55">
        <v>0</v>
      </c>
      <c r="AI2275" s="55">
        <v>0</v>
      </c>
      <c r="AJ2275" s="55" t="s">
        <v>2595</v>
      </c>
      <c r="AK2275" s="55">
        <v>0</v>
      </c>
      <c r="AL2275" s="55" t="s">
        <v>2595</v>
      </c>
      <c r="AM2275" s="55">
        <v>0</v>
      </c>
      <c r="AN2275" s="55">
        <v>0</v>
      </c>
      <c r="AO2275" s="53" t="s">
        <v>205</v>
      </c>
    </row>
    <row r="2276" spans="1:41" ht="31.5" x14ac:dyDescent="0.2">
      <c r="A2276" s="53" t="s">
        <v>4390</v>
      </c>
      <c r="B2276" s="53" t="s">
        <v>4428</v>
      </c>
      <c r="C2276" s="54" t="s">
        <v>4429</v>
      </c>
      <c r="D2276" s="53" t="s">
        <v>112</v>
      </c>
      <c r="E2276" s="54">
        <v>2022</v>
      </c>
      <c r="F2276" s="54">
        <v>2023</v>
      </c>
      <c r="G2276" s="54">
        <v>2023</v>
      </c>
      <c r="H2276" s="55" t="s">
        <v>2595</v>
      </c>
      <c r="I2276" s="55" t="s">
        <v>2595</v>
      </c>
      <c r="J2276" s="55">
        <v>0</v>
      </c>
      <c r="K2276" s="55">
        <v>20.247220000000002</v>
      </c>
      <c r="L2276" s="55">
        <v>1.0537454900000001</v>
      </c>
      <c r="M2276" s="55">
        <v>15.3393</v>
      </c>
      <c r="N2276" s="55">
        <v>0.69598000000000004</v>
      </c>
      <c r="O2276" s="55">
        <v>3.15819451</v>
      </c>
      <c r="P2276" s="55">
        <v>20.247220000000002</v>
      </c>
      <c r="Q2276" s="55">
        <v>1.0537454900000001</v>
      </c>
      <c r="R2276" s="55">
        <v>0.69598000000000004</v>
      </c>
      <c r="S2276" s="55">
        <v>15.3393</v>
      </c>
      <c r="T2276" s="55">
        <v>3.15819451</v>
      </c>
      <c r="U2276" s="55">
        <v>0</v>
      </c>
      <c r="V2276" s="55">
        <f t="shared" si="103"/>
        <v>20.247220000000002</v>
      </c>
      <c r="W2276" s="55">
        <f t="shared" si="104"/>
        <v>0</v>
      </c>
      <c r="X2276" s="55">
        <f t="shared" si="105"/>
        <v>20.247220000000002</v>
      </c>
      <c r="Y2276" s="55">
        <v>0</v>
      </c>
      <c r="Z2276" s="55">
        <v>20.247220000000002</v>
      </c>
      <c r="AA2276" s="55">
        <v>1.12538</v>
      </c>
      <c r="AB2276" s="55">
        <v>1.12538</v>
      </c>
      <c r="AC2276" s="55">
        <v>19.121839999999999</v>
      </c>
      <c r="AD2276" s="55">
        <v>19.121839999999999</v>
      </c>
      <c r="AE2276" s="55">
        <v>0</v>
      </c>
      <c r="AF2276" s="55">
        <v>0</v>
      </c>
      <c r="AG2276" s="55">
        <v>0</v>
      </c>
      <c r="AH2276" s="55">
        <v>0</v>
      </c>
      <c r="AI2276" s="55">
        <v>0</v>
      </c>
      <c r="AJ2276" s="55" t="s">
        <v>2595</v>
      </c>
      <c r="AK2276" s="55">
        <v>0</v>
      </c>
      <c r="AL2276" s="55" t="s">
        <v>2595</v>
      </c>
      <c r="AM2276" s="55">
        <v>19.121839999999999</v>
      </c>
      <c r="AN2276" s="55">
        <v>19.121839999999999</v>
      </c>
      <c r="AO2276" s="53" t="s">
        <v>205</v>
      </c>
    </row>
    <row r="2277" spans="1:41" ht="31.5" x14ac:dyDescent="0.2">
      <c r="A2277" s="53" t="s">
        <v>4390</v>
      </c>
      <c r="B2277" s="53" t="s">
        <v>4430</v>
      </c>
      <c r="C2277" s="54" t="s">
        <v>4431</v>
      </c>
      <c r="D2277" s="53" t="s">
        <v>112</v>
      </c>
      <c r="E2277" s="54">
        <v>2022</v>
      </c>
      <c r="F2277" s="54">
        <v>2023</v>
      </c>
      <c r="G2277" s="54">
        <v>2023</v>
      </c>
      <c r="H2277" s="55" t="s">
        <v>2595</v>
      </c>
      <c r="I2277" s="55" t="s">
        <v>2595</v>
      </c>
      <c r="J2277" s="55">
        <v>0</v>
      </c>
      <c r="K2277" s="55">
        <v>5.3410600000000006</v>
      </c>
      <c r="L2277" s="55">
        <v>0.27803696999999999</v>
      </c>
      <c r="M2277" s="55">
        <v>4.04636</v>
      </c>
      <c r="N2277" s="55">
        <v>0.18353999999999998</v>
      </c>
      <c r="O2277" s="55">
        <v>0.83312302999999899</v>
      </c>
      <c r="P2277" s="55">
        <v>5.3410600000000006</v>
      </c>
      <c r="Q2277" s="55">
        <v>0.27803696999999999</v>
      </c>
      <c r="R2277" s="55">
        <v>0.18353999999999998</v>
      </c>
      <c r="S2277" s="55">
        <v>4.04636</v>
      </c>
      <c r="T2277" s="55">
        <v>0.83312302999999899</v>
      </c>
      <c r="U2277" s="55">
        <v>0</v>
      </c>
      <c r="V2277" s="55">
        <f t="shared" si="103"/>
        <v>5.3410600000000006</v>
      </c>
      <c r="W2277" s="55">
        <f t="shared" si="104"/>
        <v>0</v>
      </c>
      <c r="X2277" s="55">
        <f t="shared" si="105"/>
        <v>5.3410600000000006</v>
      </c>
      <c r="Y2277" s="55">
        <v>0</v>
      </c>
      <c r="Z2277" s="55">
        <v>5.3410600000000006</v>
      </c>
      <c r="AA2277" s="55">
        <v>0.29693999999999998</v>
      </c>
      <c r="AB2277" s="55">
        <v>0.29693999999999998</v>
      </c>
      <c r="AC2277" s="55">
        <v>5.0441199999999995</v>
      </c>
      <c r="AD2277" s="55">
        <v>5.0441199999999995</v>
      </c>
      <c r="AE2277" s="55">
        <v>0</v>
      </c>
      <c r="AF2277" s="55">
        <v>0</v>
      </c>
      <c r="AG2277" s="55">
        <v>0</v>
      </c>
      <c r="AH2277" s="55">
        <v>0</v>
      </c>
      <c r="AI2277" s="55">
        <v>0</v>
      </c>
      <c r="AJ2277" s="55" t="s">
        <v>2595</v>
      </c>
      <c r="AK2277" s="55">
        <v>0</v>
      </c>
      <c r="AL2277" s="55" t="s">
        <v>2595</v>
      </c>
      <c r="AM2277" s="55">
        <v>5.0441199999999995</v>
      </c>
      <c r="AN2277" s="55">
        <v>5.0441199999999995</v>
      </c>
      <c r="AO2277" s="53" t="s">
        <v>205</v>
      </c>
    </row>
    <row r="2278" spans="1:41" ht="31.5" x14ac:dyDescent="0.2">
      <c r="A2278" s="53" t="s">
        <v>4390</v>
      </c>
      <c r="B2278" s="53" t="s">
        <v>4432</v>
      </c>
      <c r="C2278" s="54" t="s">
        <v>4433</v>
      </c>
      <c r="D2278" s="53" t="s">
        <v>112</v>
      </c>
      <c r="E2278" s="54">
        <v>2023</v>
      </c>
      <c r="F2278" s="54">
        <v>2024</v>
      </c>
      <c r="G2278" s="54">
        <v>2024</v>
      </c>
      <c r="H2278" s="55" t="s">
        <v>2595</v>
      </c>
      <c r="I2278" s="55" t="s">
        <v>2595</v>
      </c>
      <c r="J2278" s="55">
        <v>0</v>
      </c>
      <c r="K2278" s="55">
        <v>25.53424</v>
      </c>
      <c r="L2278" s="55">
        <v>1.3289247800000001</v>
      </c>
      <c r="M2278" s="55">
        <v>19.344720000000002</v>
      </c>
      <c r="N2278" s="55">
        <v>0.87763000000000002</v>
      </c>
      <c r="O2278" s="55">
        <v>3.9829652200000001</v>
      </c>
      <c r="P2278" s="55">
        <v>25.53424</v>
      </c>
      <c r="Q2278" s="55">
        <v>1.3289247800000001</v>
      </c>
      <c r="R2278" s="55">
        <v>0.87763000000000002</v>
      </c>
      <c r="S2278" s="55">
        <v>19.344720000000002</v>
      </c>
      <c r="T2278" s="55">
        <v>3.9829652200000001</v>
      </c>
      <c r="U2278" s="55">
        <v>0</v>
      </c>
      <c r="V2278" s="55">
        <f t="shared" si="103"/>
        <v>25.53424</v>
      </c>
      <c r="W2278" s="55">
        <f t="shared" si="104"/>
        <v>0</v>
      </c>
      <c r="X2278" s="55">
        <f t="shared" si="105"/>
        <v>25.53424</v>
      </c>
      <c r="Y2278" s="55">
        <v>0</v>
      </c>
      <c r="Z2278" s="55">
        <v>25.53424</v>
      </c>
      <c r="AA2278" s="55">
        <v>0</v>
      </c>
      <c r="AB2278" s="55">
        <v>0</v>
      </c>
      <c r="AC2278" s="55">
        <v>1.3289247800000001</v>
      </c>
      <c r="AD2278" s="55">
        <v>1.3289247800000001</v>
      </c>
      <c r="AE2278" s="55">
        <v>24.205315219999999</v>
      </c>
      <c r="AF2278" s="55">
        <v>24.205315219999999</v>
      </c>
      <c r="AG2278" s="55">
        <v>0</v>
      </c>
      <c r="AH2278" s="55">
        <v>0</v>
      </c>
      <c r="AI2278" s="55">
        <v>0</v>
      </c>
      <c r="AJ2278" s="55" t="s">
        <v>2595</v>
      </c>
      <c r="AK2278" s="55">
        <v>0</v>
      </c>
      <c r="AL2278" s="55" t="s">
        <v>2595</v>
      </c>
      <c r="AM2278" s="55">
        <v>25.53424</v>
      </c>
      <c r="AN2278" s="55">
        <v>25.53424</v>
      </c>
      <c r="AO2278" s="53" t="s">
        <v>205</v>
      </c>
    </row>
    <row r="2279" spans="1:41" ht="110.25" x14ac:dyDescent="0.2">
      <c r="A2279" s="53" t="s">
        <v>4390</v>
      </c>
      <c r="B2279" s="53" t="s">
        <v>4434</v>
      </c>
      <c r="C2279" s="54" t="s">
        <v>4435</v>
      </c>
      <c r="D2279" s="53" t="s">
        <v>112</v>
      </c>
      <c r="E2279" s="54">
        <v>2023</v>
      </c>
      <c r="F2279" s="54">
        <v>2025</v>
      </c>
      <c r="G2279" s="54">
        <v>2025</v>
      </c>
      <c r="H2279" s="55" t="s">
        <v>2595</v>
      </c>
      <c r="I2279" s="55" t="s">
        <v>2595</v>
      </c>
      <c r="J2279" s="55">
        <v>0</v>
      </c>
      <c r="K2279" s="55">
        <v>203.57661999999999</v>
      </c>
      <c r="L2279" s="55">
        <v>11.044545490000001</v>
      </c>
      <c r="M2279" s="55">
        <v>149.90078</v>
      </c>
      <c r="N2279" s="55">
        <v>0</v>
      </c>
      <c r="O2279" s="55">
        <v>42.631294509999996</v>
      </c>
      <c r="P2279" s="55">
        <v>203.57661999999999</v>
      </c>
      <c r="Q2279" s="55">
        <v>11.044545490000001</v>
      </c>
      <c r="R2279" s="55">
        <v>0</v>
      </c>
      <c r="S2279" s="55">
        <v>149.90078</v>
      </c>
      <c r="T2279" s="55">
        <v>42.631294509999996</v>
      </c>
      <c r="U2279" s="55">
        <v>0</v>
      </c>
      <c r="V2279" s="55">
        <f t="shared" si="103"/>
        <v>203.57661999999999</v>
      </c>
      <c r="W2279" s="55">
        <f t="shared" si="104"/>
        <v>0</v>
      </c>
      <c r="X2279" s="55">
        <f t="shared" si="105"/>
        <v>203.57661999999999</v>
      </c>
      <c r="Y2279" s="55">
        <v>0</v>
      </c>
      <c r="Z2279" s="55">
        <v>203.57661999999999</v>
      </c>
      <c r="AA2279" s="55">
        <v>0</v>
      </c>
      <c r="AB2279" s="55">
        <v>0</v>
      </c>
      <c r="AC2279" s="55">
        <v>11.78331</v>
      </c>
      <c r="AD2279" s="55">
        <v>11.78331</v>
      </c>
      <c r="AE2279" s="55">
        <v>191.79330999999999</v>
      </c>
      <c r="AF2279" s="55">
        <v>111.00822801850299</v>
      </c>
      <c r="AG2279" s="55">
        <v>0</v>
      </c>
      <c r="AH2279" s="55">
        <v>80.7850819814972</v>
      </c>
      <c r="AI2279" s="55">
        <v>0</v>
      </c>
      <c r="AJ2279" s="55" t="s">
        <v>2595</v>
      </c>
      <c r="AK2279" s="55">
        <v>0</v>
      </c>
      <c r="AL2279" s="55" t="s">
        <v>2595</v>
      </c>
      <c r="AM2279" s="55">
        <v>203.57661999999999</v>
      </c>
      <c r="AN2279" s="55">
        <v>203.57661999999999</v>
      </c>
      <c r="AO2279" s="53" t="s">
        <v>4436</v>
      </c>
    </row>
    <row r="2280" spans="1:41" ht="47.25" x14ac:dyDescent="0.2">
      <c r="A2280" s="53" t="s">
        <v>4390</v>
      </c>
      <c r="B2280" s="53" t="s">
        <v>4437</v>
      </c>
      <c r="C2280" s="54" t="s">
        <v>4438</v>
      </c>
      <c r="D2280" s="53" t="s">
        <v>112</v>
      </c>
      <c r="E2280" s="54">
        <v>2024</v>
      </c>
      <c r="F2280" s="54">
        <v>2025</v>
      </c>
      <c r="G2280" s="54">
        <v>2025</v>
      </c>
      <c r="H2280" s="55" t="s">
        <v>2595</v>
      </c>
      <c r="I2280" s="55" t="s">
        <v>2595</v>
      </c>
      <c r="J2280" s="55">
        <v>0</v>
      </c>
      <c r="K2280" s="55">
        <v>10.208410000000001</v>
      </c>
      <c r="L2280" s="55">
        <v>0.53157750000000004</v>
      </c>
      <c r="M2280" s="55">
        <v>7.7318899999999999</v>
      </c>
      <c r="N2280" s="55">
        <v>0.34742000000000001</v>
      </c>
      <c r="O2280" s="55">
        <v>1.5975225</v>
      </c>
      <c r="P2280" s="55">
        <v>10.208410000000001</v>
      </c>
      <c r="Q2280" s="55">
        <v>0.53157750000000004</v>
      </c>
      <c r="R2280" s="55">
        <v>0.34742000000000001</v>
      </c>
      <c r="S2280" s="55">
        <v>7.7318899999999999</v>
      </c>
      <c r="T2280" s="55">
        <v>1.5975225</v>
      </c>
      <c r="U2280" s="55">
        <v>0</v>
      </c>
      <c r="V2280" s="55">
        <f t="shared" si="103"/>
        <v>10.208410000000001</v>
      </c>
      <c r="W2280" s="55">
        <f t="shared" si="104"/>
        <v>0</v>
      </c>
      <c r="X2280" s="55">
        <f t="shared" si="105"/>
        <v>10.208410000000001</v>
      </c>
      <c r="Y2280" s="55">
        <v>0</v>
      </c>
      <c r="Z2280" s="55">
        <v>10.208410000000001</v>
      </c>
      <c r="AA2280" s="55">
        <v>0</v>
      </c>
      <c r="AB2280" s="55">
        <v>0</v>
      </c>
      <c r="AC2280" s="55">
        <v>0</v>
      </c>
      <c r="AD2280" s="55">
        <v>0</v>
      </c>
      <c r="AE2280" s="55">
        <v>0.56772</v>
      </c>
      <c r="AF2280" s="55">
        <v>0.56772</v>
      </c>
      <c r="AG2280" s="55">
        <v>9.6406900000000011</v>
      </c>
      <c r="AH2280" s="55">
        <v>9.6406900000000011</v>
      </c>
      <c r="AI2280" s="55">
        <v>0</v>
      </c>
      <c r="AJ2280" s="55" t="s">
        <v>2595</v>
      </c>
      <c r="AK2280" s="55">
        <v>0</v>
      </c>
      <c r="AL2280" s="55" t="s">
        <v>2595</v>
      </c>
      <c r="AM2280" s="55">
        <v>10.208410000000001</v>
      </c>
      <c r="AN2280" s="55">
        <v>10.208410000000001</v>
      </c>
      <c r="AO2280" s="53" t="s">
        <v>205</v>
      </c>
    </row>
    <row r="2281" spans="1:41" ht="31.5" x14ac:dyDescent="0.2">
      <c r="A2281" s="53" t="s">
        <v>4390</v>
      </c>
      <c r="B2281" s="53" t="s">
        <v>4439</v>
      </c>
      <c r="C2281" s="54" t="s">
        <v>4440</v>
      </c>
      <c r="D2281" s="53" t="s">
        <v>112</v>
      </c>
      <c r="E2281" s="54">
        <v>2023</v>
      </c>
      <c r="F2281" s="54">
        <v>2026</v>
      </c>
      <c r="G2281" s="54">
        <v>2026</v>
      </c>
      <c r="H2281" s="55" t="s">
        <v>2595</v>
      </c>
      <c r="I2281" s="55" t="s">
        <v>2595</v>
      </c>
      <c r="J2281" s="55">
        <v>0</v>
      </c>
      <c r="K2281" s="55">
        <v>58.695639999999997</v>
      </c>
      <c r="L2281" s="55">
        <v>3.0548152500000003</v>
      </c>
      <c r="M2281" s="55">
        <v>44.467980000000004</v>
      </c>
      <c r="N2281" s="55">
        <v>2.0174099999999999</v>
      </c>
      <c r="O2281" s="55">
        <v>9.1554347500000102</v>
      </c>
      <c r="P2281" s="55">
        <v>58.695639999999997</v>
      </c>
      <c r="Q2281" s="55">
        <v>3.0548152500000003</v>
      </c>
      <c r="R2281" s="55">
        <v>2.0174099999999999</v>
      </c>
      <c r="S2281" s="55">
        <v>44.467980000000004</v>
      </c>
      <c r="T2281" s="55">
        <v>9.1554347500000102</v>
      </c>
      <c r="U2281" s="55">
        <v>0</v>
      </c>
      <c r="V2281" s="55">
        <f t="shared" si="103"/>
        <v>58.695639999999997</v>
      </c>
      <c r="W2281" s="55">
        <f t="shared" si="104"/>
        <v>0</v>
      </c>
      <c r="X2281" s="55">
        <f t="shared" si="105"/>
        <v>58.695639999999997</v>
      </c>
      <c r="Y2281" s="55">
        <v>0</v>
      </c>
      <c r="Z2281" s="55">
        <v>58.695639999999997</v>
      </c>
      <c r="AA2281" s="55">
        <v>0</v>
      </c>
      <c r="AB2281" s="55">
        <v>0</v>
      </c>
      <c r="AC2281" s="55">
        <v>3.26248</v>
      </c>
      <c r="AD2281" s="55">
        <v>3.26248</v>
      </c>
      <c r="AE2281" s="55">
        <v>23.71658</v>
      </c>
      <c r="AF2281" s="55">
        <v>23.71658</v>
      </c>
      <c r="AG2281" s="55">
        <v>31.71658</v>
      </c>
      <c r="AH2281" s="55">
        <v>31.71658</v>
      </c>
      <c r="AI2281" s="55">
        <v>0</v>
      </c>
      <c r="AJ2281" s="55" t="s">
        <v>2595</v>
      </c>
      <c r="AK2281" s="55">
        <v>0</v>
      </c>
      <c r="AL2281" s="55" t="s">
        <v>2595</v>
      </c>
      <c r="AM2281" s="55">
        <v>58.695639999999997</v>
      </c>
      <c r="AN2281" s="55">
        <v>58.695639999999997</v>
      </c>
      <c r="AO2281" s="53" t="s">
        <v>205</v>
      </c>
    </row>
    <row r="2282" spans="1:41" ht="63" x14ac:dyDescent="0.2">
      <c r="A2282" s="53" t="s">
        <v>4390</v>
      </c>
      <c r="B2282" s="53" t="s">
        <v>4441</v>
      </c>
      <c r="C2282" s="54" t="s">
        <v>4442</v>
      </c>
      <c r="D2282" s="53" t="s">
        <v>116</v>
      </c>
      <c r="E2282" s="54">
        <v>2018</v>
      </c>
      <c r="F2282" s="54">
        <v>2023</v>
      </c>
      <c r="G2282" s="54">
        <v>2024</v>
      </c>
      <c r="H2282" s="55" t="s">
        <v>2595</v>
      </c>
      <c r="I2282" s="55">
        <v>19.145489000000001</v>
      </c>
      <c r="J2282" s="55">
        <v>4.7983819700000003</v>
      </c>
      <c r="K2282" s="55">
        <v>82.323909999999998</v>
      </c>
      <c r="L2282" s="55">
        <v>4.1243259999999999</v>
      </c>
      <c r="M2282" s="55">
        <v>62.368919999999996</v>
      </c>
      <c r="N2282" s="55">
        <v>2.8295400000000002</v>
      </c>
      <c r="O2282" s="55">
        <v>13.001123999999999</v>
      </c>
      <c r="P2282" s="55">
        <v>126.22706339</v>
      </c>
      <c r="Q2282" s="55">
        <v>3.9</v>
      </c>
      <c r="R2282" s="55">
        <v>2.7376589999999999E-2</v>
      </c>
      <c r="S2282" s="55">
        <v>102.70025705</v>
      </c>
      <c r="T2282" s="55">
        <v>19.599429749999999</v>
      </c>
      <c r="U2282" s="55">
        <v>0</v>
      </c>
      <c r="V2282" s="55">
        <f t="shared" si="103"/>
        <v>77.525528030000004</v>
      </c>
      <c r="W2282" s="55">
        <f t="shared" si="104"/>
        <v>0</v>
      </c>
      <c r="X2282" s="55">
        <f t="shared" si="105"/>
        <v>77.525528030000004</v>
      </c>
      <c r="Y2282" s="55">
        <v>0</v>
      </c>
      <c r="Z2282" s="55">
        <v>121.42868141999999</v>
      </c>
      <c r="AA2282" s="55">
        <v>0</v>
      </c>
      <c r="AB2282" s="55">
        <v>0</v>
      </c>
      <c r="AC2282" s="55">
        <v>77.525528030000004</v>
      </c>
      <c r="AD2282" s="55">
        <v>52.333485617325195</v>
      </c>
      <c r="AE2282" s="55">
        <v>0</v>
      </c>
      <c r="AF2282" s="55">
        <v>69.095195802674809</v>
      </c>
      <c r="AG2282" s="55">
        <v>0</v>
      </c>
      <c r="AH2282" s="55">
        <v>0</v>
      </c>
      <c r="AI2282" s="55">
        <v>0</v>
      </c>
      <c r="AJ2282" s="55" t="s">
        <v>2595</v>
      </c>
      <c r="AK2282" s="55">
        <v>0</v>
      </c>
      <c r="AL2282" s="55" t="s">
        <v>2595</v>
      </c>
      <c r="AM2282" s="55">
        <v>77.525528030000004</v>
      </c>
      <c r="AN2282" s="55">
        <v>121.42868141999999</v>
      </c>
      <c r="AO2282" s="53" t="s">
        <v>4443</v>
      </c>
    </row>
    <row r="2283" spans="1:41" ht="47.25" x14ac:dyDescent="0.2">
      <c r="A2283" s="53" t="s">
        <v>4390</v>
      </c>
      <c r="B2283" s="53" t="s">
        <v>4444</v>
      </c>
      <c r="C2283" s="54" t="s">
        <v>4445</v>
      </c>
      <c r="D2283" s="53" t="s">
        <v>112</v>
      </c>
      <c r="E2283" s="54">
        <v>2022</v>
      </c>
      <c r="F2283" s="54">
        <v>2024</v>
      </c>
      <c r="G2283" s="54">
        <v>2024</v>
      </c>
      <c r="H2283" s="55" t="s">
        <v>2595</v>
      </c>
      <c r="I2283" s="55" t="s">
        <v>2595</v>
      </c>
      <c r="J2283" s="55">
        <v>0</v>
      </c>
      <c r="K2283" s="55">
        <v>38.82658</v>
      </c>
      <c r="L2283" s="55">
        <v>2.0276276200000001</v>
      </c>
      <c r="M2283" s="55">
        <v>29.347470000000001</v>
      </c>
      <c r="N2283" s="55">
        <v>1.22506</v>
      </c>
      <c r="O2283" s="55">
        <v>6.2264223799999998</v>
      </c>
      <c r="P2283" s="55">
        <v>38.82658</v>
      </c>
      <c r="Q2283" s="55">
        <v>2.0276276200000001</v>
      </c>
      <c r="R2283" s="55">
        <v>1.22506</v>
      </c>
      <c r="S2283" s="55">
        <v>29.347470000000001</v>
      </c>
      <c r="T2283" s="55">
        <v>6.2264223799999998</v>
      </c>
      <c r="U2283" s="55">
        <v>0</v>
      </c>
      <c r="V2283" s="55">
        <f t="shared" si="103"/>
        <v>38.82658</v>
      </c>
      <c r="W2283" s="55">
        <f t="shared" si="104"/>
        <v>0</v>
      </c>
      <c r="X2283" s="55">
        <f t="shared" si="105"/>
        <v>38.82658</v>
      </c>
      <c r="Y2283" s="55">
        <v>0</v>
      </c>
      <c r="Z2283" s="55">
        <v>38.82658</v>
      </c>
      <c r="AA2283" s="55">
        <v>2.1654599999999999</v>
      </c>
      <c r="AB2283" s="55">
        <v>2.1654599999999999</v>
      </c>
      <c r="AC2283" s="55">
        <v>18.330560000000002</v>
      </c>
      <c r="AD2283" s="55">
        <v>18.330560000000002</v>
      </c>
      <c r="AE2283" s="55">
        <v>18.330560000000002</v>
      </c>
      <c r="AF2283" s="55">
        <v>18.330560000000002</v>
      </c>
      <c r="AG2283" s="55">
        <v>0</v>
      </c>
      <c r="AH2283" s="55">
        <v>0</v>
      </c>
      <c r="AI2283" s="55">
        <v>0</v>
      </c>
      <c r="AJ2283" s="55" t="s">
        <v>2595</v>
      </c>
      <c r="AK2283" s="55">
        <v>0</v>
      </c>
      <c r="AL2283" s="55" t="s">
        <v>2595</v>
      </c>
      <c r="AM2283" s="55">
        <v>36.661120000000004</v>
      </c>
      <c r="AN2283" s="55">
        <v>36.661120000000004</v>
      </c>
      <c r="AO2283" s="53" t="s">
        <v>205</v>
      </c>
    </row>
    <row r="2284" spans="1:41" ht="47.25" x14ac:dyDescent="0.2">
      <c r="A2284" s="53" t="s">
        <v>4390</v>
      </c>
      <c r="B2284" s="53" t="s">
        <v>4446</v>
      </c>
      <c r="C2284" s="54" t="s">
        <v>4447</v>
      </c>
      <c r="D2284" s="53" t="s">
        <v>128</v>
      </c>
      <c r="E2284" s="54">
        <v>2017</v>
      </c>
      <c r="F2284" s="54">
        <v>2022</v>
      </c>
      <c r="G2284" s="54">
        <v>2022</v>
      </c>
      <c r="H2284" s="55">
        <v>4.6985476099999994</v>
      </c>
      <c r="I2284" s="55">
        <v>4.6985476099999994</v>
      </c>
      <c r="J2284" s="55">
        <v>7.1891267699999997</v>
      </c>
      <c r="K2284" s="55">
        <v>22.613981189999997</v>
      </c>
      <c r="L2284" s="55">
        <v>0.38854420000000001</v>
      </c>
      <c r="M2284" s="55">
        <v>17.815503239999998</v>
      </c>
      <c r="N2284" s="55">
        <v>0</v>
      </c>
      <c r="O2284" s="55">
        <v>4.4099337500000004</v>
      </c>
      <c r="P2284" s="55">
        <v>22.613981189999997</v>
      </c>
      <c r="Q2284" s="55">
        <v>0.38854420000000001</v>
      </c>
      <c r="R2284" s="55">
        <v>0</v>
      </c>
      <c r="S2284" s="55">
        <v>17.815503239999998</v>
      </c>
      <c r="T2284" s="55">
        <v>4.4099337500000004</v>
      </c>
      <c r="U2284" s="55">
        <v>0</v>
      </c>
      <c r="V2284" s="55">
        <f t="shared" ref="V2284:V2347" si="106">K2284-J2284</f>
        <v>15.424854419999997</v>
      </c>
      <c r="W2284" s="55">
        <f t="shared" ref="W2284:W2347" si="107">U2284</f>
        <v>0</v>
      </c>
      <c r="X2284" s="55">
        <f t="shared" ref="X2284:X2347" si="108">V2284</f>
        <v>15.424854419999997</v>
      </c>
      <c r="Y2284" s="55">
        <v>0</v>
      </c>
      <c r="Z2284" s="55">
        <v>15.424854419999999</v>
      </c>
      <c r="AA2284" s="55">
        <v>15.424854419999999</v>
      </c>
      <c r="AB2284" s="55">
        <v>15.424854419999999</v>
      </c>
      <c r="AC2284" s="55">
        <v>0</v>
      </c>
      <c r="AD2284" s="55">
        <v>0</v>
      </c>
      <c r="AE2284" s="55">
        <v>0</v>
      </c>
      <c r="AF2284" s="55">
        <v>0</v>
      </c>
      <c r="AG2284" s="55">
        <v>0</v>
      </c>
      <c r="AH2284" s="55">
        <v>0</v>
      </c>
      <c r="AI2284" s="55">
        <v>0</v>
      </c>
      <c r="AJ2284" s="55" t="s">
        <v>2595</v>
      </c>
      <c r="AK2284" s="55">
        <v>0</v>
      </c>
      <c r="AL2284" s="55" t="s">
        <v>2595</v>
      </c>
      <c r="AM2284" s="55">
        <v>0</v>
      </c>
      <c r="AN2284" s="55">
        <v>0</v>
      </c>
      <c r="AO2284" s="53" t="s">
        <v>205</v>
      </c>
    </row>
    <row r="2285" spans="1:41" ht="31.5" x14ac:dyDescent="0.2">
      <c r="A2285" s="53" t="s">
        <v>4390</v>
      </c>
      <c r="B2285" s="53" t="s">
        <v>4448</v>
      </c>
      <c r="C2285" s="54" t="s">
        <v>4449</v>
      </c>
      <c r="D2285" s="53" t="s">
        <v>128</v>
      </c>
      <c r="E2285" s="54">
        <v>2017</v>
      </c>
      <c r="F2285" s="54">
        <v>2022</v>
      </c>
      <c r="G2285" s="54">
        <v>2022</v>
      </c>
      <c r="H2285" s="55">
        <v>1.1297219999999999</v>
      </c>
      <c r="I2285" s="55">
        <v>1.1297219999999999</v>
      </c>
      <c r="J2285" s="55">
        <v>4.5606929000000003</v>
      </c>
      <c r="K2285" s="55">
        <v>5.1952391100000002</v>
      </c>
      <c r="L2285" s="55">
        <v>0.13331999999999999</v>
      </c>
      <c r="M2285" s="55">
        <v>3.7550331700000004</v>
      </c>
      <c r="N2285" s="55">
        <v>0</v>
      </c>
      <c r="O2285" s="55">
        <v>1.3068859399999999</v>
      </c>
      <c r="P2285" s="55">
        <v>5.1952391100000002</v>
      </c>
      <c r="Q2285" s="55">
        <v>0.13331999999999999</v>
      </c>
      <c r="R2285" s="55">
        <v>0</v>
      </c>
      <c r="S2285" s="55">
        <v>3.7550331700000004</v>
      </c>
      <c r="T2285" s="55">
        <v>1.3068859399999999</v>
      </c>
      <c r="U2285" s="55">
        <v>0</v>
      </c>
      <c r="V2285" s="55">
        <f t="shared" si="106"/>
        <v>0.63454620999999989</v>
      </c>
      <c r="W2285" s="55">
        <f t="shared" si="107"/>
        <v>0</v>
      </c>
      <c r="X2285" s="55">
        <f t="shared" si="108"/>
        <v>0.63454620999999989</v>
      </c>
      <c r="Y2285" s="55">
        <v>0</v>
      </c>
      <c r="Z2285" s="55">
        <v>0.63454621</v>
      </c>
      <c r="AA2285" s="55">
        <v>0.63454621</v>
      </c>
      <c r="AB2285" s="55">
        <v>0.63454621</v>
      </c>
      <c r="AC2285" s="55">
        <v>0</v>
      </c>
      <c r="AD2285" s="55">
        <v>0</v>
      </c>
      <c r="AE2285" s="55">
        <v>0</v>
      </c>
      <c r="AF2285" s="55">
        <v>0</v>
      </c>
      <c r="AG2285" s="55">
        <v>0</v>
      </c>
      <c r="AH2285" s="55">
        <v>0</v>
      </c>
      <c r="AI2285" s="55">
        <v>0</v>
      </c>
      <c r="AJ2285" s="55" t="s">
        <v>2595</v>
      </c>
      <c r="AK2285" s="55">
        <v>0</v>
      </c>
      <c r="AL2285" s="55" t="s">
        <v>2595</v>
      </c>
      <c r="AM2285" s="55">
        <v>0</v>
      </c>
      <c r="AN2285" s="55">
        <v>0</v>
      </c>
      <c r="AO2285" s="53" t="s">
        <v>205</v>
      </c>
    </row>
    <row r="2286" spans="1:41" ht="31.5" x14ac:dyDescent="0.2">
      <c r="A2286" s="53" t="s">
        <v>4390</v>
      </c>
      <c r="B2286" s="53" t="s">
        <v>4450</v>
      </c>
      <c r="C2286" s="54" t="s">
        <v>4451</v>
      </c>
      <c r="D2286" s="53" t="s">
        <v>128</v>
      </c>
      <c r="E2286" s="54">
        <v>2017</v>
      </c>
      <c r="F2286" s="54">
        <v>2022</v>
      </c>
      <c r="G2286" s="54">
        <v>2022</v>
      </c>
      <c r="H2286" s="55">
        <v>0.51641499999999996</v>
      </c>
      <c r="I2286" s="55">
        <v>0.51641499999999996</v>
      </c>
      <c r="J2286" s="55">
        <v>1.7407007400000001</v>
      </c>
      <c r="K2286" s="55">
        <v>2.3556333700000001</v>
      </c>
      <c r="L2286" s="55">
        <v>0.15958</v>
      </c>
      <c r="M2286" s="55">
        <v>1.4743274100000001</v>
      </c>
      <c r="N2286" s="55">
        <v>0</v>
      </c>
      <c r="O2286" s="55">
        <v>0.72172596</v>
      </c>
      <c r="P2286" s="55">
        <v>2.3556333700000001</v>
      </c>
      <c r="Q2286" s="55">
        <v>0.15958</v>
      </c>
      <c r="R2286" s="55">
        <v>0</v>
      </c>
      <c r="S2286" s="55">
        <v>1.4743274100000001</v>
      </c>
      <c r="T2286" s="55">
        <v>0.72172596</v>
      </c>
      <c r="U2286" s="55">
        <v>0</v>
      </c>
      <c r="V2286" s="55">
        <f t="shared" si="106"/>
        <v>0.61493262999999998</v>
      </c>
      <c r="W2286" s="55">
        <f t="shared" si="107"/>
        <v>0</v>
      </c>
      <c r="X2286" s="55">
        <f t="shared" si="108"/>
        <v>0.61493262999999998</v>
      </c>
      <c r="Y2286" s="55">
        <v>0</v>
      </c>
      <c r="Z2286" s="55">
        <v>0.61493262999999998</v>
      </c>
      <c r="AA2286" s="55">
        <v>0.61493262999999998</v>
      </c>
      <c r="AB2286" s="55">
        <v>0.61493262999999998</v>
      </c>
      <c r="AC2286" s="55">
        <v>0</v>
      </c>
      <c r="AD2286" s="55">
        <v>0</v>
      </c>
      <c r="AE2286" s="55">
        <v>0</v>
      </c>
      <c r="AF2286" s="55">
        <v>0</v>
      </c>
      <c r="AG2286" s="55">
        <v>0</v>
      </c>
      <c r="AH2286" s="55">
        <v>0</v>
      </c>
      <c r="AI2286" s="55">
        <v>0</v>
      </c>
      <c r="AJ2286" s="55" t="s">
        <v>2595</v>
      </c>
      <c r="AK2286" s="55">
        <v>0</v>
      </c>
      <c r="AL2286" s="55" t="s">
        <v>2595</v>
      </c>
      <c r="AM2286" s="55">
        <v>0</v>
      </c>
      <c r="AN2286" s="55">
        <v>0</v>
      </c>
      <c r="AO2286" s="53" t="s">
        <v>205</v>
      </c>
    </row>
    <row r="2287" spans="1:41" ht="94.5" x14ac:dyDescent="0.2">
      <c r="A2287" s="53" t="s">
        <v>4390</v>
      </c>
      <c r="B2287" s="53" t="s">
        <v>4452</v>
      </c>
      <c r="C2287" s="54" t="s">
        <v>4453</v>
      </c>
      <c r="D2287" s="53" t="s">
        <v>128</v>
      </c>
      <c r="E2287" s="54">
        <v>2019</v>
      </c>
      <c r="F2287" s="54">
        <v>2021</v>
      </c>
      <c r="G2287" s="54">
        <v>2022</v>
      </c>
      <c r="H2287" s="55">
        <v>1.785628</v>
      </c>
      <c r="I2287" s="55">
        <v>1.785628</v>
      </c>
      <c r="J2287" s="55">
        <v>6.7933772699999997</v>
      </c>
      <c r="K2287" s="55">
        <v>12.2422398</v>
      </c>
      <c r="L2287" s="55">
        <v>0.47958564999999997</v>
      </c>
      <c r="M2287" s="55">
        <v>10.684582389999999</v>
      </c>
      <c r="N2287" s="55">
        <v>0</v>
      </c>
      <c r="O2287" s="55">
        <v>1.07807176</v>
      </c>
      <c r="P2287" s="55">
        <v>12.2422398</v>
      </c>
      <c r="Q2287" s="55">
        <v>0.47958564999999997</v>
      </c>
      <c r="R2287" s="55">
        <v>0</v>
      </c>
      <c r="S2287" s="55">
        <v>9.8529844900000008</v>
      </c>
      <c r="T2287" s="55">
        <v>1.90966966</v>
      </c>
      <c r="U2287" s="55">
        <v>0</v>
      </c>
      <c r="V2287" s="55">
        <f t="shared" si="106"/>
        <v>5.4488625300000004</v>
      </c>
      <c r="W2287" s="55">
        <f t="shared" si="107"/>
        <v>0</v>
      </c>
      <c r="X2287" s="55">
        <f t="shared" si="108"/>
        <v>5.4488625300000004</v>
      </c>
      <c r="Y2287" s="55">
        <v>0</v>
      </c>
      <c r="Z2287" s="55">
        <v>5.4488625300000004</v>
      </c>
      <c r="AA2287" s="55">
        <v>0</v>
      </c>
      <c r="AB2287" s="55">
        <v>5.4488625300000004</v>
      </c>
      <c r="AC2287" s="55">
        <v>0</v>
      </c>
      <c r="AD2287" s="55">
        <v>0</v>
      </c>
      <c r="AE2287" s="55">
        <v>0</v>
      </c>
      <c r="AF2287" s="55">
        <v>0</v>
      </c>
      <c r="AG2287" s="55">
        <v>0</v>
      </c>
      <c r="AH2287" s="55">
        <v>0</v>
      </c>
      <c r="AI2287" s="55">
        <v>0</v>
      </c>
      <c r="AJ2287" s="55" t="s">
        <v>2595</v>
      </c>
      <c r="AK2287" s="55">
        <v>0</v>
      </c>
      <c r="AL2287" s="55" t="s">
        <v>2595</v>
      </c>
      <c r="AM2287" s="55">
        <v>0</v>
      </c>
      <c r="AN2287" s="55">
        <v>0</v>
      </c>
      <c r="AO2287" s="53" t="s">
        <v>4454</v>
      </c>
    </row>
    <row r="2288" spans="1:41" ht="94.5" x14ac:dyDescent="0.2">
      <c r="A2288" s="53" t="s">
        <v>4390</v>
      </c>
      <c r="B2288" s="53" t="s">
        <v>4455</v>
      </c>
      <c r="C2288" s="54" t="s">
        <v>4456</v>
      </c>
      <c r="D2288" s="53" t="s">
        <v>128</v>
      </c>
      <c r="E2288" s="54">
        <v>2019</v>
      </c>
      <c r="F2288" s="54">
        <v>2021</v>
      </c>
      <c r="G2288" s="54">
        <v>2022</v>
      </c>
      <c r="H2288" s="55">
        <v>0.82555000000000001</v>
      </c>
      <c r="I2288" s="55">
        <v>0.82555000000000001</v>
      </c>
      <c r="J2288" s="55">
        <v>4.0637873899999999</v>
      </c>
      <c r="K2288" s="55">
        <v>5.4128585958405004</v>
      </c>
      <c r="L2288" s="55">
        <v>0.29661209000000005</v>
      </c>
      <c r="M2288" s="55">
        <v>4.6150756813607101</v>
      </c>
      <c r="N2288" s="55">
        <v>0</v>
      </c>
      <c r="O2288" s="55">
        <v>0.501170824479786</v>
      </c>
      <c r="P2288" s="55">
        <v>5.4128585958405004</v>
      </c>
      <c r="Q2288" s="55">
        <v>0.29661209000000005</v>
      </c>
      <c r="R2288" s="55">
        <v>0</v>
      </c>
      <c r="S2288" s="55">
        <v>3.6974013413607101</v>
      </c>
      <c r="T2288" s="55">
        <v>1.4188451644797899</v>
      </c>
      <c r="U2288" s="55">
        <v>0</v>
      </c>
      <c r="V2288" s="55">
        <f t="shared" si="106"/>
        <v>1.3490712058405006</v>
      </c>
      <c r="W2288" s="55">
        <f t="shared" si="107"/>
        <v>0</v>
      </c>
      <c r="X2288" s="55">
        <f t="shared" si="108"/>
        <v>1.3490712058405006</v>
      </c>
      <c r="Y2288" s="55">
        <v>0</v>
      </c>
      <c r="Z2288" s="55">
        <v>1.3490712058404999</v>
      </c>
      <c r="AA2288" s="55">
        <v>0</v>
      </c>
      <c r="AB2288" s="55">
        <v>1.3490712058404999</v>
      </c>
      <c r="AC2288" s="55">
        <v>0</v>
      </c>
      <c r="AD2288" s="55">
        <v>0</v>
      </c>
      <c r="AE2288" s="55">
        <v>0</v>
      </c>
      <c r="AF2288" s="55">
        <v>0</v>
      </c>
      <c r="AG2288" s="55">
        <v>0</v>
      </c>
      <c r="AH2288" s="55">
        <v>0</v>
      </c>
      <c r="AI2288" s="55">
        <v>0</v>
      </c>
      <c r="AJ2288" s="55" t="s">
        <v>2595</v>
      </c>
      <c r="AK2288" s="55">
        <v>0</v>
      </c>
      <c r="AL2288" s="55" t="s">
        <v>2595</v>
      </c>
      <c r="AM2288" s="55">
        <v>0</v>
      </c>
      <c r="AN2288" s="55">
        <v>0</v>
      </c>
      <c r="AO2288" s="53" t="s">
        <v>4454</v>
      </c>
    </row>
    <row r="2289" spans="1:41" ht="31.5" x14ac:dyDescent="0.2">
      <c r="A2289" s="53" t="s">
        <v>4390</v>
      </c>
      <c r="B2289" s="53" t="s">
        <v>4457</v>
      </c>
      <c r="C2289" s="54" t="s">
        <v>4458</v>
      </c>
      <c r="D2289" s="53" t="s">
        <v>112</v>
      </c>
      <c r="E2289" s="54">
        <v>2023</v>
      </c>
      <c r="F2289" s="54">
        <v>2026</v>
      </c>
      <c r="G2289" s="54">
        <v>2026</v>
      </c>
      <c r="H2289" s="55" t="s">
        <v>2595</v>
      </c>
      <c r="I2289" s="55" t="s">
        <v>2595</v>
      </c>
      <c r="J2289" s="55">
        <v>0</v>
      </c>
      <c r="K2289" s="55">
        <v>183.72690297</v>
      </c>
      <c r="L2289" s="55">
        <v>9.3691625399999996</v>
      </c>
      <c r="M2289" s="55">
        <v>137.38025045000001</v>
      </c>
      <c r="N2289" s="55">
        <v>0</v>
      </c>
      <c r="O2289" s="55">
        <v>36.977489980000001</v>
      </c>
      <c r="P2289" s="55">
        <v>183.72690297</v>
      </c>
      <c r="Q2289" s="55">
        <v>9.3691625399999996</v>
      </c>
      <c r="R2289" s="55">
        <v>0</v>
      </c>
      <c r="S2289" s="55">
        <v>137.38025045000001</v>
      </c>
      <c r="T2289" s="55">
        <v>36.977489980000001</v>
      </c>
      <c r="U2289" s="55">
        <v>0</v>
      </c>
      <c r="V2289" s="55">
        <f t="shared" si="106"/>
        <v>183.72690297</v>
      </c>
      <c r="W2289" s="55">
        <f t="shared" si="107"/>
        <v>0</v>
      </c>
      <c r="X2289" s="55">
        <f t="shared" si="108"/>
        <v>183.72690297</v>
      </c>
      <c r="Y2289" s="55">
        <v>0</v>
      </c>
      <c r="Z2289" s="55">
        <v>183.72690297</v>
      </c>
      <c r="AA2289" s="55">
        <v>0</v>
      </c>
      <c r="AB2289" s="55">
        <v>0</v>
      </c>
      <c r="AC2289" s="55">
        <v>9.3691625399999996</v>
      </c>
      <c r="AD2289" s="55">
        <v>9.3691625399999996</v>
      </c>
      <c r="AE2289" s="55">
        <v>35.354519030000006</v>
      </c>
      <c r="AF2289" s="55">
        <v>35.354519030000006</v>
      </c>
      <c r="AG2289" s="55">
        <v>139.0032214</v>
      </c>
      <c r="AH2289" s="55">
        <v>139.0032214</v>
      </c>
      <c r="AI2289" s="55">
        <v>0</v>
      </c>
      <c r="AJ2289" s="55" t="s">
        <v>2595</v>
      </c>
      <c r="AK2289" s="55">
        <v>0</v>
      </c>
      <c r="AL2289" s="55" t="s">
        <v>2595</v>
      </c>
      <c r="AM2289" s="55">
        <v>183.72690297</v>
      </c>
      <c r="AN2289" s="55">
        <v>183.72690297</v>
      </c>
      <c r="AO2289" s="53" t="s">
        <v>205</v>
      </c>
    </row>
    <row r="2290" spans="1:41" ht="31.5" x14ac:dyDescent="0.2">
      <c r="A2290" s="53" t="s">
        <v>4390</v>
      </c>
      <c r="B2290" s="53" t="s">
        <v>4459</v>
      </c>
      <c r="C2290" s="54" t="s">
        <v>4460</v>
      </c>
      <c r="D2290" s="53" t="s">
        <v>112</v>
      </c>
      <c r="E2290" s="54">
        <v>2023</v>
      </c>
      <c r="F2290" s="54">
        <v>2026</v>
      </c>
      <c r="G2290" s="54">
        <v>2026</v>
      </c>
      <c r="H2290" s="55" t="s">
        <v>2595</v>
      </c>
      <c r="I2290" s="55" t="s">
        <v>2595</v>
      </c>
      <c r="J2290" s="55">
        <v>0</v>
      </c>
      <c r="K2290" s="55">
        <v>226.49996551999999</v>
      </c>
      <c r="L2290" s="55">
        <v>11.550718140000001</v>
      </c>
      <c r="M2290" s="55">
        <v>169.36385891</v>
      </c>
      <c r="N2290" s="55">
        <v>0</v>
      </c>
      <c r="O2290" s="55">
        <v>45.585388469999998</v>
      </c>
      <c r="P2290" s="55">
        <v>226.49996551999999</v>
      </c>
      <c r="Q2290" s="55">
        <v>11.550718140000001</v>
      </c>
      <c r="R2290" s="55">
        <v>0</v>
      </c>
      <c r="S2290" s="55">
        <v>169.36385891</v>
      </c>
      <c r="T2290" s="55">
        <v>45.585388469999998</v>
      </c>
      <c r="U2290" s="55">
        <v>0</v>
      </c>
      <c r="V2290" s="55">
        <f t="shared" si="106"/>
        <v>226.49996551999999</v>
      </c>
      <c r="W2290" s="55">
        <f t="shared" si="107"/>
        <v>0</v>
      </c>
      <c r="X2290" s="55">
        <f t="shared" si="108"/>
        <v>226.49996551999999</v>
      </c>
      <c r="Y2290" s="55">
        <v>0</v>
      </c>
      <c r="Z2290" s="55">
        <v>226.49996551999999</v>
      </c>
      <c r="AA2290" s="55">
        <v>0</v>
      </c>
      <c r="AB2290" s="55">
        <v>0</v>
      </c>
      <c r="AC2290" s="55">
        <v>11.550718140000001</v>
      </c>
      <c r="AD2290" s="55">
        <v>11.550718140000001</v>
      </c>
      <c r="AE2290" s="55">
        <v>51.472087520000002</v>
      </c>
      <c r="AF2290" s="55">
        <v>51.472087520000002</v>
      </c>
      <c r="AG2290" s="55">
        <v>163.47715986</v>
      </c>
      <c r="AH2290" s="55">
        <v>163.47715986</v>
      </c>
      <c r="AI2290" s="55">
        <v>0</v>
      </c>
      <c r="AJ2290" s="55" t="s">
        <v>2595</v>
      </c>
      <c r="AK2290" s="55">
        <v>0</v>
      </c>
      <c r="AL2290" s="55" t="s">
        <v>2595</v>
      </c>
      <c r="AM2290" s="55">
        <v>226.49996551999999</v>
      </c>
      <c r="AN2290" s="55">
        <v>226.49996551999999</v>
      </c>
      <c r="AO2290" s="53" t="s">
        <v>205</v>
      </c>
    </row>
    <row r="2291" spans="1:41" ht="31.5" x14ac:dyDescent="0.2">
      <c r="A2291" s="53" t="s">
        <v>4390</v>
      </c>
      <c r="B2291" s="53" t="s">
        <v>4461</v>
      </c>
      <c r="C2291" s="54" t="s">
        <v>4462</v>
      </c>
      <c r="D2291" s="53" t="s">
        <v>112</v>
      </c>
      <c r="E2291" s="54">
        <v>2023</v>
      </c>
      <c r="F2291" s="54">
        <v>2026</v>
      </c>
      <c r="G2291" s="54">
        <v>2026</v>
      </c>
      <c r="H2291" s="55" t="s">
        <v>2595</v>
      </c>
      <c r="I2291" s="55" t="s">
        <v>2595</v>
      </c>
      <c r="J2291" s="55">
        <v>0</v>
      </c>
      <c r="K2291" s="55">
        <v>64.811222479999998</v>
      </c>
      <c r="L2291" s="55">
        <v>3.3041942199999998</v>
      </c>
      <c r="M2291" s="55">
        <v>48.461255060000006</v>
      </c>
      <c r="N2291" s="55">
        <v>0</v>
      </c>
      <c r="O2291" s="55">
        <v>13.045773199999999</v>
      </c>
      <c r="P2291" s="55">
        <v>64.811222479999998</v>
      </c>
      <c r="Q2291" s="55">
        <v>3.3041942199999998</v>
      </c>
      <c r="R2291" s="55">
        <v>0</v>
      </c>
      <c r="S2291" s="55">
        <v>48.461255060000006</v>
      </c>
      <c r="T2291" s="55">
        <v>13.045773199999999</v>
      </c>
      <c r="U2291" s="55">
        <v>0</v>
      </c>
      <c r="V2291" s="55">
        <f t="shared" si="106"/>
        <v>64.811222479999998</v>
      </c>
      <c r="W2291" s="55">
        <f t="shared" si="107"/>
        <v>0</v>
      </c>
      <c r="X2291" s="55">
        <f t="shared" si="108"/>
        <v>64.811222479999998</v>
      </c>
      <c r="Y2291" s="55">
        <v>0</v>
      </c>
      <c r="Z2291" s="55">
        <v>64.811222479999998</v>
      </c>
      <c r="AA2291" s="55">
        <v>0</v>
      </c>
      <c r="AB2291" s="55">
        <v>0</v>
      </c>
      <c r="AC2291" s="55">
        <v>3.3041942199999998</v>
      </c>
      <c r="AD2291" s="55">
        <v>3.3041942199999998</v>
      </c>
      <c r="AE2291" s="55">
        <v>12.47178012</v>
      </c>
      <c r="AF2291" s="55">
        <v>12.47178012</v>
      </c>
      <c r="AG2291" s="55">
        <v>49.03524814</v>
      </c>
      <c r="AH2291" s="55">
        <v>49.03524814</v>
      </c>
      <c r="AI2291" s="55">
        <v>0</v>
      </c>
      <c r="AJ2291" s="55" t="s">
        <v>2595</v>
      </c>
      <c r="AK2291" s="55">
        <v>0</v>
      </c>
      <c r="AL2291" s="55" t="s">
        <v>2595</v>
      </c>
      <c r="AM2291" s="55">
        <v>64.811222479999998</v>
      </c>
      <c r="AN2291" s="55">
        <v>64.811222479999998</v>
      </c>
      <c r="AO2291" s="53" t="s">
        <v>205</v>
      </c>
    </row>
    <row r="2292" spans="1:41" ht="78.75" x14ac:dyDescent="0.2">
      <c r="A2292" s="53" t="s">
        <v>4390</v>
      </c>
      <c r="B2292" s="53" t="s">
        <v>4463</v>
      </c>
      <c r="C2292" s="54" t="s">
        <v>4464</v>
      </c>
      <c r="D2292" s="53" t="s">
        <v>195</v>
      </c>
      <c r="E2292" s="54">
        <v>2020</v>
      </c>
      <c r="F2292" s="54">
        <v>2022</v>
      </c>
      <c r="G2292" s="54">
        <v>2022</v>
      </c>
      <c r="H2292" s="55" t="s">
        <v>2595</v>
      </c>
      <c r="I2292" s="55">
        <v>24.197958999999997</v>
      </c>
      <c r="J2292" s="55">
        <v>170.84271846000001</v>
      </c>
      <c r="K2292" s="55">
        <v>91.659060260000004</v>
      </c>
      <c r="L2292" s="55">
        <v>4.9523079500000007</v>
      </c>
      <c r="M2292" s="55">
        <v>67.502916490000004</v>
      </c>
      <c r="N2292" s="55">
        <v>0</v>
      </c>
      <c r="O2292" s="55">
        <v>19.203835820000002</v>
      </c>
      <c r="P2292" s="55">
        <v>170.84271846000001</v>
      </c>
      <c r="Q2292" s="55">
        <v>12.066870000000002</v>
      </c>
      <c r="R2292" s="55">
        <v>1.3786700000000001</v>
      </c>
      <c r="S2292" s="55">
        <v>139.04438336000001</v>
      </c>
      <c r="T2292" s="55">
        <v>18.352795099999998</v>
      </c>
      <c r="U2292" s="55">
        <v>0</v>
      </c>
      <c r="V2292" s="55">
        <v>0</v>
      </c>
      <c r="W2292" s="55">
        <v>0</v>
      </c>
      <c r="X2292" s="55">
        <v>0</v>
      </c>
      <c r="Y2292" s="55">
        <v>0</v>
      </c>
      <c r="Z2292" s="55">
        <v>0</v>
      </c>
      <c r="AA2292" s="55">
        <v>0</v>
      </c>
      <c r="AB2292" s="55">
        <v>0</v>
      </c>
      <c r="AC2292" s="55">
        <v>0</v>
      </c>
      <c r="AD2292" s="55">
        <v>0</v>
      </c>
      <c r="AE2292" s="55">
        <v>0</v>
      </c>
      <c r="AF2292" s="55">
        <v>0</v>
      </c>
      <c r="AG2292" s="55">
        <v>0</v>
      </c>
      <c r="AH2292" s="55">
        <v>0</v>
      </c>
      <c r="AI2292" s="55">
        <v>0</v>
      </c>
      <c r="AJ2292" s="55" t="s">
        <v>2595</v>
      </c>
      <c r="AK2292" s="55">
        <v>0</v>
      </c>
      <c r="AL2292" s="55" t="s">
        <v>2595</v>
      </c>
      <c r="AM2292" s="55">
        <v>0</v>
      </c>
      <c r="AN2292" s="55">
        <v>0</v>
      </c>
      <c r="AO2292" s="53" t="s">
        <v>4465</v>
      </c>
    </row>
    <row r="2293" spans="1:41" ht="63" x14ac:dyDescent="0.2">
      <c r="A2293" s="53" t="s">
        <v>4390</v>
      </c>
      <c r="B2293" s="53" t="s">
        <v>4466</v>
      </c>
      <c r="C2293" s="54" t="s">
        <v>4467</v>
      </c>
      <c r="D2293" s="53" t="s">
        <v>112</v>
      </c>
      <c r="E2293" s="54">
        <v>2020</v>
      </c>
      <c r="F2293" s="54">
        <v>2021</v>
      </c>
      <c r="G2293" s="54">
        <v>2022</v>
      </c>
      <c r="H2293" s="55" t="s">
        <v>2595</v>
      </c>
      <c r="I2293" s="55" t="s">
        <v>2595</v>
      </c>
      <c r="J2293" s="55">
        <v>1.6075500000000003E-2</v>
      </c>
      <c r="K2293" s="55">
        <v>0.31410568</v>
      </c>
      <c r="L2293" s="55">
        <v>1.6424810000000001E-2</v>
      </c>
      <c r="M2293" s="55">
        <v>0.22796347</v>
      </c>
      <c r="N2293" s="55">
        <v>1.94205E-2</v>
      </c>
      <c r="O2293" s="55">
        <v>5.0296899999999999E-2</v>
      </c>
      <c r="P2293" s="55">
        <v>0.31410568</v>
      </c>
      <c r="Q2293" s="55">
        <v>1.6424810000000001E-2</v>
      </c>
      <c r="R2293" s="55">
        <v>1.94205E-2</v>
      </c>
      <c r="S2293" s="55">
        <v>0.22796347</v>
      </c>
      <c r="T2293" s="55">
        <v>5.0296899999999999E-2</v>
      </c>
      <c r="U2293" s="55">
        <v>0</v>
      </c>
      <c r="V2293" s="55">
        <f t="shared" si="106"/>
        <v>0.29803017999999998</v>
      </c>
      <c r="W2293" s="55">
        <f t="shared" si="107"/>
        <v>0</v>
      </c>
      <c r="X2293" s="55">
        <f t="shared" si="108"/>
        <v>0.29803017999999998</v>
      </c>
      <c r="Y2293" s="55">
        <v>0</v>
      </c>
      <c r="Z2293" s="55">
        <v>0.29803017999999998</v>
      </c>
      <c r="AA2293" s="55">
        <v>0</v>
      </c>
      <c r="AB2293" s="55">
        <v>0.29803017999999998</v>
      </c>
      <c r="AC2293" s="55">
        <v>0</v>
      </c>
      <c r="AD2293" s="55">
        <v>0</v>
      </c>
      <c r="AE2293" s="55">
        <v>0</v>
      </c>
      <c r="AF2293" s="55">
        <v>0</v>
      </c>
      <c r="AG2293" s="55">
        <v>0</v>
      </c>
      <c r="AH2293" s="55">
        <v>0</v>
      </c>
      <c r="AI2293" s="55">
        <v>0</v>
      </c>
      <c r="AJ2293" s="55" t="s">
        <v>2595</v>
      </c>
      <c r="AK2293" s="55">
        <v>0</v>
      </c>
      <c r="AL2293" s="55" t="s">
        <v>2595</v>
      </c>
      <c r="AM2293" s="55">
        <v>0</v>
      </c>
      <c r="AN2293" s="55">
        <v>0</v>
      </c>
      <c r="AO2293" s="53" t="s">
        <v>4468</v>
      </c>
    </row>
    <row r="2294" spans="1:41" ht="63" x14ac:dyDescent="0.2">
      <c r="A2294" s="53" t="s">
        <v>4390</v>
      </c>
      <c r="B2294" s="53" t="s">
        <v>4469</v>
      </c>
      <c r="C2294" s="54" t="s">
        <v>4470</v>
      </c>
      <c r="D2294" s="53" t="s">
        <v>116</v>
      </c>
      <c r="E2294" s="54">
        <v>2021</v>
      </c>
      <c r="F2294" s="54">
        <v>2022</v>
      </c>
      <c r="G2294" s="54">
        <v>2022</v>
      </c>
      <c r="H2294" s="55" t="s">
        <v>2595</v>
      </c>
      <c r="I2294" s="55">
        <v>0.40104529</v>
      </c>
      <c r="J2294" s="55">
        <v>0.18885712000000002</v>
      </c>
      <c r="K2294" s="55">
        <v>3.81060526</v>
      </c>
      <c r="L2294" s="55">
        <v>0.18885712000000002</v>
      </c>
      <c r="M2294" s="55">
        <v>2.8833478799999996</v>
      </c>
      <c r="N2294" s="55">
        <v>0.12242404999999999</v>
      </c>
      <c r="O2294" s="55">
        <v>0.61597621000000002</v>
      </c>
      <c r="P2294" s="55">
        <v>2.2597571400000001</v>
      </c>
      <c r="Q2294" s="55">
        <v>0.18885712000000002</v>
      </c>
      <c r="R2294" s="55">
        <v>0.19824718999999999</v>
      </c>
      <c r="S2294" s="55">
        <v>1.6695184300000001</v>
      </c>
      <c r="T2294" s="55">
        <v>0.20313439999999999</v>
      </c>
      <c r="U2294" s="55">
        <v>0</v>
      </c>
      <c r="V2294" s="55">
        <f t="shared" si="106"/>
        <v>3.6217481399999998</v>
      </c>
      <c r="W2294" s="55">
        <f t="shared" si="107"/>
        <v>0</v>
      </c>
      <c r="X2294" s="55">
        <f t="shared" si="108"/>
        <v>3.6217481399999998</v>
      </c>
      <c r="Y2294" s="55">
        <v>0</v>
      </c>
      <c r="Z2294" s="55">
        <v>2.0709000199999998</v>
      </c>
      <c r="AA2294" s="55">
        <v>3.6217481400000002</v>
      </c>
      <c r="AB2294" s="55">
        <v>2.0709000199999998</v>
      </c>
      <c r="AC2294" s="55">
        <v>0</v>
      </c>
      <c r="AD2294" s="55">
        <v>0</v>
      </c>
      <c r="AE2294" s="55">
        <v>0</v>
      </c>
      <c r="AF2294" s="55">
        <v>0</v>
      </c>
      <c r="AG2294" s="55">
        <v>0</v>
      </c>
      <c r="AH2294" s="55">
        <v>0</v>
      </c>
      <c r="AI2294" s="55">
        <v>0</v>
      </c>
      <c r="AJ2294" s="55" t="s">
        <v>2595</v>
      </c>
      <c r="AK2294" s="55">
        <v>0</v>
      </c>
      <c r="AL2294" s="55" t="s">
        <v>2595</v>
      </c>
      <c r="AM2294" s="55">
        <v>0</v>
      </c>
      <c r="AN2294" s="55">
        <v>0</v>
      </c>
      <c r="AO2294" s="53" t="s">
        <v>4471</v>
      </c>
    </row>
    <row r="2295" spans="1:41" ht="47.25" x14ac:dyDescent="0.2">
      <c r="A2295" s="53" t="s">
        <v>4390</v>
      </c>
      <c r="B2295" s="53" t="s">
        <v>4472</v>
      </c>
      <c r="C2295" s="54" t="s">
        <v>4473</v>
      </c>
      <c r="D2295" s="53" t="s">
        <v>116</v>
      </c>
      <c r="E2295" s="54">
        <v>2021</v>
      </c>
      <c r="F2295" s="54">
        <v>2021</v>
      </c>
      <c r="G2295" s="54">
        <v>2022</v>
      </c>
      <c r="H2295" s="55" t="s">
        <v>2595</v>
      </c>
      <c r="I2295" s="55" t="s">
        <v>2595</v>
      </c>
      <c r="J2295" s="55">
        <v>0.92356733000000002</v>
      </c>
      <c r="K2295" s="55">
        <v>1.02702655</v>
      </c>
      <c r="L2295" s="55">
        <v>5.3145159999999997E-2</v>
      </c>
      <c r="M2295" s="55">
        <v>0.77314349000000004</v>
      </c>
      <c r="N2295" s="55">
        <v>3.0020219999999997E-2</v>
      </c>
      <c r="O2295" s="55">
        <v>0.17071768000000001</v>
      </c>
      <c r="P2295" s="55">
        <v>0.92356733000000002</v>
      </c>
      <c r="Q2295" s="55">
        <v>0.11030213999999999</v>
      </c>
      <c r="R2295" s="55">
        <v>0</v>
      </c>
      <c r="S2295" s="55">
        <v>0.72980489000000004</v>
      </c>
      <c r="T2295" s="55">
        <v>8.3460300000000001E-2</v>
      </c>
      <c r="U2295" s="55">
        <v>0</v>
      </c>
      <c r="V2295" s="55">
        <f t="shared" si="106"/>
        <v>0.10345921999999996</v>
      </c>
      <c r="W2295" s="55">
        <f t="shared" si="107"/>
        <v>0</v>
      </c>
      <c r="X2295" s="55">
        <f t="shared" si="108"/>
        <v>0.10345921999999996</v>
      </c>
      <c r="Y2295" s="55">
        <v>0</v>
      </c>
      <c r="Z2295" s="55">
        <v>0</v>
      </c>
      <c r="AA2295" s="55">
        <v>0</v>
      </c>
      <c r="AB2295" s="55">
        <v>0</v>
      </c>
      <c r="AC2295" s="55">
        <v>0</v>
      </c>
      <c r="AD2295" s="55">
        <v>0</v>
      </c>
      <c r="AE2295" s="55">
        <v>0</v>
      </c>
      <c r="AF2295" s="55">
        <v>0</v>
      </c>
      <c r="AG2295" s="55">
        <v>0</v>
      </c>
      <c r="AH2295" s="55">
        <v>0</v>
      </c>
      <c r="AI2295" s="55">
        <v>0</v>
      </c>
      <c r="AJ2295" s="55" t="s">
        <v>2595</v>
      </c>
      <c r="AK2295" s="55">
        <v>0</v>
      </c>
      <c r="AL2295" s="55" t="s">
        <v>2595</v>
      </c>
      <c r="AM2295" s="55">
        <v>0</v>
      </c>
      <c r="AN2295" s="55">
        <v>0</v>
      </c>
      <c r="AO2295" s="53" t="s">
        <v>4474</v>
      </c>
    </row>
    <row r="2296" spans="1:41" ht="94.5" x14ac:dyDescent="0.2">
      <c r="A2296" s="53" t="s">
        <v>4390</v>
      </c>
      <c r="B2296" s="53" t="s">
        <v>4475</v>
      </c>
      <c r="C2296" s="54" t="s">
        <v>4476</v>
      </c>
      <c r="D2296" s="53" t="s">
        <v>112</v>
      </c>
      <c r="E2296" s="54">
        <v>2022</v>
      </c>
      <c r="F2296" s="54">
        <v>2021</v>
      </c>
      <c r="G2296" s="54">
        <v>2022</v>
      </c>
      <c r="H2296" s="55" t="s">
        <v>2595</v>
      </c>
      <c r="I2296" s="55" t="s">
        <v>2595</v>
      </c>
      <c r="J2296" s="55">
        <v>0</v>
      </c>
      <c r="K2296" s="55">
        <v>0.36047657999999999</v>
      </c>
      <c r="L2296" s="55">
        <v>1.8756660000000001E-2</v>
      </c>
      <c r="M2296" s="55">
        <v>0.27286758999999999</v>
      </c>
      <c r="N2296" s="55">
        <v>1.263631E-2</v>
      </c>
      <c r="O2296" s="55">
        <v>5.6216019999999998E-2</v>
      </c>
      <c r="P2296" s="55">
        <v>0.36047657999999999</v>
      </c>
      <c r="Q2296" s="55">
        <v>1.8756660000000001E-2</v>
      </c>
      <c r="R2296" s="55">
        <v>1.263631E-2</v>
      </c>
      <c r="S2296" s="55">
        <v>0.27286758999999999</v>
      </c>
      <c r="T2296" s="55">
        <v>5.6216019999999998E-2</v>
      </c>
      <c r="U2296" s="55">
        <v>0</v>
      </c>
      <c r="V2296" s="55">
        <f t="shared" si="106"/>
        <v>0.36047657999999999</v>
      </c>
      <c r="W2296" s="55">
        <f t="shared" si="107"/>
        <v>0</v>
      </c>
      <c r="X2296" s="55">
        <f t="shared" si="108"/>
        <v>0.36047657999999999</v>
      </c>
      <c r="Y2296" s="55">
        <v>0</v>
      </c>
      <c r="Z2296" s="55">
        <v>0.36047657999999999</v>
      </c>
      <c r="AA2296" s="55">
        <v>0</v>
      </c>
      <c r="AB2296" s="55">
        <v>0.36047657999999999</v>
      </c>
      <c r="AC2296" s="55">
        <v>0</v>
      </c>
      <c r="AD2296" s="55">
        <v>0</v>
      </c>
      <c r="AE2296" s="55">
        <v>0</v>
      </c>
      <c r="AF2296" s="55">
        <v>0</v>
      </c>
      <c r="AG2296" s="55">
        <v>0</v>
      </c>
      <c r="AH2296" s="55">
        <v>0</v>
      </c>
      <c r="AI2296" s="55">
        <v>0</v>
      </c>
      <c r="AJ2296" s="55" t="s">
        <v>2595</v>
      </c>
      <c r="AK2296" s="55">
        <v>0</v>
      </c>
      <c r="AL2296" s="55" t="s">
        <v>2595</v>
      </c>
      <c r="AM2296" s="55">
        <v>0</v>
      </c>
      <c r="AN2296" s="55">
        <v>0</v>
      </c>
      <c r="AO2296" s="53" t="s">
        <v>4477</v>
      </c>
    </row>
    <row r="2297" spans="1:41" ht="47.25" x14ac:dyDescent="0.2">
      <c r="A2297" s="53" t="s">
        <v>4390</v>
      </c>
      <c r="B2297" s="53" t="s">
        <v>4478</v>
      </c>
      <c r="C2297" s="54" t="s">
        <v>4479</v>
      </c>
      <c r="D2297" s="53" t="s">
        <v>116</v>
      </c>
      <c r="E2297" s="54">
        <v>2021</v>
      </c>
      <c r="F2297" s="54" t="s">
        <v>2595</v>
      </c>
      <c r="G2297" s="54">
        <v>2022</v>
      </c>
      <c r="H2297" s="55">
        <v>1.1231E-2</v>
      </c>
      <c r="I2297" s="55">
        <v>1.1231E-2</v>
      </c>
      <c r="J2297" s="55">
        <v>3.4011900000000001E-3</v>
      </c>
      <c r="K2297" s="55" t="s">
        <v>2595</v>
      </c>
      <c r="L2297" s="55" t="s">
        <v>2595</v>
      </c>
      <c r="M2297" s="55" t="s">
        <v>2595</v>
      </c>
      <c r="N2297" s="55" t="s">
        <v>2595</v>
      </c>
      <c r="O2297" s="55" t="s">
        <v>2595</v>
      </c>
      <c r="P2297" s="55">
        <v>0.10832353</v>
      </c>
      <c r="Q2297" s="55">
        <v>3.4011900000000001E-3</v>
      </c>
      <c r="R2297" s="55">
        <v>5.9235300000000006E-3</v>
      </c>
      <c r="S2297" s="55">
        <v>8.6546150000000002E-2</v>
      </c>
      <c r="T2297" s="55">
        <v>1.2452659999999999E-2</v>
      </c>
      <c r="U2297" s="55">
        <v>0</v>
      </c>
      <c r="V2297" s="55" t="e">
        <f t="shared" si="106"/>
        <v>#VALUE!</v>
      </c>
      <c r="W2297" s="55">
        <f t="shared" si="107"/>
        <v>0</v>
      </c>
      <c r="X2297" s="55" t="e">
        <f t="shared" si="108"/>
        <v>#VALUE!</v>
      </c>
      <c r="Y2297" s="55">
        <v>0</v>
      </c>
      <c r="Z2297" s="55">
        <v>0.10492234</v>
      </c>
      <c r="AA2297" s="55" t="s">
        <v>2595</v>
      </c>
      <c r="AB2297" s="55">
        <v>0.10492234</v>
      </c>
      <c r="AC2297" s="55" t="s">
        <v>2595</v>
      </c>
      <c r="AD2297" s="55">
        <v>0</v>
      </c>
      <c r="AE2297" s="55" t="s">
        <v>2595</v>
      </c>
      <c r="AF2297" s="55">
        <v>0</v>
      </c>
      <c r="AG2297" s="55" t="s">
        <v>2595</v>
      </c>
      <c r="AH2297" s="55">
        <v>0</v>
      </c>
      <c r="AI2297" s="55">
        <v>0</v>
      </c>
      <c r="AJ2297" s="55" t="s">
        <v>2595</v>
      </c>
      <c r="AK2297" s="55">
        <v>0</v>
      </c>
      <c r="AL2297" s="55" t="s">
        <v>2595</v>
      </c>
      <c r="AM2297" s="55">
        <v>0</v>
      </c>
      <c r="AN2297" s="55">
        <v>0</v>
      </c>
      <c r="AO2297" s="53" t="s">
        <v>4480</v>
      </c>
    </row>
    <row r="2298" spans="1:41" ht="47.25" x14ac:dyDescent="0.2">
      <c r="A2298" s="53" t="s">
        <v>4390</v>
      </c>
      <c r="B2298" s="53" t="s">
        <v>4481</v>
      </c>
      <c r="C2298" s="54" t="s">
        <v>4482</v>
      </c>
      <c r="D2298" s="53" t="s">
        <v>112</v>
      </c>
      <c r="E2298" s="54">
        <v>2022</v>
      </c>
      <c r="F2298" s="54" t="s">
        <v>2595</v>
      </c>
      <c r="G2298" s="54">
        <v>2022</v>
      </c>
      <c r="H2298" s="55" t="s">
        <v>2595</v>
      </c>
      <c r="I2298" s="55" t="s">
        <v>2595</v>
      </c>
      <c r="J2298" s="55">
        <v>0</v>
      </c>
      <c r="K2298" s="55" t="s">
        <v>2595</v>
      </c>
      <c r="L2298" s="55" t="s">
        <v>2595</v>
      </c>
      <c r="M2298" s="55" t="s">
        <v>2595</v>
      </c>
      <c r="N2298" s="55" t="s">
        <v>2595</v>
      </c>
      <c r="O2298" s="55" t="s">
        <v>2595</v>
      </c>
      <c r="P2298" s="55">
        <v>0.31552057999999999</v>
      </c>
      <c r="Q2298" s="55">
        <v>5.0000000000000001E-3</v>
      </c>
      <c r="R2298" s="55">
        <v>0</v>
      </c>
      <c r="S2298" s="55">
        <v>0.24682954000000001</v>
      </c>
      <c r="T2298" s="55">
        <v>6.3691040000000004E-2</v>
      </c>
      <c r="U2298" s="55">
        <v>0</v>
      </c>
      <c r="V2298" s="55" t="e">
        <f t="shared" si="106"/>
        <v>#VALUE!</v>
      </c>
      <c r="W2298" s="55">
        <f t="shared" si="107"/>
        <v>0</v>
      </c>
      <c r="X2298" s="55" t="e">
        <f t="shared" si="108"/>
        <v>#VALUE!</v>
      </c>
      <c r="Y2298" s="55">
        <v>0</v>
      </c>
      <c r="Z2298" s="55">
        <v>0.31552057999999999</v>
      </c>
      <c r="AA2298" s="55" t="s">
        <v>2595</v>
      </c>
      <c r="AB2298" s="55">
        <v>0.31552057999999999</v>
      </c>
      <c r="AC2298" s="55" t="s">
        <v>2595</v>
      </c>
      <c r="AD2298" s="55">
        <v>0</v>
      </c>
      <c r="AE2298" s="55" t="s">
        <v>2595</v>
      </c>
      <c r="AF2298" s="55">
        <v>0</v>
      </c>
      <c r="AG2298" s="55" t="s">
        <v>2595</v>
      </c>
      <c r="AH2298" s="55">
        <v>0</v>
      </c>
      <c r="AI2298" s="55">
        <v>0</v>
      </c>
      <c r="AJ2298" s="55" t="s">
        <v>2595</v>
      </c>
      <c r="AK2298" s="55">
        <v>0</v>
      </c>
      <c r="AL2298" s="55" t="s">
        <v>2595</v>
      </c>
      <c r="AM2298" s="55">
        <v>0</v>
      </c>
      <c r="AN2298" s="55">
        <v>0</v>
      </c>
      <c r="AO2298" s="53" t="s">
        <v>4483</v>
      </c>
    </row>
    <row r="2299" spans="1:41" ht="47.25" x14ac:dyDescent="0.2">
      <c r="A2299" s="53" t="s">
        <v>4390</v>
      </c>
      <c r="B2299" s="53" t="s">
        <v>4484</v>
      </c>
      <c r="C2299" s="54" t="s">
        <v>4485</v>
      </c>
      <c r="D2299" s="53" t="s">
        <v>112</v>
      </c>
      <c r="E2299" s="54">
        <v>2021</v>
      </c>
      <c r="F2299" s="54" t="s">
        <v>2595</v>
      </c>
      <c r="G2299" s="54">
        <v>2022</v>
      </c>
      <c r="H2299" s="55" t="s">
        <v>2595</v>
      </c>
      <c r="I2299" s="55" t="s">
        <v>2595</v>
      </c>
      <c r="J2299" s="55">
        <v>0.16718947000000001</v>
      </c>
      <c r="K2299" s="55" t="s">
        <v>2595</v>
      </c>
      <c r="L2299" s="55" t="s">
        <v>2595</v>
      </c>
      <c r="M2299" s="55" t="s">
        <v>2595</v>
      </c>
      <c r="N2299" s="55" t="s">
        <v>2595</v>
      </c>
      <c r="O2299" s="55" t="s">
        <v>2595</v>
      </c>
      <c r="P2299" s="55">
        <v>0.16718947000000001</v>
      </c>
      <c r="Q2299" s="55">
        <v>0</v>
      </c>
      <c r="R2299" s="55">
        <v>0</v>
      </c>
      <c r="S2299" s="55">
        <v>0.16718947000000001</v>
      </c>
      <c r="T2299" s="55">
        <v>0</v>
      </c>
      <c r="U2299" s="55">
        <v>0</v>
      </c>
      <c r="V2299" s="55" t="e">
        <f t="shared" si="106"/>
        <v>#VALUE!</v>
      </c>
      <c r="W2299" s="55">
        <f t="shared" si="107"/>
        <v>0</v>
      </c>
      <c r="X2299" s="55" t="e">
        <f t="shared" si="108"/>
        <v>#VALUE!</v>
      </c>
      <c r="Y2299" s="55">
        <v>0</v>
      </c>
      <c r="Z2299" s="55">
        <v>0</v>
      </c>
      <c r="AA2299" s="55" t="s">
        <v>2595</v>
      </c>
      <c r="AB2299" s="55">
        <v>0</v>
      </c>
      <c r="AC2299" s="55" t="s">
        <v>2595</v>
      </c>
      <c r="AD2299" s="55">
        <v>0</v>
      </c>
      <c r="AE2299" s="55" t="s">
        <v>2595</v>
      </c>
      <c r="AF2299" s="55">
        <v>0</v>
      </c>
      <c r="AG2299" s="55" t="s">
        <v>2595</v>
      </c>
      <c r="AH2299" s="55">
        <v>0</v>
      </c>
      <c r="AI2299" s="55">
        <v>0</v>
      </c>
      <c r="AJ2299" s="55" t="s">
        <v>2595</v>
      </c>
      <c r="AK2299" s="55">
        <v>0</v>
      </c>
      <c r="AL2299" s="55" t="s">
        <v>2595</v>
      </c>
      <c r="AM2299" s="55">
        <v>0</v>
      </c>
      <c r="AN2299" s="55">
        <v>0</v>
      </c>
      <c r="AO2299" s="53" t="s">
        <v>4486</v>
      </c>
    </row>
    <row r="2300" spans="1:41" ht="31.5" x14ac:dyDescent="0.2">
      <c r="A2300" s="53" t="s">
        <v>4390</v>
      </c>
      <c r="B2300" s="53" t="s">
        <v>4487</v>
      </c>
      <c r="C2300" s="54" t="s">
        <v>4488</v>
      </c>
      <c r="D2300" s="53" t="s">
        <v>112</v>
      </c>
      <c r="E2300" s="54">
        <v>2026</v>
      </c>
      <c r="F2300" s="54" t="s">
        <v>2595</v>
      </c>
      <c r="G2300" s="54">
        <v>2028</v>
      </c>
      <c r="H2300" s="55" t="s">
        <v>2595</v>
      </c>
      <c r="I2300" s="55" t="s">
        <v>2595</v>
      </c>
      <c r="J2300" s="55">
        <v>0</v>
      </c>
      <c r="K2300" s="55" t="s">
        <v>2595</v>
      </c>
      <c r="L2300" s="55" t="s">
        <v>2595</v>
      </c>
      <c r="M2300" s="55" t="s">
        <v>2595</v>
      </c>
      <c r="N2300" s="55" t="s">
        <v>2595</v>
      </c>
      <c r="O2300" s="55" t="s">
        <v>2595</v>
      </c>
      <c r="P2300" s="55">
        <v>485.34831478000001</v>
      </c>
      <c r="Q2300" s="55">
        <v>28.48184045</v>
      </c>
      <c r="R2300" s="55">
        <v>0</v>
      </c>
      <c r="S2300" s="55">
        <v>426.00695641999999</v>
      </c>
      <c r="T2300" s="55">
        <v>30.859517909999997</v>
      </c>
      <c r="U2300" s="55">
        <v>0</v>
      </c>
      <c r="V2300" s="55" t="e">
        <f t="shared" si="106"/>
        <v>#VALUE!</v>
      </c>
      <c r="W2300" s="55">
        <f t="shared" si="107"/>
        <v>0</v>
      </c>
      <c r="X2300" s="55" t="e">
        <f t="shared" si="108"/>
        <v>#VALUE!</v>
      </c>
      <c r="Y2300" s="55">
        <v>0</v>
      </c>
      <c r="Z2300" s="55">
        <v>485.34831478000001</v>
      </c>
      <c r="AA2300" s="55" t="s">
        <v>2595</v>
      </c>
      <c r="AB2300" s="55">
        <v>0</v>
      </c>
      <c r="AC2300" s="55" t="s">
        <v>2595</v>
      </c>
      <c r="AD2300" s="55">
        <v>0</v>
      </c>
      <c r="AE2300" s="55" t="s">
        <v>2595</v>
      </c>
      <c r="AF2300" s="55">
        <v>0</v>
      </c>
      <c r="AG2300" s="55" t="s">
        <v>2595</v>
      </c>
      <c r="AH2300" s="55">
        <v>0</v>
      </c>
      <c r="AI2300" s="55">
        <v>30.292778779999999</v>
      </c>
      <c r="AJ2300" s="55" t="s">
        <v>2595</v>
      </c>
      <c r="AK2300" s="55">
        <v>455.05553600000002</v>
      </c>
      <c r="AL2300" s="55" t="s">
        <v>2595</v>
      </c>
      <c r="AM2300" s="55">
        <v>0</v>
      </c>
      <c r="AN2300" s="55">
        <v>485.34831478000001</v>
      </c>
      <c r="AO2300" s="53" t="s">
        <v>4489</v>
      </c>
    </row>
    <row r="2301" spans="1:41" ht="47.25" x14ac:dyDescent="0.2">
      <c r="A2301" s="53" t="s">
        <v>4390</v>
      </c>
      <c r="B2301" s="53" t="s">
        <v>4490</v>
      </c>
      <c r="C2301" s="54" t="s">
        <v>4491</v>
      </c>
      <c r="D2301" s="53" t="s">
        <v>112</v>
      </c>
      <c r="E2301" s="54">
        <v>2022</v>
      </c>
      <c r="F2301" s="54" t="s">
        <v>2595</v>
      </c>
      <c r="G2301" s="54">
        <v>2022</v>
      </c>
      <c r="H2301" s="55" t="s">
        <v>2595</v>
      </c>
      <c r="I2301" s="55" t="s">
        <v>2595</v>
      </c>
      <c r="J2301" s="55">
        <v>0</v>
      </c>
      <c r="K2301" s="55" t="s">
        <v>2595</v>
      </c>
      <c r="L2301" s="55" t="s">
        <v>2595</v>
      </c>
      <c r="M2301" s="55" t="s">
        <v>2595</v>
      </c>
      <c r="N2301" s="55" t="s">
        <v>2595</v>
      </c>
      <c r="O2301" s="55" t="s">
        <v>2595</v>
      </c>
      <c r="P2301" s="55">
        <v>0.56560605999999991</v>
      </c>
      <c r="Q2301" s="55">
        <v>5.2379289999999995E-2</v>
      </c>
      <c r="R2301" s="55">
        <v>0</v>
      </c>
      <c r="S2301" s="55">
        <v>0.46266813000000001</v>
      </c>
      <c r="T2301" s="55">
        <v>5.0558639999999995E-2</v>
      </c>
      <c r="U2301" s="55">
        <v>0</v>
      </c>
      <c r="V2301" s="55" t="e">
        <f t="shared" si="106"/>
        <v>#VALUE!</v>
      </c>
      <c r="W2301" s="55">
        <f t="shared" si="107"/>
        <v>0</v>
      </c>
      <c r="X2301" s="55" t="e">
        <f t="shared" si="108"/>
        <v>#VALUE!</v>
      </c>
      <c r="Y2301" s="55">
        <v>0</v>
      </c>
      <c r="Z2301" s="55">
        <v>0.56560605999999991</v>
      </c>
      <c r="AA2301" s="55" t="s">
        <v>2595</v>
      </c>
      <c r="AB2301" s="55">
        <v>0.56560605999999991</v>
      </c>
      <c r="AC2301" s="55" t="s">
        <v>2595</v>
      </c>
      <c r="AD2301" s="55">
        <v>0</v>
      </c>
      <c r="AE2301" s="55" t="s">
        <v>2595</v>
      </c>
      <c r="AF2301" s="55">
        <v>0</v>
      </c>
      <c r="AG2301" s="55" t="s">
        <v>2595</v>
      </c>
      <c r="AH2301" s="55">
        <v>0</v>
      </c>
      <c r="AI2301" s="55">
        <v>0</v>
      </c>
      <c r="AJ2301" s="55" t="s">
        <v>2595</v>
      </c>
      <c r="AK2301" s="55">
        <v>0</v>
      </c>
      <c r="AL2301" s="55" t="s">
        <v>2595</v>
      </c>
      <c r="AM2301" s="55">
        <v>0</v>
      </c>
      <c r="AN2301" s="55">
        <v>0</v>
      </c>
      <c r="AO2301" s="53" t="s">
        <v>4492</v>
      </c>
    </row>
    <row r="2302" spans="1:41" ht="47.25" x14ac:dyDescent="0.2">
      <c r="A2302" s="53" t="s">
        <v>4390</v>
      </c>
      <c r="B2302" s="53" t="s">
        <v>4493</v>
      </c>
      <c r="C2302" s="54" t="s">
        <v>4494</v>
      </c>
      <c r="D2302" s="53" t="s">
        <v>112</v>
      </c>
      <c r="E2302" s="54">
        <v>2022</v>
      </c>
      <c r="F2302" s="54" t="s">
        <v>2595</v>
      </c>
      <c r="G2302" s="54">
        <v>2022</v>
      </c>
      <c r="H2302" s="55" t="s">
        <v>2595</v>
      </c>
      <c r="I2302" s="55" t="s">
        <v>2595</v>
      </c>
      <c r="J2302" s="55">
        <v>0</v>
      </c>
      <c r="K2302" s="55" t="s">
        <v>2595</v>
      </c>
      <c r="L2302" s="55" t="s">
        <v>2595</v>
      </c>
      <c r="M2302" s="55" t="s">
        <v>2595</v>
      </c>
      <c r="N2302" s="55" t="s">
        <v>2595</v>
      </c>
      <c r="O2302" s="55" t="s">
        <v>2595</v>
      </c>
      <c r="P2302" s="55">
        <v>0.46690865999999998</v>
      </c>
      <c r="Q2302" s="55">
        <v>2.381608E-2</v>
      </c>
      <c r="R2302" s="55">
        <v>1.3586639999999999E-2</v>
      </c>
      <c r="S2302" s="55">
        <v>0.35158363000000004</v>
      </c>
      <c r="T2302" s="55">
        <v>7.7922309999999995E-2</v>
      </c>
      <c r="U2302" s="55">
        <v>0</v>
      </c>
      <c r="V2302" s="55" t="e">
        <f t="shared" si="106"/>
        <v>#VALUE!</v>
      </c>
      <c r="W2302" s="55">
        <f t="shared" si="107"/>
        <v>0</v>
      </c>
      <c r="X2302" s="55" t="e">
        <f t="shared" si="108"/>
        <v>#VALUE!</v>
      </c>
      <c r="Y2302" s="55">
        <v>0</v>
      </c>
      <c r="Z2302" s="55">
        <v>0.46690865999999998</v>
      </c>
      <c r="AA2302" s="55" t="s">
        <v>2595</v>
      </c>
      <c r="AB2302" s="55">
        <v>0.46690865999999998</v>
      </c>
      <c r="AC2302" s="55" t="s">
        <v>2595</v>
      </c>
      <c r="AD2302" s="55">
        <v>0</v>
      </c>
      <c r="AE2302" s="55" t="s">
        <v>2595</v>
      </c>
      <c r="AF2302" s="55">
        <v>0</v>
      </c>
      <c r="AG2302" s="55" t="s">
        <v>2595</v>
      </c>
      <c r="AH2302" s="55">
        <v>0</v>
      </c>
      <c r="AI2302" s="55">
        <v>0</v>
      </c>
      <c r="AJ2302" s="55" t="s">
        <v>2595</v>
      </c>
      <c r="AK2302" s="55">
        <v>0</v>
      </c>
      <c r="AL2302" s="55" t="s">
        <v>2595</v>
      </c>
      <c r="AM2302" s="55">
        <v>0</v>
      </c>
      <c r="AN2302" s="55">
        <v>0</v>
      </c>
      <c r="AO2302" s="53" t="s">
        <v>4495</v>
      </c>
    </row>
    <row r="2303" spans="1:41" ht="47.25" x14ac:dyDescent="0.2">
      <c r="A2303" s="53" t="s">
        <v>4390</v>
      </c>
      <c r="B2303" s="53" t="s">
        <v>4496</v>
      </c>
      <c r="C2303" s="54" t="s">
        <v>4497</v>
      </c>
      <c r="D2303" s="53" t="s">
        <v>112</v>
      </c>
      <c r="E2303" s="54">
        <v>2022</v>
      </c>
      <c r="F2303" s="54" t="s">
        <v>2595</v>
      </c>
      <c r="G2303" s="54">
        <v>2022</v>
      </c>
      <c r="H2303" s="55" t="s">
        <v>2595</v>
      </c>
      <c r="I2303" s="55" t="s">
        <v>2595</v>
      </c>
      <c r="J2303" s="55">
        <v>0</v>
      </c>
      <c r="K2303" s="55" t="s">
        <v>2595</v>
      </c>
      <c r="L2303" s="55" t="s">
        <v>2595</v>
      </c>
      <c r="M2303" s="55" t="s">
        <v>2595</v>
      </c>
      <c r="N2303" s="55" t="s">
        <v>2595</v>
      </c>
      <c r="O2303" s="55" t="s">
        <v>2595</v>
      </c>
      <c r="P2303" s="55">
        <v>3.6596080000000003E-2</v>
      </c>
      <c r="Q2303" s="55">
        <v>0.01</v>
      </c>
      <c r="R2303" s="55">
        <v>0</v>
      </c>
      <c r="S2303" s="55">
        <v>2.3898630000000001E-2</v>
      </c>
      <c r="T2303" s="55">
        <v>2.6974500000000001E-3</v>
      </c>
      <c r="U2303" s="55">
        <v>0</v>
      </c>
      <c r="V2303" s="55" t="e">
        <f t="shared" si="106"/>
        <v>#VALUE!</v>
      </c>
      <c r="W2303" s="55">
        <f t="shared" si="107"/>
        <v>0</v>
      </c>
      <c r="X2303" s="55" t="e">
        <f t="shared" si="108"/>
        <v>#VALUE!</v>
      </c>
      <c r="Y2303" s="55">
        <v>0</v>
      </c>
      <c r="Z2303" s="55">
        <v>3.6596080000000003E-2</v>
      </c>
      <c r="AA2303" s="55" t="s">
        <v>2595</v>
      </c>
      <c r="AB2303" s="55">
        <v>3.6596080000000003E-2</v>
      </c>
      <c r="AC2303" s="55" t="s">
        <v>2595</v>
      </c>
      <c r="AD2303" s="55">
        <v>0</v>
      </c>
      <c r="AE2303" s="55" t="s">
        <v>2595</v>
      </c>
      <c r="AF2303" s="55">
        <v>0</v>
      </c>
      <c r="AG2303" s="55" t="s">
        <v>2595</v>
      </c>
      <c r="AH2303" s="55">
        <v>0</v>
      </c>
      <c r="AI2303" s="55">
        <v>0</v>
      </c>
      <c r="AJ2303" s="55" t="s">
        <v>2595</v>
      </c>
      <c r="AK2303" s="55">
        <v>0</v>
      </c>
      <c r="AL2303" s="55" t="s">
        <v>2595</v>
      </c>
      <c r="AM2303" s="55">
        <v>0</v>
      </c>
      <c r="AN2303" s="55">
        <v>0</v>
      </c>
      <c r="AO2303" s="53" t="s">
        <v>4498</v>
      </c>
    </row>
    <row r="2304" spans="1:41" ht="63" x14ac:dyDescent="0.2">
      <c r="A2304" s="53" t="s">
        <v>4390</v>
      </c>
      <c r="B2304" s="53" t="s">
        <v>4499</v>
      </c>
      <c r="C2304" s="54" t="s">
        <v>4500</v>
      </c>
      <c r="D2304" s="53" t="s">
        <v>112</v>
      </c>
      <c r="E2304" s="54">
        <v>2022</v>
      </c>
      <c r="F2304" s="54" t="s">
        <v>2595</v>
      </c>
      <c r="G2304" s="54">
        <v>2022</v>
      </c>
      <c r="H2304" s="55" t="s">
        <v>2595</v>
      </c>
      <c r="I2304" s="55" t="s">
        <v>2595</v>
      </c>
      <c r="J2304" s="55">
        <v>0</v>
      </c>
      <c r="K2304" s="55" t="s">
        <v>2595</v>
      </c>
      <c r="L2304" s="55" t="s">
        <v>2595</v>
      </c>
      <c r="M2304" s="55" t="s">
        <v>2595</v>
      </c>
      <c r="N2304" s="55" t="s">
        <v>2595</v>
      </c>
      <c r="O2304" s="55" t="s">
        <v>2595</v>
      </c>
      <c r="P2304" s="55">
        <v>0.33200372</v>
      </c>
      <c r="Q2304" s="55">
        <v>0.04</v>
      </c>
      <c r="R2304" s="55">
        <v>0</v>
      </c>
      <c r="S2304" s="55">
        <v>0.26429068</v>
      </c>
      <c r="T2304" s="55">
        <v>2.7713039999999998E-2</v>
      </c>
      <c r="U2304" s="55">
        <v>0</v>
      </c>
      <c r="V2304" s="55" t="e">
        <f t="shared" si="106"/>
        <v>#VALUE!</v>
      </c>
      <c r="W2304" s="55">
        <f t="shared" si="107"/>
        <v>0</v>
      </c>
      <c r="X2304" s="55" t="e">
        <f t="shared" si="108"/>
        <v>#VALUE!</v>
      </c>
      <c r="Y2304" s="55">
        <v>0</v>
      </c>
      <c r="Z2304" s="55">
        <v>0.33200372</v>
      </c>
      <c r="AA2304" s="55" t="s">
        <v>2595</v>
      </c>
      <c r="AB2304" s="55">
        <v>0.33200372</v>
      </c>
      <c r="AC2304" s="55" t="s">
        <v>2595</v>
      </c>
      <c r="AD2304" s="55">
        <v>0</v>
      </c>
      <c r="AE2304" s="55" t="s">
        <v>2595</v>
      </c>
      <c r="AF2304" s="55">
        <v>0</v>
      </c>
      <c r="AG2304" s="55" t="s">
        <v>2595</v>
      </c>
      <c r="AH2304" s="55">
        <v>0</v>
      </c>
      <c r="AI2304" s="55">
        <v>0</v>
      </c>
      <c r="AJ2304" s="55" t="s">
        <v>2595</v>
      </c>
      <c r="AK2304" s="55">
        <v>0</v>
      </c>
      <c r="AL2304" s="55" t="s">
        <v>2595</v>
      </c>
      <c r="AM2304" s="55">
        <v>0</v>
      </c>
      <c r="AN2304" s="55">
        <v>0</v>
      </c>
      <c r="AO2304" s="53" t="s">
        <v>4501</v>
      </c>
    </row>
    <row r="2305" spans="1:41" ht="47.25" x14ac:dyDescent="0.2">
      <c r="A2305" s="53" t="s">
        <v>4390</v>
      </c>
      <c r="B2305" s="53" t="s">
        <v>4502</v>
      </c>
      <c r="C2305" s="54" t="s">
        <v>4503</v>
      </c>
      <c r="D2305" s="53" t="s">
        <v>112</v>
      </c>
      <c r="E2305" s="54">
        <v>2022</v>
      </c>
      <c r="F2305" s="54" t="s">
        <v>2595</v>
      </c>
      <c r="G2305" s="54">
        <v>2022</v>
      </c>
      <c r="H2305" s="55" t="s">
        <v>2595</v>
      </c>
      <c r="I2305" s="55" t="s">
        <v>2595</v>
      </c>
      <c r="J2305" s="55">
        <v>0</v>
      </c>
      <c r="K2305" s="55" t="s">
        <v>2595</v>
      </c>
      <c r="L2305" s="55" t="s">
        <v>2595</v>
      </c>
      <c r="M2305" s="55" t="s">
        <v>2595</v>
      </c>
      <c r="N2305" s="55" t="s">
        <v>2595</v>
      </c>
      <c r="O2305" s="55" t="s">
        <v>2595</v>
      </c>
      <c r="P2305" s="55">
        <v>22.036401510000001</v>
      </c>
      <c r="Q2305" s="55">
        <v>1.1739179799999999</v>
      </c>
      <c r="R2305" s="55">
        <v>0</v>
      </c>
      <c r="S2305" s="55">
        <v>16.210442990000001</v>
      </c>
      <c r="T2305" s="55">
        <v>4.6520405399999998</v>
      </c>
      <c r="U2305" s="55">
        <v>0</v>
      </c>
      <c r="V2305" s="55" t="e">
        <f t="shared" si="106"/>
        <v>#VALUE!</v>
      </c>
      <c r="W2305" s="55">
        <f t="shared" si="107"/>
        <v>0</v>
      </c>
      <c r="X2305" s="55" t="e">
        <f t="shared" si="108"/>
        <v>#VALUE!</v>
      </c>
      <c r="Y2305" s="55">
        <v>0</v>
      </c>
      <c r="Z2305" s="55">
        <v>22.036401510000001</v>
      </c>
      <c r="AA2305" s="55" t="s">
        <v>2595</v>
      </c>
      <c r="AB2305" s="55">
        <v>22.036401510000001</v>
      </c>
      <c r="AC2305" s="55" t="s">
        <v>2595</v>
      </c>
      <c r="AD2305" s="55">
        <v>0</v>
      </c>
      <c r="AE2305" s="55" t="s">
        <v>2595</v>
      </c>
      <c r="AF2305" s="55">
        <v>0</v>
      </c>
      <c r="AG2305" s="55" t="s">
        <v>2595</v>
      </c>
      <c r="AH2305" s="55">
        <v>0</v>
      </c>
      <c r="AI2305" s="55">
        <v>0</v>
      </c>
      <c r="AJ2305" s="55" t="s">
        <v>2595</v>
      </c>
      <c r="AK2305" s="55">
        <v>0</v>
      </c>
      <c r="AL2305" s="55" t="s">
        <v>2595</v>
      </c>
      <c r="AM2305" s="55">
        <v>0</v>
      </c>
      <c r="AN2305" s="55">
        <v>0</v>
      </c>
      <c r="AO2305" s="53" t="s">
        <v>4495</v>
      </c>
    </row>
    <row r="2306" spans="1:41" ht="31.5" x14ac:dyDescent="0.2">
      <c r="A2306" s="53" t="s">
        <v>4390</v>
      </c>
      <c r="B2306" s="53" t="s">
        <v>4504</v>
      </c>
      <c r="C2306" s="54" t="s">
        <v>4505</v>
      </c>
      <c r="D2306" s="53" t="s">
        <v>112</v>
      </c>
      <c r="E2306" s="54">
        <v>2026</v>
      </c>
      <c r="F2306" s="54" t="s">
        <v>2595</v>
      </c>
      <c r="G2306" s="54">
        <v>2027</v>
      </c>
      <c r="H2306" s="55" t="s">
        <v>2595</v>
      </c>
      <c r="I2306" s="55" t="s">
        <v>2595</v>
      </c>
      <c r="J2306" s="55">
        <v>0</v>
      </c>
      <c r="K2306" s="55" t="s">
        <v>2595</v>
      </c>
      <c r="L2306" s="55" t="s">
        <v>2595</v>
      </c>
      <c r="M2306" s="55" t="s">
        <v>2595</v>
      </c>
      <c r="N2306" s="55" t="s">
        <v>2595</v>
      </c>
      <c r="O2306" s="55" t="s">
        <v>2595</v>
      </c>
      <c r="P2306" s="55">
        <v>78.094968819999991</v>
      </c>
      <c r="Q2306" s="55">
        <v>6.0050520599999997</v>
      </c>
      <c r="R2306" s="55">
        <v>5.0344401400000001</v>
      </c>
      <c r="S2306" s="55">
        <v>55.151566750000001</v>
      </c>
      <c r="T2306" s="55">
        <v>11.90390987</v>
      </c>
      <c r="U2306" s="55">
        <v>0</v>
      </c>
      <c r="V2306" s="55" t="e">
        <f t="shared" si="106"/>
        <v>#VALUE!</v>
      </c>
      <c r="W2306" s="55">
        <f t="shared" si="107"/>
        <v>0</v>
      </c>
      <c r="X2306" s="55" t="e">
        <f t="shared" si="108"/>
        <v>#VALUE!</v>
      </c>
      <c r="Y2306" s="55">
        <v>0</v>
      </c>
      <c r="Z2306" s="55">
        <v>78.094968819999991</v>
      </c>
      <c r="AA2306" s="55" t="s">
        <v>2595</v>
      </c>
      <c r="AB2306" s="55">
        <v>0</v>
      </c>
      <c r="AC2306" s="55" t="s">
        <v>2595</v>
      </c>
      <c r="AD2306" s="55">
        <v>0</v>
      </c>
      <c r="AE2306" s="55" t="s">
        <v>2595</v>
      </c>
      <c r="AF2306" s="55">
        <v>0</v>
      </c>
      <c r="AG2306" s="55" t="s">
        <v>2595</v>
      </c>
      <c r="AH2306" s="55">
        <v>0</v>
      </c>
      <c r="AI2306" s="55">
        <v>6.4479642100000003</v>
      </c>
      <c r="AJ2306" s="55" t="s">
        <v>2595</v>
      </c>
      <c r="AK2306" s="55">
        <v>71.64700461000001</v>
      </c>
      <c r="AL2306" s="55" t="s">
        <v>2595</v>
      </c>
      <c r="AM2306" s="55">
        <v>0</v>
      </c>
      <c r="AN2306" s="55">
        <v>78.094968819999991</v>
      </c>
      <c r="AO2306" s="53" t="s">
        <v>4506</v>
      </c>
    </row>
    <row r="2307" spans="1:41" ht="31.5" x14ac:dyDescent="0.2">
      <c r="A2307" s="56" t="s">
        <v>4507</v>
      </c>
      <c r="B2307" s="56" t="s">
        <v>405</v>
      </c>
      <c r="C2307" s="57" t="s">
        <v>56</v>
      </c>
      <c r="D2307" s="56" t="s">
        <v>2595</v>
      </c>
      <c r="E2307" s="57" t="s">
        <v>2595</v>
      </c>
      <c r="F2307" s="57" t="s">
        <v>2595</v>
      </c>
      <c r="G2307" s="57" t="s">
        <v>2595</v>
      </c>
      <c r="H2307" s="58" t="s">
        <v>2595</v>
      </c>
      <c r="I2307" s="58" t="s">
        <v>2595</v>
      </c>
      <c r="J2307" s="58">
        <f>SUM($J$2308:$J$2319)</f>
        <v>0.33896582000000003</v>
      </c>
      <c r="K2307" s="58">
        <f>SUM($K$2308:$K$2319)</f>
        <v>247.15342036000001</v>
      </c>
      <c r="L2307" s="58">
        <f>SUM($L$2308:$L$2319)</f>
        <v>12.507784339999999</v>
      </c>
      <c r="M2307" s="58">
        <f>SUM($M$2308:$M$2319)</f>
        <v>183.27340481000002</v>
      </c>
      <c r="N2307" s="58">
        <f>SUM($N$2308:$N$2319)</f>
        <v>2.8857079700000003</v>
      </c>
      <c r="O2307" s="58">
        <f>SUM($O$2308:$O$2319)</f>
        <v>48.486523240000004</v>
      </c>
      <c r="P2307" s="58">
        <f>SUM($P$2308:$P$2319)</f>
        <v>247.15342036000001</v>
      </c>
      <c r="Q2307" s="58">
        <f>SUM($Q$2308:$Q$2319)</f>
        <v>12.507784339999999</v>
      </c>
      <c r="R2307" s="58">
        <f>SUM($R$2308:$R$2319)</f>
        <v>2.8857079700000003</v>
      </c>
      <c r="S2307" s="58">
        <f>SUM($S$2308:$S$2319)</f>
        <v>183.27340481000002</v>
      </c>
      <c r="T2307" s="58">
        <f>SUM($T$2308:$T$2319)</f>
        <v>48.486523240000004</v>
      </c>
      <c r="U2307" s="58">
        <f>SUM($U$2308:$U$2319)</f>
        <v>0</v>
      </c>
      <c r="V2307" s="58">
        <f t="shared" si="106"/>
        <v>246.81445454000001</v>
      </c>
      <c r="W2307" s="58">
        <f t="shared" si="107"/>
        <v>0</v>
      </c>
      <c r="X2307" s="58">
        <f t="shared" si="108"/>
        <v>246.81445454000001</v>
      </c>
      <c r="Y2307" s="58">
        <f>SUM($Y$2308:$Y$2319)</f>
        <v>0</v>
      </c>
      <c r="Z2307" s="58">
        <f>SUM($Z$2308:$Z$2319)</f>
        <v>246.81445454000001</v>
      </c>
      <c r="AA2307" s="58">
        <f>SUM($AA$2308:$AA$2319)</f>
        <v>21.098622039999999</v>
      </c>
      <c r="AB2307" s="58">
        <f>SUM($AB$2308:$AB$2319)</f>
        <v>21.098622039999999</v>
      </c>
      <c r="AC2307" s="58">
        <f>SUM($AC$2308:$AC$2319)</f>
        <v>6.9631662599999995</v>
      </c>
      <c r="AD2307" s="58">
        <f>SUM($AD$2308:$AD$2319)</f>
        <v>6.9631662599999995</v>
      </c>
      <c r="AE2307" s="58">
        <f>SUM($AE$2308:$AE$2319)</f>
        <v>20.033977739999997</v>
      </c>
      <c r="AF2307" s="58">
        <f>SUM($AF$2308:$AF$2319)</f>
        <v>20.033977739999997</v>
      </c>
      <c r="AG2307" s="58">
        <f>SUM($AG$2308:$AG$2319)</f>
        <v>198.71868850000001</v>
      </c>
      <c r="AH2307" s="58">
        <f>SUM($AH$2308:$AH$2319)</f>
        <v>113.521623438503</v>
      </c>
      <c r="AI2307" s="58">
        <f>SUM($AI$2308:$AI$2319)</f>
        <v>85.197065061497099</v>
      </c>
      <c r="AJ2307" s="58" t="s">
        <v>2595</v>
      </c>
      <c r="AK2307" s="58">
        <f>SUM($AK$2308:$AK$2319)</f>
        <v>0</v>
      </c>
      <c r="AL2307" s="58" t="s">
        <v>2595</v>
      </c>
      <c r="AM2307" s="58">
        <f>SUM($AM$2308:$AM$2319)</f>
        <v>225.7158325</v>
      </c>
      <c r="AN2307" s="58">
        <f>SUM($AN$2308:$AN$2319)</f>
        <v>225.7158325</v>
      </c>
      <c r="AO2307" s="56" t="s">
        <v>2595</v>
      </c>
    </row>
    <row r="2308" spans="1:41" ht="31.5" x14ac:dyDescent="0.2">
      <c r="A2308" s="53" t="s">
        <v>4507</v>
      </c>
      <c r="B2308" s="53" t="s">
        <v>4508</v>
      </c>
      <c r="C2308" s="54" t="s">
        <v>4509</v>
      </c>
      <c r="D2308" s="53" t="s">
        <v>131</v>
      </c>
      <c r="E2308" s="54">
        <v>2022</v>
      </c>
      <c r="F2308" s="54">
        <v>2023</v>
      </c>
      <c r="G2308" s="54">
        <v>2023</v>
      </c>
      <c r="H2308" s="55" t="s">
        <v>2595</v>
      </c>
      <c r="I2308" s="55" t="s">
        <v>2595</v>
      </c>
      <c r="J2308" s="55">
        <v>0</v>
      </c>
      <c r="K2308" s="55">
        <v>2.8153168099999997</v>
      </c>
      <c r="L2308" s="55">
        <v>0.13717088000000002</v>
      </c>
      <c r="M2308" s="55">
        <v>2.1177332799999999</v>
      </c>
      <c r="N2308" s="55">
        <v>0</v>
      </c>
      <c r="O2308" s="55">
        <v>0.56041264999999996</v>
      </c>
      <c r="P2308" s="55">
        <v>2.8153168099999997</v>
      </c>
      <c r="Q2308" s="55">
        <v>0.13717088000000002</v>
      </c>
      <c r="R2308" s="55">
        <v>0</v>
      </c>
      <c r="S2308" s="55">
        <v>2.1177332799999999</v>
      </c>
      <c r="T2308" s="55">
        <v>0.56041264999999996</v>
      </c>
      <c r="U2308" s="55">
        <v>0</v>
      </c>
      <c r="V2308" s="55">
        <f t="shared" si="106"/>
        <v>2.8153168099999997</v>
      </c>
      <c r="W2308" s="55">
        <f t="shared" si="107"/>
        <v>0</v>
      </c>
      <c r="X2308" s="55">
        <f t="shared" si="108"/>
        <v>2.8153168099999997</v>
      </c>
      <c r="Y2308" s="55">
        <v>0</v>
      </c>
      <c r="Z2308" s="55">
        <v>2.8153168099999997</v>
      </c>
      <c r="AA2308" s="55">
        <v>0.13717088000000002</v>
      </c>
      <c r="AB2308" s="55">
        <v>0.13717088000000002</v>
      </c>
      <c r="AC2308" s="55">
        <v>2.6781459300000003</v>
      </c>
      <c r="AD2308" s="55">
        <v>2.6781459300000003</v>
      </c>
      <c r="AE2308" s="55">
        <v>0</v>
      </c>
      <c r="AF2308" s="55">
        <v>0</v>
      </c>
      <c r="AG2308" s="55">
        <v>0</v>
      </c>
      <c r="AH2308" s="55">
        <v>0</v>
      </c>
      <c r="AI2308" s="55">
        <v>0</v>
      </c>
      <c r="AJ2308" s="55" t="s">
        <v>2595</v>
      </c>
      <c r="AK2308" s="55">
        <v>0</v>
      </c>
      <c r="AL2308" s="55" t="s">
        <v>2595</v>
      </c>
      <c r="AM2308" s="55">
        <v>2.6781459300000003</v>
      </c>
      <c r="AN2308" s="55">
        <v>2.6781459300000003</v>
      </c>
      <c r="AO2308" s="53" t="s">
        <v>205</v>
      </c>
    </row>
    <row r="2309" spans="1:41" ht="31.5" x14ac:dyDescent="0.2">
      <c r="A2309" s="53" t="s">
        <v>4507</v>
      </c>
      <c r="B2309" s="53" t="s">
        <v>4510</v>
      </c>
      <c r="C2309" s="54" t="s">
        <v>4511</v>
      </c>
      <c r="D2309" s="53" t="s">
        <v>131</v>
      </c>
      <c r="E2309" s="54">
        <v>2022</v>
      </c>
      <c r="F2309" s="54">
        <v>2023</v>
      </c>
      <c r="G2309" s="54">
        <v>2023</v>
      </c>
      <c r="H2309" s="55" t="s">
        <v>2595</v>
      </c>
      <c r="I2309" s="55" t="s">
        <v>2595</v>
      </c>
      <c r="J2309" s="55">
        <v>0</v>
      </c>
      <c r="K2309" s="55">
        <v>2.8153168099999997</v>
      </c>
      <c r="L2309" s="55">
        <v>0.13717088000000002</v>
      </c>
      <c r="M2309" s="55">
        <v>2.1177332799999999</v>
      </c>
      <c r="N2309" s="55">
        <v>0</v>
      </c>
      <c r="O2309" s="55">
        <v>0.56041264999999996</v>
      </c>
      <c r="P2309" s="55">
        <v>2.8153168099999997</v>
      </c>
      <c r="Q2309" s="55">
        <v>0.13717088000000002</v>
      </c>
      <c r="R2309" s="55">
        <v>0</v>
      </c>
      <c r="S2309" s="55">
        <v>2.1177332799999999</v>
      </c>
      <c r="T2309" s="55">
        <v>0.56041264999999996</v>
      </c>
      <c r="U2309" s="55">
        <v>0</v>
      </c>
      <c r="V2309" s="55">
        <f t="shared" si="106"/>
        <v>2.8153168099999997</v>
      </c>
      <c r="W2309" s="55">
        <f t="shared" si="107"/>
        <v>0</v>
      </c>
      <c r="X2309" s="55">
        <f t="shared" si="108"/>
        <v>2.8153168099999997</v>
      </c>
      <c r="Y2309" s="55">
        <v>0</v>
      </c>
      <c r="Z2309" s="55">
        <v>2.8153168099999997</v>
      </c>
      <c r="AA2309" s="55">
        <v>0.13717088000000002</v>
      </c>
      <c r="AB2309" s="55">
        <v>0.13717088000000002</v>
      </c>
      <c r="AC2309" s="55">
        <v>2.6781459300000003</v>
      </c>
      <c r="AD2309" s="55">
        <v>2.6781459300000003</v>
      </c>
      <c r="AE2309" s="55">
        <v>0</v>
      </c>
      <c r="AF2309" s="55">
        <v>0</v>
      </c>
      <c r="AG2309" s="55">
        <v>0</v>
      </c>
      <c r="AH2309" s="55">
        <v>0</v>
      </c>
      <c r="AI2309" s="55">
        <v>0</v>
      </c>
      <c r="AJ2309" s="55" t="s">
        <v>2595</v>
      </c>
      <c r="AK2309" s="55">
        <v>0</v>
      </c>
      <c r="AL2309" s="55" t="s">
        <v>2595</v>
      </c>
      <c r="AM2309" s="55">
        <v>2.6781459300000003</v>
      </c>
      <c r="AN2309" s="55">
        <v>2.6781459300000003</v>
      </c>
      <c r="AO2309" s="53" t="s">
        <v>205</v>
      </c>
    </row>
    <row r="2310" spans="1:41" ht="47.25" x14ac:dyDescent="0.2">
      <c r="A2310" s="53" t="s">
        <v>4507</v>
      </c>
      <c r="B2310" s="53" t="s">
        <v>4512</v>
      </c>
      <c r="C2310" s="54" t="s">
        <v>4513</v>
      </c>
      <c r="D2310" s="53" t="s">
        <v>131</v>
      </c>
      <c r="E2310" s="54">
        <v>2024</v>
      </c>
      <c r="F2310" s="54">
        <v>2025</v>
      </c>
      <c r="G2310" s="54">
        <v>2025</v>
      </c>
      <c r="H2310" s="55" t="s">
        <v>2595</v>
      </c>
      <c r="I2310" s="55" t="s">
        <v>2595</v>
      </c>
      <c r="J2310" s="55">
        <v>0</v>
      </c>
      <c r="K2310" s="55">
        <v>3.4723531200000002</v>
      </c>
      <c r="L2310" s="55">
        <v>0.17798857000000001</v>
      </c>
      <c r="M2310" s="55">
        <v>1.5046012700000002</v>
      </c>
      <c r="N2310" s="55">
        <v>1.1701887500000001</v>
      </c>
      <c r="O2310" s="55">
        <v>0.61957452999999996</v>
      </c>
      <c r="P2310" s="55">
        <v>3.4723531200000002</v>
      </c>
      <c r="Q2310" s="55">
        <v>0.17798857000000001</v>
      </c>
      <c r="R2310" s="55">
        <v>1.1701887500000001</v>
      </c>
      <c r="S2310" s="55">
        <v>1.5046012700000002</v>
      </c>
      <c r="T2310" s="55">
        <v>0.61957452999999996</v>
      </c>
      <c r="U2310" s="55">
        <v>0</v>
      </c>
      <c r="V2310" s="55">
        <f t="shared" si="106"/>
        <v>3.4723531200000002</v>
      </c>
      <c r="W2310" s="55">
        <f t="shared" si="107"/>
        <v>0</v>
      </c>
      <c r="X2310" s="55">
        <f t="shared" si="108"/>
        <v>3.4723531200000002</v>
      </c>
      <c r="Y2310" s="55">
        <v>0</v>
      </c>
      <c r="Z2310" s="55">
        <v>3.4723531200000002</v>
      </c>
      <c r="AA2310" s="55">
        <v>0</v>
      </c>
      <c r="AB2310" s="55">
        <v>0</v>
      </c>
      <c r="AC2310" s="55">
        <v>0</v>
      </c>
      <c r="AD2310" s="55">
        <v>0</v>
      </c>
      <c r="AE2310" s="55">
        <v>0.19408887</v>
      </c>
      <c r="AF2310" s="55">
        <v>0.19408887</v>
      </c>
      <c r="AG2310" s="55">
        <v>3.2782642500000003</v>
      </c>
      <c r="AH2310" s="55">
        <v>3.2782642500000003</v>
      </c>
      <c r="AI2310" s="55">
        <v>0</v>
      </c>
      <c r="AJ2310" s="55" t="s">
        <v>2595</v>
      </c>
      <c r="AK2310" s="55">
        <v>0</v>
      </c>
      <c r="AL2310" s="55" t="s">
        <v>2595</v>
      </c>
      <c r="AM2310" s="55">
        <v>3.4723531200000002</v>
      </c>
      <c r="AN2310" s="55">
        <v>3.4723531200000002</v>
      </c>
      <c r="AO2310" s="53" t="s">
        <v>205</v>
      </c>
    </row>
    <row r="2311" spans="1:41" ht="47.25" x14ac:dyDescent="0.2">
      <c r="A2311" s="53" t="s">
        <v>4507</v>
      </c>
      <c r="B2311" s="53" t="s">
        <v>4514</v>
      </c>
      <c r="C2311" s="54" t="s">
        <v>4515</v>
      </c>
      <c r="D2311" s="53" t="s">
        <v>131</v>
      </c>
      <c r="E2311" s="54">
        <v>2024</v>
      </c>
      <c r="F2311" s="54">
        <v>2025</v>
      </c>
      <c r="G2311" s="54">
        <v>2025</v>
      </c>
      <c r="H2311" s="55" t="s">
        <v>2595</v>
      </c>
      <c r="I2311" s="55" t="s">
        <v>2595</v>
      </c>
      <c r="J2311" s="55">
        <v>0</v>
      </c>
      <c r="K2311" s="55">
        <v>3.4723531200000002</v>
      </c>
      <c r="L2311" s="55">
        <v>0.17798857000000001</v>
      </c>
      <c r="M2311" s="55">
        <v>1.5046012700000002</v>
      </c>
      <c r="N2311" s="55">
        <v>1.1701887500000001</v>
      </c>
      <c r="O2311" s="55">
        <v>0.61957452999999996</v>
      </c>
      <c r="P2311" s="55">
        <v>3.4723531200000002</v>
      </c>
      <c r="Q2311" s="55">
        <v>0.17798857000000001</v>
      </c>
      <c r="R2311" s="55">
        <v>1.1701887500000001</v>
      </c>
      <c r="S2311" s="55">
        <v>1.5046012700000002</v>
      </c>
      <c r="T2311" s="55">
        <v>0.61957452999999996</v>
      </c>
      <c r="U2311" s="55">
        <v>0</v>
      </c>
      <c r="V2311" s="55">
        <f t="shared" si="106"/>
        <v>3.4723531200000002</v>
      </c>
      <c r="W2311" s="55">
        <f t="shared" si="107"/>
        <v>0</v>
      </c>
      <c r="X2311" s="55">
        <f t="shared" si="108"/>
        <v>3.4723531200000002</v>
      </c>
      <c r="Y2311" s="55">
        <v>0</v>
      </c>
      <c r="Z2311" s="55">
        <v>3.4723531200000002</v>
      </c>
      <c r="AA2311" s="55">
        <v>0</v>
      </c>
      <c r="AB2311" s="55">
        <v>0</v>
      </c>
      <c r="AC2311" s="55">
        <v>0</v>
      </c>
      <c r="AD2311" s="55">
        <v>0</v>
      </c>
      <c r="AE2311" s="55">
        <v>0.19408887</v>
      </c>
      <c r="AF2311" s="55">
        <v>0.19408887</v>
      </c>
      <c r="AG2311" s="55">
        <v>3.2782642500000003</v>
      </c>
      <c r="AH2311" s="55">
        <v>3.2782642500000003</v>
      </c>
      <c r="AI2311" s="55">
        <v>0</v>
      </c>
      <c r="AJ2311" s="55" t="s">
        <v>2595</v>
      </c>
      <c r="AK2311" s="55">
        <v>0</v>
      </c>
      <c r="AL2311" s="55" t="s">
        <v>2595</v>
      </c>
      <c r="AM2311" s="55">
        <v>3.4723531200000002</v>
      </c>
      <c r="AN2311" s="55">
        <v>3.4723531200000002</v>
      </c>
      <c r="AO2311" s="53" t="s">
        <v>205</v>
      </c>
    </row>
    <row r="2312" spans="1:41" ht="31.5" x14ac:dyDescent="0.2">
      <c r="A2312" s="53" t="s">
        <v>4507</v>
      </c>
      <c r="B2312" s="53" t="s">
        <v>4516</v>
      </c>
      <c r="C2312" s="54" t="s">
        <v>4517</v>
      </c>
      <c r="D2312" s="53" t="s">
        <v>128</v>
      </c>
      <c r="E2312" s="54">
        <v>2019</v>
      </c>
      <c r="F2312" s="54">
        <v>2022</v>
      </c>
      <c r="G2312" s="54">
        <v>2022</v>
      </c>
      <c r="H2312" s="55" t="s">
        <v>2595</v>
      </c>
      <c r="I2312" s="55" t="s">
        <v>2595</v>
      </c>
      <c r="J2312" s="55">
        <v>0.21592312000000002</v>
      </c>
      <c r="K2312" s="55">
        <v>19.219502000000002</v>
      </c>
      <c r="L2312" s="55">
        <v>0.19894399999999998</v>
      </c>
      <c r="M2312" s="55">
        <v>17.7400141</v>
      </c>
      <c r="N2312" s="55">
        <v>0</v>
      </c>
      <c r="O2312" s="55">
        <v>1.2805438999999998</v>
      </c>
      <c r="P2312" s="55">
        <v>19.219502000000002</v>
      </c>
      <c r="Q2312" s="55">
        <v>0.19894399999999998</v>
      </c>
      <c r="R2312" s="55">
        <v>0</v>
      </c>
      <c r="S2312" s="55">
        <v>17.7400141</v>
      </c>
      <c r="T2312" s="55">
        <v>1.2805438999999998</v>
      </c>
      <c r="U2312" s="55">
        <v>0</v>
      </c>
      <c r="V2312" s="55">
        <f t="shared" si="106"/>
        <v>19.003578880000003</v>
      </c>
      <c r="W2312" s="55">
        <f t="shared" si="107"/>
        <v>0</v>
      </c>
      <c r="X2312" s="55">
        <f t="shared" si="108"/>
        <v>19.003578880000003</v>
      </c>
      <c r="Y2312" s="55">
        <v>0</v>
      </c>
      <c r="Z2312" s="55">
        <v>19.003578879999999</v>
      </c>
      <c r="AA2312" s="55">
        <v>19.003578879999999</v>
      </c>
      <c r="AB2312" s="55">
        <v>19.003578879999999</v>
      </c>
      <c r="AC2312" s="55">
        <v>0</v>
      </c>
      <c r="AD2312" s="55">
        <v>0</v>
      </c>
      <c r="AE2312" s="55">
        <v>0</v>
      </c>
      <c r="AF2312" s="55">
        <v>0</v>
      </c>
      <c r="AG2312" s="55">
        <v>0</v>
      </c>
      <c r="AH2312" s="55">
        <v>0</v>
      </c>
      <c r="AI2312" s="55">
        <v>0</v>
      </c>
      <c r="AJ2312" s="55" t="s">
        <v>2595</v>
      </c>
      <c r="AK2312" s="55">
        <v>0</v>
      </c>
      <c r="AL2312" s="55" t="s">
        <v>2595</v>
      </c>
      <c r="AM2312" s="55">
        <v>0</v>
      </c>
      <c r="AN2312" s="55">
        <v>0</v>
      </c>
      <c r="AO2312" s="53" t="s">
        <v>205</v>
      </c>
    </row>
    <row r="2313" spans="1:41" ht="31.5" x14ac:dyDescent="0.2">
      <c r="A2313" s="53" t="s">
        <v>4507</v>
      </c>
      <c r="B2313" s="53" t="s">
        <v>4518</v>
      </c>
      <c r="C2313" s="54" t="s">
        <v>4519</v>
      </c>
      <c r="D2313" s="53" t="s">
        <v>131</v>
      </c>
      <c r="E2313" s="54">
        <v>2023</v>
      </c>
      <c r="F2313" s="54">
        <v>2024</v>
      </c>
      <c r="G2313" s="54">
        <v>2024</v>
      </c>
      <c r="H2313" s="55" t="s">
        <v>2595</v>
      </c>
      <c r="I2313" s="55" t="s">
        <v>2595</v>
      </c>
      <c r="J2313" s="55">
        <v>0</v>
      </c>
      <c r="K2313" s="55">
        <v>3.63063</v>
      </c>
      <c r="L2313" s="55">
        <v>0.19702438</v>
      </c>
      <c r="M2313" s="55">
        <v>2.6732900000000002</v>
      </c>
      <c r="N2313" s="55">
        <v>0</v>
      </c>
      <c r="O2313" s="55">
        <v>0.76031561999999997</v>
      </c>
      <c r="P2313" s="55">
        <v>3.63063</v>
      </c>
      <c r="Q2313" s="55">
        <v>0.19702438</v>
      </c>
      <c r="R2313" s="55">
        <v>0</v>
      </c>
      <c r="S2313" s="55">
        <v>2.6732900000000002</v>
      </c>
      <c r="T2313" s="55">
        <v>0.76031561999999997</v>
      </c>
      <c r="U2313" s="55">
        <v>0</v>
      </c>
      <c r="V2313" s="55">
        <f t="shared" si="106"/>
        <v>3.63063</v>
      </c>
      <c r="W2313" s="55">
        <f t="shared" si="107"/>
        <v>0</v>
      </c>
      <c r="X2313" s="55">
        <f t="shared" si="108"/>
        <v>3.63063</v>
      </c>
      <c r="Y2313" s="55">
        <v>0</v>
      </c>
      <c r="Z2313" s="55">
        <v>3.63063</v>
      </c>
      <c r="AA2313" s="55">
        <v>0</v>
      </c>
      <c r="AB2313" s="55">
        <v>0</v>
      </c>
      <c r="AC2313" s="55">
        <v>0.21015</v>
      </c>
      <c r="AD2313" s="55">
        <v>0.21015</v>
      </c>
      <c r="AE2313" s="55">
        <v>3.42048</v>
      </c>
      <c r="AF2313" s="55">
        <v>3.42048</v>
      </c>
      <c r="AG2313" s="55">
        <v>0</v>
      </c>
      <c r="AH2313" s="55">
        <v>0</v>
      </c>
      <c r="AI2313" s="55">
        <v>0</v>
      </c>
      <c r="AJ2313" s="55" t="s">
        <v>2595</v>
      </c>
      <c r="AK2313" s="55">
        <v>0</v>
      </c>
      <c r="AL2313" s="55" t="s">
        <v>2595</v>
      </c>
      <c r="AM2313" s="55">
        <v>3.63063</v>
      </c>
      <c r="AN2313" s="55">
        <v>3.63063</v>
      </c>
      <c r="AO2313" s="53" t="s">
        <v>205</v>
      </c>
    </row>
    <row r="2314" spans="1:41" ht="31.5" x14ac:dyDescent="0.2">
      <c r="A2314" s="53" t="s">
        <v>4507</v>
      </c>
      <c r="B2314" s="53" t="s">
        <v>4520</v>
      </c>
      <c r="C2314" s="54" t="s">
        <v>4521</v>
      </c>
      <c r="D2314" s="53" t="s">
        <v>131</v>
      </c>
      <c r="E2314" s="54">
        <v>2023</v>
      </c>
      <c r="F2314" s="54">
        <v>2024</v>
      </c>
      <c r="G2314" s="54">
        <v>2024</v>
      </c>
      <c r="H2314" s="55" t="s">
        <v>2595</v>
      </c>
      <c r="I2314" s="55" t="s">
        <v>2595</v>
      </c>
      <c r="J2314" s="55">
        <v>0</v>
      </c>
      <c r="K2314" s="55">
        <v>2.35093</v>
      </c>
      <c r="L2314" s="55">
        <v>0.12759533000000001</v>
      </c>
      <c r="M2314" s="55">
        <v>1.7311400000000001</v>
      </c>
      <c r="N2314" s="55">
        <v>0</v>
      </c>
      <c r="O2314" s="55">
        <v>0.49219467</v>
      </c>
      <c r="P2314" s="55">
        <v>2.35093</v>
      </c>
      <c r="Q2314" s="55">
        <v>0.12759533000000001</v>
      </c>
      <c r="R2314" s="55">
        <v>0</v>
      </c>
      <c r="S2314" s="55">
        <v>1.7311400000000001</v>
      </c>
      <c r="T2314" s="55">
        <v>0.49219467</v>
      </c>
      <c r="U2314" s="55">
        <v>0</v>
      </c>
      <c r="V2314" s="55">
        <f t="shared" si="106"/>
        <v>2.35093</v>
      </c>
      <c r="W2314" s="55">
        <f t="shared" si="107"/>
        <v>0</v>
      </c>
      <c r="X2314" s="55">
        <f t="shared" si="108"/>
        <v>2.35093</v>
      </c>
      <c r="Y2314" s="55">
        <v>0</v>
      </c>
      <c r="Z2314" s="55">
        <v>2.35093</v>
      </c>
      <c r="AA2314" s="55">
        <v>0</v>
      </c>
      <c r="AB2314" s="55">
        <v>0</v>
      </c>
      <c r="AC2314" s="55">
        <v>0.1361</v>
      </c>
      <c r="AD2314" s="55">
        <v>0.1361</v>
      </c>
      <c r="AE2314" s="55">
        <v>2.2148300000000001</v>
      </c>
      <c r="AF2314" s="55">
        <v>2.2148300000000001</v>
      </c>
      <c r="AG2314" s="55">
        <v>0</v>
      </c>
      <c r="AH2314" s="55">
        <v>0</v>
      </c>
      <c r="AI2314" s="55">
        <v>0</v>
      </c>
      <c r="AJ2314" s="55" t="s">
        <v>2595</v>
      </c>
      <c r="AK2314" s="55">
        <v>0</v>
      </c>
      <c r="AL2314" s="55" t="s">
        <v>2595</v>
      </c>
      <c r="AM2314" s="55">
        <v>2.35093</v>
      </c>
      <c r="AN2314" s="55">
        <v>2.35093</v>
      </c>
      <c r="AO2314" s="53" t="s">
        <v>205</v>
      </c>
    </row>
    <row r="2315" spans="1:41" ht="31.5" x14ac:dyDescent="0.2">
      <c r="A2315" s="53" t="s">
        <v>4507</v>
      </c>
      <c r="B2315" s="53" t="s">
        <v>4522</v>
      </c>
      <c r="C2315" s="54" t="s">
        <v>4523</v>
      </c>
      <c r="D2315" s="53" t="s">
        <v>131</v>
      </c>
      <c r="E2315" s="54">
        <v>2023</v>
      </c>
      <c r="F2315" s="54">
        <v>2024</v>
      </c>
      <c r="G2315" s="54">
        <v>2024</v>
      </c>
      <c r="H2315" s="55" t="s">
        <v>2595</v>
      </c>
      <c r="I2315" s="55" t="s">
        <v>2595</v>
      </c>
      <c r="J2315" s="55">
        <v>0</v>
      </c>
      <c r="K2315" s="55">
        <v>2.3399699999999997</v>
      </c>
      <c r="L2315" s="55">
        <v>0.12698092999999999</v>
      </c>
      <c r="M2315" s="55">
        <v>1.7228299999999999</v>
      </c>
      <c r="N2315" s="55">
        <v>0</v>
      </c>
      <c r="O2315" s="55">
        <v>0.49015906999999997</v>
      </c>
      <c r="P2315" s="55">
        <v>2.3399699999999997</v>
      </c>
      <c r="Q2315" s="55">
        <v>0.12698092999999999</v>
      </c>
      <c r="R2315" s="55">
        <v>0</v>
      </c>
      <c r="S2315" s="55">
        <v>1.7228299999999999</v>
      </c>
      <c r="T2315" s="55">
        <v>0.49015906999999997</v>
      </c>
      <c r="U2315" s="55">
        <v>0</v>
      </c>
      <c r="V2315" s="55">
        <f t="shared" si="106"/>
        <v>2.3399699999999997</v>
      </c>
      <c r="W2315" s="55">
        <f t="shared" si="107"/>
        <v>0</v>
      </c>
      <c r="X2315" s="55">
        <f t="shared" si="108"/>
        <v>2.3399699999999997</v>
      </c>
      <c r="Y2315" s="55">
        <v>0</v>
      </c>
      <c r="Z2315" s="55">
        <v>2.3399699999999997</v>
      </c>
      <c r="AA2315" s="55">
        <v>0</v>
      </c>
      <c r="AB2315" s="55">
        <v>0</v>
      </c>
      <c r="AC2315" s="55">
        <v>0.13544</v>
      </c>
      <c r="AD2315" s="55">
        <v>0.13544</v>
      </c>
      <c r="AE2315" s="55">
        <v>2.2045300000000001</v>
      </c>
      <c r="AF2315" s="55">
        <v>2.2045300000000001</v>
      </c>
      <c r="AG2315" s="55">
        <v>0</v>
      </c>
      <c r="AH2315" s="55">
        <v>0</v>
      </c>
      <c r="AI2315" s="55">
        <v>0</v>
      </c>
      <c r="AJ2315" s="55" t="s">
        <v>2595</v>
      </c>
      <c r="AK2315" s="55">
        <v>0</v>
      </c>
      <c r="AL2315" s="55" t="s">
        <v>2595</v>
      </c>
      <c r="AM2315" s="55">
        <v>2.3399699999999997</v>
      </c>
      <c r="AN2315" s="55">
        <v>2.3399699999999997</v>
      </c>
      <c r="AO2315" s="53" t="s">
        <v>205</v>
      </c>
    </row>
    <row r="2316" spans="1:41" ht="31.5" x14ac:dyDescent="0.2">
      <c r="A2316" s="53" t="s">
        <v>4507</v>
      </c>
      <c r="B2316" s="53" t="s">
        <v>4524</v>
      </c>
      <c r="C2316" s="54" t="s">
        <v>4525</v>
      </c>
      <c r="D2316" s="53" t="s">
        <v>131</v>
      </c>
      <c r="E2316" s="54">
        <v>2024</v>
      </c>
      <c r="F2316" s="54">
        <v>2026</v>
      </c>
      <c r="G2316" s="54">
        <v>2026</v>
      </c>
      <c r="H2316" s="55" t="s">
        <v>2595</v>
      </c>
      <c r="I2316" s="55" t="s">
        <v>2595</v>
      </c>
      <c r="J2316" s="55">
        <v>0</v>
      </c>
      <c r="K2316" s="55">
        <v>203.96812</v>
      </c>
      <c r="L2316" s="55">
        <v>11.065769899999999</v>
      </c>
      <c r="M2316" s="55">
        <v>150.18907000000002</v>
      </c>
      <c r="N2316" s="55">
        <v>0</v>
      </c>
      <c r="O2316" s="55">
        <v>42.713280100000006</v>
      </c>
      <c r="P2316" s="55">
        <v>203.96812</v>
      </c>
      <c r="Q2316" s="55">
        <v>11.065769899999999</v>
      </c>
      <c r="R2316" s="55">
        <v>0</v>
      </c>
      <c r="S2316" s="55">
        <v>150.18907000000002</v>
      </c>
      <c r="T2316" s="55">
        <v>42.713280100000006</v>
      </c>
      <c r="U2316" s="55">
        <v>0</v>
      </c>
      <c r="V2316" s="55">
        <f t="shared" si="106"/>
        <v>203.96812</v>
      </c>
      <c r="W2316" s="55">
        <f t="shared" si="107"/>
        <v>0</v>
      </c>
      <c r="X2316" s="55">
        <f t="shared" si="108"/>
        <v>203.96812</v>
      </c>
      <c r="Y2316" s="55">
        <v>0</v>
      </c>
      <c r="Z2316" s="55">
        <v>203.96812</v>
      </c>
      <c r="AA2316" s="55">
        <v>0</v>
      </c>
      <c r="AB2316" s="55">
        <v>0</v>
      </c>
      <c r="AC2316" s="55">
        <v>0</v>
      </c>
      <c r="AD2316" s="55">
        <v>0</v>
      </c>
      <c r="AE2316" s="55">
        <v>11.805959999999999</v>
      </c>
      <c r="AF2316" s="55">
        <v>11.805959999999999</v>
      </c>
      <c r="AG2316" s="55">
        <v>192.16216</v>
      </c>
      <c r="AH2316" s="55">
        <v>106.965094938503</v>
      </c>
      <c r="AI2316" s="55">
        <v>85.197065061497099</v>
      </c>
      <c r="AJ2316" s="55" t="s">
        <v>2595</v>
      </c>
      <c r="AK2316" s="55">
        <v>0</v>
      </c>
      <c r="AL2316" s="55" t="s">
        <v>2595</v>
      </c>
      <c r="AM2316" s="55">
        <v>203.96812</v>
      </c>
      <c r="AN2316" s="55">
        <v>203.96812</v>
      </c>
      <c r="AO2316" s="53" t="s">
        <v>205</v>
      </c>
    </row>
    <row r="2317" spans="1:41" ht="31.5" x14ac:dyDescent="0.2">
      <c r="A2317" s="53" t="s">
        <v>4507</v>
      </c>
      <c r="B2317" s="53" t="s">
        <v>4526</v>
      </c>
      <c r="C2317" s="54" t="s">
        <v>4527</v>
      </c>
      <c r="D2317" s="53" t="s">
        <v>128</v>
      </c>
      <c r="E2317" s="54">
        <v>2019</v>
      </c>
      <c r="F2317" s="54">
        <v>2022</v>
      </c>
      <c r="G2317" s="54">
        <v>2022</v>
      </c>
      <c r="H2317" s="55" t="s">
        <v>2595</v>
      </c>
      <c r="I2317" s="55" t="s">
        <v>2595</v>
      </c>
      <c r="J2317" s="55">
        <v>0.12304269999999999</v>
      </c>
      <c r="K2317" s="55">
        <v>1.8976357599999998</v>
      </c>
      <c r="L2317" s="55">
        <v>0.11504255999999999</v>
      </c>
      <c r="M2317" s="55">
        <v>1.60861144</v>
      </c>
      <c r="N2317" s="55">
        <v>1.120853E-2</v>
      </c>
      <c r="O2317" s="55">
        <v>0.16277323000000002</v>
      </c>
      <c r="P2317" s="55">
        <v>1.8976357599999998</v>
      </c>
      <c r="Q2317" s="55">
        <v>0.11504255999999999</v>
      </c>
      <c r="R2317" s="55">
        <v>1.120853E-2</v>
      </c>
      <c r="S2317" s="55">
        <v>1.60861144</v>
      </c>
      <c r="T2317" s="55">
        <v>0.16277323000000002</v>
      </c>
      <c r="U2317" s="55">
        <v>0</v>
      </c>
      <c r="V2317" s="55">
        <f t="shared" si="106"/>
        <v>1.7745930599999997</v>
      </c>
      <c r="W2317" s="55">
        <f t="shared" si="107"/>
        <v>0</v>
      </c>
      <c r="X2317" s="55">
        <f t="shared" si="108"/>
        <v>1.7745930599999997</v>
      </c>
      <c r="Y2317" s="55">
        <v>0</v>
      </c>
      <c r="Z2317" s="55">
        <v>1.7745930599999999</v>
      </c>
      <c r="AA2317" s="55">
        <v>1.7745930599999999</v>
      </c>
      <c r="AB2317" s="55">
        <v>1.7745930599999999</v>
      </c>
      <c r="AC2317" s="55">
        <v>0</v>
      </c>
      <c r="AD2317" s="55">
        <v>0</v>
      </c>
      <c r="AE2317" s="55">
        <v>0</v>
      </c>
      <c r="AF2317" s="55">
        <v>0</v>
      </c>
      <c r="AG2317" s="55">
        <v>0</v>
      </c>
      <c r="AH2317" s="55">
        <v>0</v>
      </c>
      <c r="AI2317" s="55">
        <v>0</v>
      </c>
      <c r="AJ2317" s="55" t="s">
        <v>2595</v>
      </c>
      <c r="AK2317" s="55">
        <v>0</v>
      </c>
      <c r="AL2317" s="55" t="s">
        <v>2595</v>
      </c>
      <c r="AM2317" s="55">
        <v>0</v>
      </c>
      <c r="AN2317" s="55">
        <v>0</v>
      </c>
      <c r="AO2317" s="53" t="s">
        <v>205</v>
      </c>
    </row>
    <row r="2318" spans="1:41" ht="31.5" x14ac:dyDescent="0.2">
      <c r="A2318" s="53" t="s">
        <v>4507</v>
      </c>
      <c r="B2318" s="53" t="s">
        <v>4528</v>
      </c>
      <c r="C2318" s="54" t="s">
        <v>4529</v>
      </c>
      <c r="D2318" s="53" t="s">
        <v>131</v>
      </c>
      <c r="E2318" s="54">
        <v>2022</v>
      </c>
      <c r="F2318" s="54">
        <v>2023</v>
      </c>
      <c r="G2318" s="54">
        <v>2023</v>
      </c>
      <c r="H2318" s="55" t="s">
        <v>2595</v>
      </c>
      <c r="I2318" s="55" t="s">
        <v>2595</v>
      </c>
      <c r="J2318" s="55">
        <v>0</v>
      </c>
      <c r="K2318" s="55">
        <v>0.64753263000000005</v>
      </c>
      <c r="L2318" s="55">
        <v>2.5490349999999998E-2</v>
      </c>
      <c r="M2318" s="55">
        <v>0.20111071999999999</v>
      </c>
      <c r="N2318" s="55">
        <v>0.29528176</v>
      </c>
      <c r="O2318" s="55">
        <v>0.12564980000000001</v>
      </c>
      <c r="P2318" s="55">
        <v>0.64753263000000005</v>
      </c>
      <c r="Q2318" s="55">
        <v>2.5490349999999998E-2</v>
      </c>
      <c r="R2318" s="55">
        <v>0.29528176</v>
      </c>
      <c r="S2318" s="55">
        <v>0.20111071999999999</v>
      </c>
      <c r="T2318" s="55">
        <v>0.12564980000000001</v>
      </c>
      <c r="U2318" s="55">
        <v>0</v>
      </c>
      <c r="V2318" s="55">
        <f t="shared" si="106"/>
        <v>0.64753263000000005</v>
      </c>
      <c r="W2318" s="55">
        <f t="shared" si="107"/>
        <v>0</v>
      </c>
      <c r="X2318" s="55">
        <f t="shared" si="108"/>
        <v>0.64753263000000005</v>
      </c>
      <c r="Y2318" s="55">
        <v>0</v>
      </c>
      <c r="Z2318" s="55">
        <v>0.64753263000000005</v>
      </c>
      <c r="AA2318" s="55">
        <v>2.5490349999999998E-2</v>
      </c>
      <c r="AB2318" s="55">
        <v>2.5490349999999998E-2</v>
      </c>
      <c r="AC2318" s="55">
        <v>0.62204228000000006</v>
      </c>
      <c r="AD2318" s="55">
        <v>0.62204228000000006</v>
      </c>
      <c r="AE2318" s="55">
        <v>0</v>
      </c>
      <c r="AF2318" s="55">
        <v>0</v>
      </c>
      <c r="AG2318" s="55">
        <v>0</v>
      </c>
      <c r="AH2318" s="55">
        <v>0</v>
      </c>
      <c r="AI2318" s="55">
        <v>0</v>
      </c>
      <c r="AJ2318" s="55" t="s">
        <v>2595</v>
      </c>
      <c r="AK2318" s="55">
        <v>0</v>
      </c>
      <c r="AL2318" s="55" t="s">
        <v>2595</v>
      </c>
      <c r="AM2318" s="55">
        <v>0.62204228000000006</v>
      </c>
      <c r="AN2318" s="55">
        <v>0.62204228000000006</v>
      </c>
      <c r="AO2318" s="53" t="s">
        <v>205</v>
      </c>
    </row>
    <row r="2319" spans="1:41" ht="31.5" x14ac:dyDescent="0.2">
      <c r="A2319" s="53" t="s">
        <v>4507</v>
      </c>
      <c r="B2319" s="53" t="s">
        <v>4530</v>
      </c>
      <c r="C2319" s="54" t="s">
        <v>4531</v>
      </c>
      <c r="D2319" s="53" t="s">
        <v>131</v>
      </c>
      <c r="E2319" s="54">
        <v>2022</v>
      </c>
      <c r="F2319" s="54">
        <v>2023</v>
      </c>
      <c r="G2319" s="54">
        <v>2023</v>
      </c>
      <c r="H2319" s="55" t="s">
        <v>2595</v>
      </c>
      <c r="I2319" s="55" t="s">
        <v>2595</v>
      </c>
      <c r="J2319" s="55">
        <v>0</v>
      </c>
      <c r="K2319" s="55">
        <v>0.52376011</v>
      </c>
      <c r="L2319" s="55">
        <v>2.0617989999999999E-2</v>
      </c>
      <c r="M2319" s="55">
        <v>0.16266945000000002</v>
      </c>
      <c r="N2319" s="55">
        <v>0.23884018000000001</v>
      </c>
      <c r="O2319" s="55">
        <v>0.10163249000000001</v>
      </c>
      <c r="P2319" s="55">
        <v>0.52376011</v>
      </c>
      <c r="Q2319" s="55">
        <v>2.0617989999999999E-2</v>
      </c>
      <c r="R2319" s="55">
        <v>0.23884018000000001</v>
      </c>
      <c r="S2319" s="55">
        <v>0.16266945000000002</v>
      </c>
      <c r="T2319" s="55">
        <v>0.10163249000000001</v>
      </c>
      <c r="U2319" s="55">
        <v>0</v>
      </c>
      <c r="V2319" s="55">
        <f t="shared" si="106"/>
        <v>0.52376011</v>
      </c>
      <c r="W2319" s="55">
        <f t="shared" si="107"/>
        <v>0</v>
      </c>
      <c r="X2319" s="55">
        <f t="shared" si="108"/>
        <v>0.52376011</v>
      </c>
      <c r="Y2319" s="55">
        <v>0</v>
      </c>
      <c r="Z2319" s="55">
        <v>0.52376011</v>
      </c>
      <c r="AA2319" s="55">
        <v>2.0617989999999999E-2</v>
      </c>
      <c r="AB2319" s="55">
        <v>2.0617989999999999E-2</v>
      </c>
      <c r="AC2319" s="55">
        <v>0.50314212000000003</v>
      </c>
      <c r="AD2319" s="55">
        <v>0.50314212000000003</v>
      </c>
      <c r="AE2319" s="55">
        <v>0</v>
      </c>
      <c r="AF2319" s="55">
        <v>0</v>
      </c>
      <c r="AG2319" s="55">
        <v>0</v>
      </c>
      <c r="AH2319" s="55">
        <v>0</v>
      </c>
      <c r="AI2319" s="55">
        <v>0</v>
      </c>
      <c r="AJ2319" s="55" t="s">
        <v>2595</v>
      </c>
      <c r="AK2319" s="55">
        <v>0</v>
      </c>
      <c r="AL2319" s="55" t="s">
        <v>2595</v>
      </c>
      <c r="AM2319" s="55">
        <v>0.50314212000000003</v>
      </c>
      <c r="AN2319" s="55">
        <v>0.50314212000000003</v>
      </c>
      <c r="AO2319" s="53" t="s">
        <v>205</v>
      </c>
    </row>
    <row r="2320" spans="1:41" ht="31.5" x14ac:dyDescent="0.2">
      <c r="A2320" s="56" t="s">
        <v>4532</v>
      </c>
      <c r="B2320" s="56" t="s">
        <v>412</v>
      </c>
      <c r="C2320" s="57" t="s">
        <v>56</v>
      </c>
      <c r="D2320" s="56" t="s">
        <v>2595</v>
      </c>
      <c r="E2320" s="57" t="s">
        <v>2595</v>
      </c>
      <c r="F2320" s="57" t="s">
        <v>2595</v>
      </c>
      <c r="G2320" s="57" t="s">
        <v>2595</v>
      </c>
      <c r="H2320" s="58" t="s">
        <v>2595</v>
      </c>
      <c r="I2320" s="58" t="s">
        <v>2595</v>
      </c>
      <c r="J2320" s="58">
        <f>SUM($J$2321:$J$2328)</f>
        <v>95.352037660000008</v>
      </c>
      <c r="K2320" s="58">
        <f>SUM($K$2321:$K$2328)</f>
        <v>1749.7939920600004</v>
      </c>
      <c r="L2320" s="58">
        <f>SUM($L$2321:$L$2328)</f>
        <v>62.698984359999997</v>
      </c>
      <c r="M2320" s="58">
        <f>SUM($M$2321:$M$2328)</f>
        <v>295.05615472000005</v>
      </c>
      <c r="N2320" s="58">
        <f>SUM($N$2321:$N$2328)</f>
        <v>1139.8611024900001</v>
      </c>
      <c r="O2320" s="58">
        <f>SUM($O$2321:$O$2328)</f>
        <v>252.17775048999994</v>
      </c>
      <c r="P2320" s="58">
        <f>SUM($P$2321:$P$2328)</f>
        <v>1731.2144528885035</v>
      </c>
      <c r="Q2320" s="58">
        <f>SUM($Q$2321:$Q$2328)</f>
        <v>62.698984359999997</v>
      </c>
      <c r="R2320" s="58">
        <f>SUM($R$2321:$R$2328)</f>
        <v>1139.8611024900001</v>
      </c>
      <c r="S2320" s="58">
        <f>SUM($S$2321:$S$2328)</f>
        <v>295.05615472000005</v>
      </c>
      <c r="T2320" s="58">
        <f>SUM($T$2321:$T$2328)</f>
        <v>233.59821131850296</v>
      </c>
      <c r="U2320" s="58">
        <f>SUM($U$2321:$U$2328)</f>
        <v>0</v>
      </c>
      <c r="V2320" s="58">
        <f t="shared" si="106"/>
        <v>1654.4419544000004</v>
      </c>
      <c r="W2320" s="58">
        <f t="shared" si="107"/>
        <v>0</v>
      </c>
      <c r="X2320" s="58">
        <f t="shared" si="108"/>
        <v>1654.4419544000004</v>
      </c>
      <c r="Y2320" s="58">
        <f>SUM($Y$2321:$Y$2328)</f>
        <v>0</v>
      </c>
      <c r="Z2320" s="58">
        <f>SUM($Z$2321:$Z$2328)</f>
        <v>1635.8624152285036</v>
      </c>
      <c r="AA2320" s="58">
        <f>SUM($AA$2321:$AA$2328)</f>
        <v>60.646088020000008</v>
      </c>
      <c r="AB2320" s="58">
        <f>SUM($AB$2321:$AB$2328)</f>
        <v>60.646088020000008</v>
      </c>
      <c r="AC2320" s="58">
        <f>SUM($AC$2321:$AC$2328)</f>
        <v>60.800365890000002</v>
      </c>
      <c r="AD2320" s="58">
        <f>SUM($AD$2321:$AD$2328)</f>
        <v>56.697173140000004</v>
      </c>
      <c r="AE2320" s="58">
        <f>SUM($AE$2321:$AE$2328)</f>
        <v>76.05637707999999</v>
      </c>
      <c r="AF2320" s="58">
        <f>SUM($AF$2321:$AF$2328)</f>
        <v>70.477580309999993</v>
      </c>
      <c r="AG2320" s="58">
        <f>SUM($AG$2321:$AG$2328)</f>
        <v>75.908528610000019</v>
      </c>
      <c r="AH2320" s="58">
        <f>SUM($AH$2321:$AH$2328)</f>
        <v>72.076224790000012</v>
      </c>
      <c r="AI2320" s="58">
        <f>SUM($AI$2321:$AI$2328)</f>
        <v>573.92283257850295</v>
      </c>
      <c r="AJ2320" s="58" t="s">
        <v>2595</v>
      </c>
      <c r="AK2320" s="58">
        <f>SUM($AK$2321:$AK$2328)</f>
        <v>173.9514101499997</v>
      </c>
      <c r="AL2320" s="58" t="s">
        <v>2595</v>
      </c>
      <c r="AM2320" s="58">
        <f>SUM($AM$2321:$AM$2328)</f>
        <v>212.76527158000005</v>
      </c>
      <c r="AN2320" s="58">
        <f>SUM($AN$2321:$AN$2328)</f>
        <v>947.12522096850307</v>
      </c>
      <c r="AO2320" s="56" t="s">
        <v>2595</v>
      </c>
    </row>
    <row r="2321" spans="1:41" ht="94.5" x14ac:dyDescent="0.2">
      <c r="A2321" s="53" t="s">
        <v>4532</v>
      </c>
      <c r="B2321" s="53" t="s">
        <v>4533</v>
      </c>
      <c r="C2321" s="54" t="s">
        <v>4534</v>
      </c>
      <c r="D2321" s="53" t="s">
        <v>128</v>
      </c>
      <c r="E2321" s="54">
        <v>2020</v>
      </c>
      <c r="F2321" s="54">
        <v>2030</v>
      </c>
      <c r="G2321" s="54">
        <v>2030</v>
      </c>
      <c r="H2321" s="55" t="s">
        <v>2595</v>
      </c>
      <c r="I2321" s="55" t="s">
        <v>2595</v>
      </c>
      <c r="J2321" s="55">
        <v>34.16887578</v>
      </c>
      <c r="K2321" s="55">
        <v>1021.4639951600001</v>
      </c>
      <c r="L2321" s="55">
        <v>30.20891099</v>
      </c>
      <c r="M2321" s="55">
        <v>171.43403403000002</v>
      </c>
      <c r="N2321" s="55">
        <v>666.21434947</v>
      </c>
      <c r="O2321" s="55">
        <v>153.60670066999998</v>
      </c>
      <c r="P2321" s="55">
        <v>1021.4639951600001</v>
      </c>
      <c r="Q2321" s="55">
        <v>30.20891099</v>
      </c>
      <c r="R2321" s="55">
        <v>666.21434947</v>
      </c>
      <c r="S2321" s="55">
        <v>171.43403403000002</v>
      </c>
      <c r="T2321" s="55">
        <v>153.60670066999998</v>
      </c>
      <c r="U2321" s="55">
        <v>0</v>
      </c>
      <c r="V2321" s="55">
        <f t="shared" si="106"/>
        <v>987.29511938000007</v>
      </c>
      <c r="W2321" s="55">
        <f t="shared" si="107"/>
        <v>0</v>
      </c>
      <c r="X2321" s="55">
        <f t="shared" si="108"/>
        <v>987.29511938000007</v>
      </c>
      <c r="Y2321" s="55">
        <v>0</v>
      </c>
      <c r="Z2321" s="55">
        <v>987.29511938000007</v>
      </c>
      <c r="AA2321" s="55">
        <v>53.074186959999999</v>
      </c>
      <c r="AB2321" s="55">
        <v>53.074186959999999</v>
      </c>
      <c r="AC2321" s="55">
        <v>28.62587821</v>
      </c>
      <c r="AD2321" s="55">
        <v>28.62587821</v>
      </c>
      <c r="AE2321" s="55">
        <v>52.085613879999997</v>
      </c>
      <c r="AF2321" s="55">
        <v>52.085613879999997</v>
      </c>
      <c r="AG2321" s="55">
        <v>60.620394610000005</v>
      </c>
      <c r="AH2321" s="55">
        <v>60.620394610000005</v>
      </c>
      <c r="AI2321" s="55">
        <v>154.19517336999999</v>
      </c>
      <c r="AJ2321" s="55" t="s">
        <v>2595</v>
      </c>
      <c r="AK2321" s="55">
        <v>152.61160995833299</v>
      </c>
      <c r="AL2321" s="55" t="s">
        <v>2595</v>
      </c>
      <c r="AM2321" s="55">
        <v>141.33188670000001</v>
      </c>
      <c r="AN2321" s="55">
        <v>448.13867002833302</v>
      </c>
      <c r="AO2321" s="53" t="s">
        <v>4535</v>
      </c>
    </row>
    <row r="2322" spans="1:41" ht="94.5" x14ac:dyDescent="0.2">
      <c r="A2322" s="53" t="s">
        <v>4532</v>
      </c>
      <c r="B2322" s="53" t="s">
        <v>4536</v>
      </c>
      <c r="C2322" s="54" t="s">
        <v>4537</v>
      </c>
      <c r="D2322" s="53" t="s">
        <v>128</v>
      </c>
      <c r="E2322" s="54">
        <v>2020</v>
      </c>
      <c r="F2322" s="54">
        <v>2030</v>
      </c>
      <c r="G2322" s="54">
        <v>2030</v>
      </c>
      <c r="H2322" s="55" t="s">
        <v>2595</v>
      </c>
      <c r="I2322" s="55" t="s">
        <v>2595</v>
      </c>
      <c r="J2322" s="55">
        <v>59.330357329999998</v>
      </c>
      <c r="K2322" s="55">
        <v>267.55375003</v>
      </c>
      <c r="L2322" s="55">
        <v>9.977672909999999</v>
      </c>
      <c r="M2322" s="55">
        <v>46.878994779999999</v>
      </c>
      <c r="N2322" s="55">
        <v>170.45613177999999</v>
      </c>
      <c r="O2322" s="55">
        <v>40.240950559999995</v>
      </c>
      <c r="P2322" s="55">
        <v>267.55375003</v>
      </c>
      <c r="Q2322" s="55">
        <v>9.977672909999999</v>
      </c>
      <c r="R2322" s="55">
        <v>170.45613177999999</v>
      </c>
      <c r="S2322" s="55">
        <v>46.878994779999999</v>
      </c>
      <c r="T2322" s="55">
        <v>40.240950559999995</v>
      </c>
      <c r="U2322" s="55">
        <v>0</v>
      </c>
      <c r="V2322" s="55">
        <f t="shared" si="106"/>
        <v>208.22339270000001</v>
      </c>
      <c r="W2322" s="55">
        <f t="shared" si="107"/>
        <v>0</v>
      </c>
      <c r="X2322" s="55">
        <f t="shared" si="108"/>
        <v>208.22339270000001</v>
      </c>
      <c r="Y2322" s="55">
        <v>0</v>
      </c>
      <c r="Z2322" s="55">
        <v>208.22339270000001</v>
      </c>
      <c r="AA2322" s="55">
        <v>4.7775576099999997</v>
      </c>
      <c r="AB2322" s="55">
        <v>4.7775576099999997</v>
      </c>
      <c r="AC2322" s="55">
        <v>28.071294930000001</v>
      </c>
      <c r="AD2322" s="55">
        <v>28.071294930000001</v>
      </c>
      <c r="AE2322" s="55">
        <v>18.39196643</v>
      </c>
      <c r="AF2322" s="55">
        <v>18.39196643</v>
      </c>
      <c r="AG2322" s="55">
        <v>11.455830180000001</v>
      </c>
      <c r="AH2322" s="55">
        <v>11.455830180000001</v>
      </c>
      <c r="AI2322" s="55">
        <v>21.339800190000002</v>
      </c>
      <c r="AJ2322" s="55" t="s">
        <v>2595</v>
      </c>
      <c r="AK2322" s="55">
        <v>21.339800191666701</v>
      </c>
      <c r="AL2322" s="55" t="s">
        <v>2595</v>
      </c>
      <c r="AM2322" s="55">
        <v>57.919091540000004</v>
      </c>
      <c r="AN2322" s="55">
        <v>100.59869192166701</v>
      </c>
      <c r="AO2322" s="53" t="s">
        <v>4535</v>
      </c>
    </row>
    <row r="2323" spans="1:41" ht="94.5" x14ac:dyDescent="0.2">
      <c r="A2323" s="53" t="s">
        <v>4532</v>
      </c>
      <c r="B2323" s="53" t="s">
        <v>4538</v>
      </c>
      <c r="C2323" s="54" t="s">
        <v>4539</v>
      </c>
      <c r="D2323" s="53" t="s">
        <v>131</v>
      </c>
      <c r="E2323" s="54">
        <v>2026</v>
      </c>
      <c r="F2323" s="54">
        <v>2026</v>
      </c>
      <c r="G2323" s="54">
        <v>2026</v>
      </c>
      <c r="H2323" s="55" t="s">
        <v>2595</v>
      </c>
      <c r="I2323" s="55" t="s">
        <v>2595</v>
      </c>
      <c r="J2323" s="55">
        <v>0</v>
      </c>
      <c r="K2323" s="55">
        <v>22.809242189999999</v>
      </c>
      <c r="L2323" s="55">
        <v>1.1631032100000001</v>
      </c>
      <c r="M2323" s="55">
        <v>5.1112150500000002</v>
      </c>
      <c r="N2323" s="55">
        <v>15.961266119999999</v>
      </c>
      <c r="O2323" s="55">
        <v>0.57365781000000005</v>
      </c>
      <c r="P2323" s="55">
        <v>22.809242189999999</v>
      </c>
      <c r="Q2323" s="55">
        <v>1.1631032100000001</v>
      </c>
      <c r="R2323" s="55">
        <v>15.961266119999999</v>
      </c>
      <c r="S2323" s="55">
        <v>5.1112150500000002</v>
      </c>
      <c r="T2323" s="55">
        <v>0.57365781000000005</v>
      </c>
      <c r="U2323" s="55">
        <v>0</v>
      </c>
      <c r="V2323" s="55">
        <f t="shared" si="106"/>
        <v>22.809242189999999</v>
      </c>
      <c r="W2323" s="55">
        <f t="shared" si="107"/>
        <v>0</v>
      </c>
      <c r="X2323" s="55">
        <f t="shared" si="108"/>
        <v>22.809242189999999</v>
      </c>
      <c r="Y2323" s="55">
        <v>0</v>
      </c>
      <c r="Z2323" s="55">
        <v>22.809242189999999</v>
      </c>
      <c r="AA2323" s="55">
        <v>0</v>
      </c>
      <c r="AB2323" s="55">
        <v>0</v>
      </c>
      <c r="AC2323" s="55">
        <v>0</v>
      </c>
      <c r="AD2323" s="55">
        <v>0</v>
      </c>
      <c r="AE2323" s="55">
        <v>0</v>
      </c>
      <c r="AF2323" s="55">
        <v>0</v>
      </c>
      <c r="AG2323" s="55">
        <v>0</v>
      </c>
      <c r="AH2323" s="55">
        <v>0</v>
      </c>
      <c r="AI2323" s="55">
        <v>22.809242189999999</v>
      </c>
      <c r="AJ2323" s="55" t="s">
        <v>2595</v>
      </c>
      <c r="AK2323" s="55">
        <v>0</v>
      </c>
      <c r="AL2323" s="55" t="s">
        <v>2595</v>
      </c>
      <c r="AM2323" s="55">
        <v>0</v>
      </c>
      <c r="AN2323" s="55">
        <v>22.809242189999999</v>
      </c>
      <c r="AO2323" s="53" t="s">
        <v>4540</v>
      </c>
    </row>
    <row r="2324" spans="1:41" ht="94.5" x14ac:dyDescent="0.2">
      <c r="A2324" s="53" t="s">
        <v>4532</v>
      </c>
      <c r="B2324" s="53" t="s">
        <v>4541</v>
      </c>
      <c r="C2324" s="54" t="s">
        <v>4542</v>
      </c>
      <c r="D2324" s="53" t="s">
        <v>128</v>
      </c>
      <c r="E2324" s="54">
        <v>2020</v>
      </c>
      <c r="F2324" s="54">
        <v>2030</v>
      </c>
      <c r="G2324" s="54">
        <v>2030</v>
      </c>
      <c r="H2324" s="55" t="s">
        <v>2595</v>
      </c>
      <c r="I2324" s="55" t="s">
        <v>2595</v>
      </c>
      <c r="J2324" s="55">
        <v>0.71755873999999997</v>
      </c>
      <c r="K2324" s="55">
        <v>23.435893240000002</v>
      </c>
      <c r="L2324" s="55">
        <v>1.3003782000000002</v>
      </c>
      <c r="M2324" s="55">
        <v>8.1126156100000006</v>
      </c>
      <c r="N2324" s="55">
        <v>7.04536374</v>
      </c>
      <c r="O2324" s="55">
        <v>6.9775356899999998</v>
      </c>
      <c r="P2324" s="55">
        <v>23.435893240000002</v>
      </c>
      <c r="Q2324" s="55">
        <v>1.3003782000000002</v>
      </c>
      <c r="R2324" s="55">
        <v>7.04536374</v>
      </c>
      <c r="S2324" s="55">
        <v>8.1126156100000006</v>
      </c>
      <c r="T2324" s="55">
        <v>6.9775356899999998</v>
      </c>
      <c r="U2324" s="55">
        <v>0</v>
      </c>
      <c r="V2324" s="55">
        <f t="shared" si="106"/>
        <v>22.718334500000001</v>
      </c>
      <c r="W2324" s="55">
        <f t="shared" si="107"/>
        <v>0</v>
      </c>
      <c r="X2324" s="55">
        <f t="shared" si="108"/>
        <v>22.718334500000001</v>
      </c>
      <c r="Y2324" s="55">
        <v>0</v>
      </c>
      <c r="Z2324" s="55">
        <v>22.718334500000001</v>
      </c>
      <c r="AA2324" s="55">
        <v>1.2330054800000001</v>
      </c>
      <c r="AB2324" s="55">
        <v>1.2330054800000001</v>
      </c>
      <c r="AC2324" s="55">
        <v>1.34996111</v>
      </c>
      <c r="AD2324" s="55">
        <v>0</v>
      </c>
      <c r="AE2324" s="55">
        <v>1.1258255799999999</v>
      </c>
      <c r="AF2324" s="55">
        <v>0</v>
      </c>
      <c r="AG2324" s="55">
        <v>2.7582594600000001</v>
      </c>
      <c r="AH2324" s="55">
        <v>0</v>
      </c>
      <c r="AI2324" s="55">
        <v>0</v>
      </c>
      <c r="AJ2324" s="55" t="s">
        <v>2595</v>
      </c>
      <c r="AK2324" s="55">
        <v>0</v>
      </c>
      <c r="AL2324" s="55" t="s">
        <v>2595</v>
      </c>
      <c r="AM2324" s="55">
        <v>5.2340461500000002</v>
      </c>
      <c r="AN2324" s="55">
        <v>0</v>
      </c>
      <c r="AO2324" s="53" t="s">
        <v>4535</v>
      </c>
    </row>
    <row r="2325" spans="1:41" ht="126" x14ac:dyDescent="0.2">
      <c r="A2325" s="53" t="s">
        <v>4532</v>
      </c>
      <c r="B2325" s="53" t="s">
        <v>4543</v>
      </c>
      <c r="C2325" s="54" t="s">
        <v>4544</v>
      </c>
      <c r="D2325" s="53" t="s">
        <v>128</v>
      </c>
      <c r="E2325" s="54">
        <v>2020</v>
      </c>
      <c r="F2325" s="54">
        <v>2030</v>
      </c>
      <c r="G2325" s="54">
        <v>2030</v>
      </c>
      <c r="H2325" s="55" t="s">
        <v>2595</v>
      </c>
      <c r="I2325" s="55" t="s">
        <v>2595</v>
      </c>
      <c r="J2325" s="55">
        <v>1.1352458099999998</v>
      </c>
      <c r="K2325" s="55">
        <v>4.0021022899999998</v>
      </c>
      <c r="L2325" s="55">
        <v>0.20545319000000001</v>
      </c>
      <c r="M2325" s="55">
        <v>1.33725516</v>
      </c>
      <c r="N2325" s="55">
        <v>1.10139812</v>
      </c>
      <c r="O2325" s="55">
        <v>1.3579958200000002</v>
      </c>
      <c r="P2325" s="55">
        <v>4.0021022899999998</v>
      </c>
      <c r="Q2325" s="55">
        <v>0.20545319000000001</v>
      </c>
      <c r="R2325" s="55">
        <v>1.10139812</v>
      </c>
      <c r="S2325" s="55">
        <v>1.33725516</v>
      </c>
      <c r="T2325" s="55">
        <v>1.3579958200000002</v>
      </c>
      <c r="U2325" s="55">
        <v>0</v>
      </c>
      <c r="V2325" s="55">
        <f t="shared" si="106"/>
        <v>2.86685648</v>
      </c>
      <c r="W2325" s="55">
        <f t="shared" si="107"/>
        <v>0</v>
      </c>
      <c r="X2325" s="55">
        <f t="shared" si="108"/>
        <v>2.86685648</v>
      </c>
      <c r="Y2325" s="55">
        <v>0</v>
      </c>
      <c r="Z2325" s="55">
        <v>2.86685648</v>
      </c>
      <c r="AA2325" s="55">
        <v>0.51229758999999997</v>
      </c>
      <c r="AB2325" s="55">
        <v>0.51229758999999997</v>
      </c>
      <c r="AC2325" s="55">
        <v>0.4253091</v>
      </c>
      <c r="AD2325" s="55">
        <v>0</v>
      </c>
      <c r="AE2325" s="55">
        <v>0.28445845000000003</v>
      </c>
      <c r="AF2325" s="55">
        <v>0</v>
      </c>
      <c r="AG2325" s="55">
        <v>0.11602876999999999</v>
      </c>
      <c r="AH2325" s="55">
        <v>0</v>
      </c>
      <c r="AI2325" s="55">
        <v>0</v>
      </c>
      <c r="AJ2325" s="55" t="s">
        <v>2595</v>
      </c>
      <c r="AK2325" s="55">
        <v>0</v>
      </c>
      <c r="AL2325" s="55" t="s">
        <v>2595</v>
      </c>
      <c r="AM2325" s="55">
        <v>0.82579632000000003</v>
      </c>
      <c r="AN2325" s="55">
        <v>0</v>
      </c>
      <c r="AO2325" s="53" t="s">
        <v>4545</v>
      </c>
    </row>
    <row r="2326" spans="1:41" ht="37.5" customHeight="1" x14ac:dyDescent="0.2">
      <c r="A2326" s="53" t="s">
        <v>4532</v>
      </c>
      <c r="B2326" s="53" t="s">
        <v>4546</v>
      </c>
      <c r="C2326" s="54" t="s">
        <v>4547</v>
      </c>
      <c r="D2326" s="53" t="s">
        <v>131</v>
      </c>
      <c r="E2326" s="54">
        <v>2022</v>
      </c>
      <c r="F2326" s="54">
        <v>2030</v>
      </c>
      <c r="G2326" s="54">
        <v>2030</v>
      </c>
      <c r="H2326" s="55" t="s">
        <v>2595</v>
      </c>
      <c r="I2326" s="55" t="s">
        <v>2595</v>
      </c>
      <c r="J2326" s="55">
        <v>0</v>
      </c>
      <c r="K2326" s="55">
        <v>13.985106200000001</v>
      </c>
      <c r="L2326" s="55">
        <v>0.41676997999999998</v>
      </c>
      <c r="M2326" s="55">
        <v>1.86417221</v>
      </c>
      <c r="N2326" s="55">
        <v>10.615829100000001</v>
      </c>
      <c r="O2326" s="55">
        <v>1.0883349099999999</v>
      </c>
      <c r="P2326" s="55">
        <v>13.985106200000001</v>
      </c>
      <c r="Q2326" s="55">
        <v>0.41676997999999998</v>
      </c>
      <c r="R2326" s="55">
        <v>10.615829100000001</v>
      </c>
      <c r="S2326" s="55">
        <v>1.86417221</v>
      </c>
      <c r="T2326" s="55">
        <v>1.0883349099999999</v>
      </c>
      <c r="U2326" s="55">
        <v>0</v>
      </c>
      <c r="V2326" s="55">
        <f t="shared" si="106"/>
        <v>13.985106200000001</v>
      </c>
      <c r="W2326" s="55">
        <f t="shared" si="107"/>
        <v>0</v>
      </c>
      <c r="X2326" s="55">
        <f t="shared" si="108"/>
        <v>13.985106200000001</v>
      </c>
      <c r="Y2326" s="55">
        <v>0</v>
      </c>
      <c r="Z2326" s="55">
        <v>13.985106200000001</v>
      </c>
      <c r="AA2326" s="55">
        <v>0.59176057999999998</v>
      </c>
      <c r="AB2326" s="55">
        <v>0.59176057999999998</v>
      </c>
      <c r="AC2326" s="55">
        <v>2.01903539</v>
      </c>
      <c r="AD2326" s="55">
        <v>0</v>
      </c>
      <c r="AE2326" s="55">
        <v>3.9726814500000001</v>
      </c>
      <c r="AF2326" s="55">
        <v>0</v>
      </c>
      <c r="AG2326" s="55">
        <v>0.95801559000000003</v>
      </c>
      <c r="AH2326" s="55">
        <v>0</v>
      </c>
      <c r="AI2326" s="55">
        <v>0</v>
      </c>
      <c r="AJ2326" s="55" t="s">
        <v>2595</v>
      </c>
      <c r="AK2326" s="55">
        <v>0</v>
      </c>
      <c r="AL2326" s="55" t="s">
        <v>2595</v>
      </c>
      <c r="AM2326" s="55">
        <v>6.9497324300000001</v>
      </c>
      <c r="AN2326" s="55">
        <v>0</v>
      </c>
      <c r="AO2326" s="53" t="s">
        <v>4548</v>
      </c>
    </row>
    <row r="2327" spans="1:41" ht="18.75" customHeight="1" x14ac:dyDescent="0.2">
      <c r="A2327" s="53" t="s">
        <v>4532</v>
      </c>
      <c r="B2327" s="53" t="s">
        <v>4549</v>
      </c>
      <c r="C2327" s="54" t="s">
        <v>4550</v>
      </c>
      <c r="D2327" s="53" t="s">
        <v>131</v>
      </c>
      <c r="E2327" s="54">
        <v>2022</v>
      </c>
      <c r="F2327" s="54">
        <v>2028</v>
      </c>
      <c r="G2327" s="54">
        <v>2028</v>
      </c>
      <c r="H2327" s="55" t="s">
        <v>2595</v>
      </c>
      <c r="I2327" s="55" t="s">
        <v>2595</v>
      </c>
      <c r="J2327" s="55">
        <v>0</v>
      </c>
      <c r="K2327" s="55">
        <v>2.3857469500000001</v>
      </c>
      <c r="L2327" s="55">
        <v>6.5254199999999998E-2</v>
      </c>
      <c r="M2327" s="55">
        <v>0.33653647999999997</v>
      </c>
      <c r="N2327" s="55">
        <v>1.66658642</v>
      </c>
      <c r="O2327" s="55">
        <v>0.31736985000000001</v>
      </c>
      <c r="P2327" s="55">
        <v>2.3857469500000001</v>
      </c>
      <c r="Q2327" s="55">
        <v>6.5254199999999998E-2</v>
      </c>
      <c r="R2327" s="55">
        <v>1.66658642</v>
      </c>
      <c r="S2327" s="55">
        <v>0.33653647999999997</v>
      </c>
      <c r="T2327" s="55">
        <v>0.31736985000000001</v>
      </c>
      <c r="U2327" s="55">
        <v>0</v>
      </c>
      <c r="V2327" s="55">
        <f t="shared" si="106"/>
        <v>2.3857469500000001</v>
      </c>
      <c r="W2327" s="55">
        <f t="shared" si="107"/>
        <v>0</v>
      </c>
      <c r="X2327" s="55">
        <f t="shared" si="108"/>
        <v>2.3857469500000001</v>
      </c>
      <c r="Y2327" s="55">
        <v>0</v>
      </c>
      <c r="Z2327" s="55">
        <v>2.3857469500000001</v>
      </c>
      <c r="AA2327" s="55">
        <v>0.45727980000000001</v>
      </c>
      <c r="AB2327" s="55">
        <v>0.45727980000000001</v>
      </c>
      <c r="AC2327" s="55">
        <v>0.30888715</v>
      </c>
      <c r="AD2327" s="55">
        <v>0</v>
      </c>
      <c r="AE2327" s="55">
        <v>0.19583128999999999</v>
      </c>
      <c r="AF2327" s="55">
        <v>0</v>
      </c>
      <c r="AG2327" s="55">
        <v>0</v>
      </c>
      <c r="AH2327" s="55">
        <v>0</v>
      </c>
      <c r="AI2327" s="55">
        <v>0</v>
      </c>
      <c r="AJ2327" s="55" t="s">
        <v>2595</v>
      </c>
      <c r="AK2327" s="55">
        <v>0</v>
      </c>
      <c r="AL2327" s="55" t="s">
        <v>2595</v>
      </c>
      <c r="AM2327" s="55">
        <v>0.50471843999999999</v>
      </c>
      <c r="AN2327" s="55">
        <v>0</v>
      </c>
      <c r="AO2327" s="53" t="s">
        <v>4551</v>
      </c>
    </row>
    <row r="2328" spans="1:41" ht="63" x14ac:dyDescent="0.2">
      <c r="A2328" s="53" t="s">
        <v>4532</v>
      </c>
      <c r="B2328" s="53" t="s">
        <v>4552</v>
      </c>
      <c r="C2328" s="54" t="s">
        <v>4553</v>
      </c>
      <c r="D2328" s="53" t="s">
        <v>131</v>
      </c>
      <c r="E2328" s="54">
        <v>2026</v>
      </c>
      <c r="F2328" s="54">
        <v>2026</v>
      </c>
      <c r="G2328" s="54">
        <v>2027</v>
      </c>
      <c r="H2328" s="55" t="s">
        <v>2595</v>
      </c>
      <c r="I2328" s="55" t="s">
        <v>2595</v>
      </c>
      <c r="J2328" s="55">
        <v>0</v>
      </c>
      <c r="K2328" s="55">
        <v>394.15815600000002</v>
      </c>
      <c r="L2328" s="55">
        <v>19.361441679999999</v>
      </c>
      <c r="M2328" s="55">
        <v>59.981331400000002</v>
      </c>
      <c r="N2328" s="55">
        <v>266.80017774000004</v>
      </c>
      <c r="O2328" s="55">
        <v>48.015205179999995</v>
      </c>
      <c r="P2328" s="55">
        <v>375.57861682850302</v>
      </c>
      <c r="Q2328" s="55">
        <v>19.361441679999999</v>
      </c>
      <c r="R2328" s="55">
        <v>266.80017774000004</v>
      </c>
      <c r="S2328" s="55">
        <v>59.981331400000002</v>
      </c>
      <c r="T2328" s="55">
        <v>29.435666008503002</v>
      </c>
      <c r="U2328" s="55">
        <v>0</v>
      </c>
      <c r="V2328" s="55">
        <f t="shared" si="106"/>
        <v>394.15815600000002</v>
      </c>
      <c r="W2328" s="55">
        <f t="shared" si="107"/>
        <v>0</v>
      </c>
      <c r="X2328" s="55">
        <f t="shared" si="108"/>
        <v>394.15815600000002</v>
      </c>
      <c r="Y2328" s="55">
        <v>0</v>
      </c>
      <c r="Z2328" s="55">
        <v>375.57861682850302</v>
      </c>
      <c r="AA2328" s="55">
        <v>0</v>
      </c>
      <c r="AB2328" s="55">
        <v>0</v>
      </c>
      <c r="AC2328" s="55">
        <v>0</v>
      </c>
      <c r="AD2328" s="55">
        <v>0</v>
      </c>
      <c r="AE2328" s="55">
        <v>0</v>
      </c>
      <c r="AF2328" s="55">
        <v>0</v>
      </c>
      <c r="AG2328" s="55">
        <v>0</v>
      </c>
      <c r="AH2328" s="55">
        <v>0</v>
      </c>
      <c r="AI2328" s="55">
        <v>375.57861682850302</v>
      </c>
      <c r="AJ2328" s="55" t="s">
        <v>2595</v>
      </c>
      <c r="AK2328" s="55">
        <v>0</v>
      </c>
      <c r="AL2328" s="55" t="s">
        <v>2595</v>
      </c>
      <c r="AM2328" s="55">
        <v>0</v>
      </c>
      <c r="AN2328" s="55">
        <v>375.57861682850302</v>
      </c>
      <c r="AO2328" s="53" t="s">
        <v>4554</v>
      </c>
    </row>
    <row r="2329" spans="1:41" ht="31.5" x14ac:dyDescent="0.2">
      <c r="A2329" s="56" t="s">
        <v>4555</v>
      </c>
      <c r="B2329" s="56" t="s">
        <v>429</v>
      </c>
      <c r="C2329" s="57" t="s">
        <v>56</v>
      </c>
      <c r="D2329" s="56" t="s">
        <v>2595</v>
      </c>
      <c r="E2329" s="57" t="s">
        <v>2595</v>
      </c>
      <c r="F2329" s="57" t="s">
        <v>2595</v>
      </c>
      <c r="G2329" s="57" t="s">
        <v>2595</v>
      </c>
      <c r="H2329" s="58" t="s">
        <v>2595</v>
      </c>
      <c r="I2329" s="58" t="s">
        <v>2595</v>
      </c>
      <c r="J2329" s="58">
        <f>SUM($J$2330,$J$2347)</f>
        <v>20.667461490000001</v>
      </c>
      <c r="K2329" s="58">
        <f>SUM($K$2330,$K$2347)</f>
        <v>274.08539694999996</v>
      </c>
      <c r="L2329" s="58">
        <f>SUM($L$2330,$L$2347)</f>
        <v>12.552276760000002</v>
      </c>
      <c r="M2329" s="58">
        <f>SUM($M$2330,$M$2347)</f>
        <v>83.862507309999998</v>
      </c>
      <c r="N2329" s="58">
        <f>SUM($N$2330,$N$2347)</f>
        <v>131.75023719000001</v>
      </c>
      <c r="O2329" s="58">
        <f>SUM($O$2330,$O$2347)</f>
        <v>45.92037569</v>
      </c>
      <c r="P2329" s="58">
        <f>SUM($P$2330,$P$2347)</f>
        <v>522.02071188000002</v>
      </c>
      <c r="Q2329" s="58">
        <f>SUM($Q$2330,$Q$2347)</f>
        <v>20.355679290000001</v>
      </c>
      <c r="R2329" s="58">
        <f>SUM($R$2330,$R$2347)</f>
        <v>214.22922202000007</v>
      </c>
      <c r="S2329" s="58">
        <f>SUM($S$2330,$S$2347)</f>
        <v>186.22123777000002</v>
      </c>
      <c r="T2329" s="58">
        <f>SUM($T$2330,$T$2347)</f>
        <v>101.2145728</v>
      </c>
      <c r="U2329" s="58">
        <f>SUM($U$2330,$U$2347)</f>
        <v>0</v>
      </c>
      <c r="V2329" s="58">
        <f t="shared" si="106"/>
        <v>253.41793545999997</v>
      </c>
      <c r="W2329" s="58">
        <f t="shared" si="107"/>
        <v>0</v>
      </c>
      <c r="X2329" s="58">
        <f t="shared" si="108"/>
        <v>253.41793545999997</v>
      </c>
      <c r="Y2329" s="58">
        <f>SUM($Y$2330,$Y$2347)</f>
        <v>0</v>
      </c>
      <c r="Z2329" s="58">
        <f>SUM($Z$2330,$Z$2347)</f>
        <v>501.35325039000003</v>
      </c>
      <c r="AA2329" s="58">
        <f>SUM($AA$2330,$AA$2347)</f>
        <v>45.334410150000004</v>
      </c>
      <c r="AB2329" s="58">
        <f>SUM($AB$2330,$AB$2347)</f>
        <v>47.145494980000002</v>
      </c>
      <c r="AC2329" s="58">
        <f>SUM($AC$2330,$AC$2347)</f>
        <v>101.6616911</v>
      </c>
      <c r="AD2329" s="58">
        <f>SUM($AD$2330,$AD$2347)</f>
        <v>58.523833440000004</v>
      </c>
      <c r="AE2329" s="58">
        <f>SUM($AE$2330,$AE$2347)</f>
        <v>105.44641498999999</v>
      </c>
      <c r="AF2329" s="58">
        <f>SUM($AF$2330,$AF$2347)</f>
        <v>153.58294512999998</v>
      </c>
      <c r="AG2329" s="58">
        <f>SUM($AG$2330,$AG$2347)</f>
        <v>3.0733090000000001</v>
      </c>
      <c r="AH2329" s="58">
        <f>SUM($AH$2330,$AH$2347)</f>
        <v>15.5992371</v>
      </c>
      <c r="AI2329" s="58">
        <f>SUM($AI$2330,$AI$2347)</f>
        <v>199.32414786000004</v>
      </c>
      <c r="AJ2329" s="58" t="s">
        <v>2595</v>
      </c>
      <c r="AK2329" s="58">
        <f>SUM($AK$2330,$AK$2347)</f>
        <v>27.177591880000001</v>
      </c>
      <c r="AL2329" s="58" t="s">
        <v>2595</v>
      </c>
      <c r="AM2329" s="58">
        <f>SUM($AM$2330,$AM$2347)</f>
        <v>210.18141509</v>
      </c>
      <c r="AN2329" s="58">
        <f>SUM($AN$2330,$AN$2347)</f>
        <v>454.20775541000006</v>
      </c>
      <c r="AO2329" s="56" t="s">
        <v>2595</v>
      </c>
    </row>
    <row r="2330" spans="1:41" ht="15.75" x14ac:dyDescent="0.2">
      <c r="A2330" s="56" t="s">
        <v>4556</v>
      </c>
      <c r="B2330" s="56" t="s">
        <v>431</v>
      </c>
      <c r="C2330" s="57" t="s">
        <v>56</v>
      </c>
      <c r="D2330" s="56" t="s">
        <v>2595</v>
      </c>
      <c r="E2330" s="57" t="s">
        <v>2595</v>
      </c>
      <c r="F2330" s="57" t="s">
        <v>2595</v>
      </c>
      <c r="G2330" s="57" t="s">
        <v>2595</v>
      </c>
      <c r="H2330" s="58" t="s">
        <v>2595</v>
      </c>
      <c r="I2330" s="58" t="s">
        <v>2595</v>
      </c>
      <c r="J2330" s="58">
        <f>SUM($J$2331:$J$2346)</f>
        <v>16.345349940000002</v>
      </c>
      <c r="K2330" s="58">
        <f>SUM($K$2331:$K$2346)</f>
        <v>167.25035969999999</v>
      </c>
      <c r="L2330" s="58">
        <f>SUM($L$2331:$L$2346)</f>
        <v>7.2073492200000011</v>
      </c>
      <c r="M2330" s="58">
        <f>SUM($M$2331:$M$2346)</f>
        <v>52.829392339999998</v>
      </c>
      <c r="N2330" s="58">
        <f>SUM($N$2331:$N$2346)</f>
        <v>81.700590680000005</v>
      </c>
      <c r="O2330" s="58">
        <f>SUM($O$2331:$O$2346)</f>
        <v>25.513027459999996</v>
      </c>
      <c r="P2330" s="58">
        <f>SUM($P$2331:$P$2346)</f>
        <v>407.89620056000001</v>
      </c>
      <c r="Q2330" s="58">
        <f>SUM($Q$2331:$Q$2346)</f>
        <v>14.305683550000001</v>
      </c>
      <c r="R2330" s="58">
        <f>SUM($R$2331:$R$2346)</f>
        <v>159.35801758000005</v>
      </c>
      <c r="S2330" s="58">
        <f>SUM($S$2331:$S$2346)</f>
        <v>154.01776631000001</v>
      </c>
      <c r="T2330" s="58">
        <f>SUM($T$2331:$T$2346)</f>
        <v>80.214733120000005</v>
      </c>
      <c r="U2330" s="58">
        <f>SUM($U$2331:$U$2346)</f>
        <v>0</v>
      </c>
      <c r="V2330" s="58">
        <f t="shared" si="106"/>
        <v>150.90500975999998</v>
      </c>
      <c r="W2330" s="58">
        <f t="shared" si="107"/>
        <v>0</v>
      </c>
      <c r="X2330" s="58">
        <f t="shared" si="108"/>
        <v>150.90500975999998</v>
      </c>
      <c r="Y2330" s="58">
        <f>SUM($Y$2331:$Y$2346)</f>
        <v>0</v>
      </c>
      <c r="Z2330" s="58">
        <f>SUM($Z$2331:$Z$2346)</f>
        <v>391.55085062000001</v>
      </c>
      <c r="AA2330" s="58">
        <f>SUM($AA$2331:$AA$2346)</f>
        <v>41.553893000000002</v>
      </c>
      <c r="AB2330" s="58">
        <f>SUM($AB$2331:$AB$2346)</f>
        <v>44.381407830000001</v>
      </c>
      <c r="AC2330" s="58">
        <f>SUM($AC$2331:$AC$2346)</f>
        <v>56.979486829999999</v>
      </c>
      <c r="AD2330" s="58">
        <f>SUM($AD$2331:$AD$2346)</f>
        <v>13.4856686</v>
      </c>
      <c r="AE2330" s="58">
        <f>SUM($AE$2331:$AE$2346)</f>
        <v>54.469519999999996</v>
      </c>
      <c r="AF2330" s="58">
        <f>SUM($AF$2331:$AF$2346)</f>
        <v>99.194442449999997</v>
      </c>
      <c r="AG2330" s="58">
        <f>SUM($AG$2331:$AG$2346)</f>
        <v>0</v>
      </c>
      <c r="AH2330" s="58">
        <f>SUM($AH$2331:$AH$2346)</f>
        <v>15.5992371</v>
      </c>
      <c r="AI2330" s="58">
        <f>SUM($AI$2331:$AI$2346)</f>
        <v>198.64492190000004</v>
      </c>
      <c r="AJ2330" s="58" t="s">
        <v>2595</v>
      </c>
      <c r="AK2330" s="58">
        <f>SUM($AK$2331:$AK$2346)</f>
        <v>20.245172740000001</v>
      </c>
      <c r="AL2330" s="58" t="s">
        <v>2595</v>
      </c>
      <c r="AM2330" s="58">
        <f>SUM($AM$2331:$AM$2346)</f>
        <v>111.44900683</v>
      </c>
      <c r="AN2330" s="58">
        <f>SUM($AN$2331:$AN$2346)</f>
        <v>347.16944279000006</v>
      </c>
      <c r="AO2330" s="56" t="s">
        <v>2595</v>
      </c>
    </row>
    <row r="2331" spans="1:41" ht="63" x14ac:dyDescent="0.2">
      <c r="A2331" s="53" t="s">
        <v>4556</v>
      </c>
      <c r="B2331" s="53" t="s">
        <v>4557</v>
      </c>
      <c r="C2331" s="54" t="s">
        <v>4558</v>
      </c>
      <c r="D2331" s="53" t="s">
        <v>128</v>
      </c>
      <c r="E2331" s="54">
        <v>2021</v>
      </c>
      <c r="F2331" s="54">
        <v>2022</v>
      </c>
      <c r="G2331" s="54">
        <v>2026</v>
      </c>
      <c r="H2331" s="55" t="s">
        <v>2595</v>
      </c>
      <c r="I2331" s="55" t="s">
        <v>2595</v>
      </c>
      <c r="J2331" s="55">
        <v>1.7650878000000001</v>
      </c>
      <c r="K2331" s="55">
        <v>27.074926999999999</v>
      </c>
      <c r="L2331" s="55">
        <v>2.4854630000000002</v>
      </c>
      <c r="M2331" s="55">
        <v>7.5278459999999994</v>
      </c>
      <c r="N2331" s="55">
        <v>14.355161000000001</v>
      </c>
      <c r="O2331" s="55">
        <v>2.7064569999999999</v>
      </c>
      <c r="P2331" s="55">
        <v>61.15910942</v>
      </c>
      <c r="Q2331" s="55">
        <v>1.6596999800000001</v>
      </c>
      <c r="R2331" s="55">
        <v>16.15330827</v>
      </c>
      <c r="S2331" s="55">
        <v>25.677291059999998</v>
      </c>
      <c r="T2331" s="55">
        <v>17.668810109999999</v>
      </c>
      <c r="U2331" s="55">
        <v>0</v>
      </c>
      <c r="V2331" s="55">
        <f t="shared" si="106"/>
        <v>25.309839199999999</v>
      </c>
      <c r="W2331" s="55">
        <f t="shared" si="107"/>
        <v>0</v>
      </c>
      <c r="X2331" s="55">
        <f t="shared" si="108"/>
        <v>25.309839199999999</v>
      </c>
      <c r="Y2331" s="55">
        <v>0</v>
      </c>
      <c r="Z2331" s="55">
        <v>59.394021619999997</v>
      </c>
      <c r="AA2331" s="55">
        <v>24.542068999999998</v>
      </c>
      <c r="AB2331" s="55">
        <v>25.63839454</v>
      </c>
      <c r="AC2331" s="55">
        <v>0</v>
      </c>
      <c r="AD2331" s="55">
        <v>0</v>
      </c>
      <c r="AE2331" s="55">
        <v>0</v>
      </c>
      <c r="AF2331" s="55">
        <v>0</v>
      </c>
      <c r="AG2331" s="55">
        <v>0</v>
      </c>
      <c r="AH2331" s="55">
        <v>0</v>
      </c>
      <c r="AI2331" s="55">
        <v>33.755627079999996</v>
      </c>
      <c r="AJ2331" s="55" t="s">
        <v>2595</v>
      </c>
      <c r="AK2331" s="55">
        <v>0</v>
      </c>
      <c r="AL2331" s="55" t="s">
        <v>2595</v>
      </c>
      <c r="AM2331" s="55">
        <v>0</v>
      </c>
      <c r="AN2331" s="55">
        <v>33.755627079999996</v>
      </c>
      <c r="AO2331" s="53" t="s">
        <v>4559</v>
      </c>
    </row>
    <row r="2332" spans="1:41" ht="63" x14ac:dyDescent="0.2">
      <c r="A2332" s="53" t="s">
        <v>4556</v>
      </c>
      <c r="B2332" s="53" t="s">
        <v>4560</v>
      </c>
      <c r="C2332" s="54" t="s">
        <v>4561</v>
      </c>
      <c r="D2332" s="53" t="s">
        <v>128</v>
      </c>
      <c r="E2332" s="54">
        <v>2021</v>
      </c>
      <c r="F2332" s="54">
        <v>2022</v>
      </c>
      <c r="G2332" s="54">
        <v>2026</v>
      </c>
      <c r="H2332" s="55" t="s">
        <v>2595</v>
      </c>
      <c r="I2332" s="55" t="s">
        <v>2595</v>
      </c>
      <c r="J2332" s="55">
        <v>1.4592426199999999</v>
      </c>
      <c r="K2332" s="55">
        <v>18.759374000000001</v>
      </c>
      <c r="L2332" s="55">
        <v>1.7221</v>
      </c>
      <c r="M2332" s="55">
        <v>5.2158100000000003</v>
      </c>
      <c r="N2332" s="55">
        <v>9.9462440000000001</v>
      </c>
      <c r="O2332" s="55">
        <v>1.8752200000000001</v>
      </c>
      <c r="P2332" s="55">
        <v>75.648402579999996</v>
      </c>
      <c r="Q2332" s="55">
        <v>1.38672299</v>
      </c>
      <c r="R2332" s="55">
        <v>21.203273460000002</v>
      </c>
      <c r="S2332" s="55">
        <v>32.595613329999999</v>
      </c>
      <c r="T2332" s="55">
        <v>20.462792799999999</v>
      </c>
      <c r="U2332" s="55">
        <v>0</v>
      </c>
      <c r="V2332" s="55">
        <f t="shared" si="106"/>
        <v>17.30013138</v>
      </c>
      <c r="W2332" s="55">
        <f t="shared" si="107"/>
        <v>0</v>
      </c>
      <c r="X2332" s="55">
        <f t="shared" si="108"/>
        <v>17.30013138</v>
      </c>
      <c r="Y2332" s="55">
        <v>0</v>
      </c>
      <c r="Z2332" s="55">
        <v>74.189159959999998</v>
      </c>
      <c r="AA2332" s="55">
        <v>17.011824000000001</v>
      </c>
      <c r="AB2332" s="55">
        <v>18.74301329</v>
      </c>
      <c r="AC2332" s="55">
        <v>0</v>
      </c>
      <c r="AD2332" s="55">
        <v>0</v>
      </c>
      <c r="AE2332" s="55">
        <v>0</v>
      </c>
      <c r="AF2332" s="55">
        <v>0</v>
      </c>
      <c r="AG2332" s="55">
        <v>0</v>
      </c>
      <c r="AH2332" s="55">
        <v>0</v>
      </c>
      <c r="AI2332" s="55">
        <v>55.446146670000005</v>
      </c>
      <c r="AJ2332" s="55" t="s">
        <v>2595</v>
      </c>
      <c r="AK2332" s="55">
        <v>0</v>
      </c>
      <c r="AL2332" s="55" t="s">
        <v>2595</v>
      </c>
      <c r="AM2332" s="55">
        <v>0</v>
      </c>
      <c r="AN2332" s="55">
        <v>55.446146670000005</v>
      </c>
      <c r="AO2332" s="53" t="s">
        <v>4562</v>
      </c>
    </row>
    <row r="2333" spans="1:41" ht="31.5" x14ac:dyDescent="0.2">
      <c r="A2333" s="53" t="s">
        <v>4556</v>
      </c>
      <c r="B2333" s="53" t="s">
        <v>4563</v>
      </c>
      <c r="C2333" s="54" t="s">
        <v>4564</v>
      </c>
      <c r="D2333" s="53" t="s">
        <v>131</v>
      </c>
      <c r="E2333" s="54">
        <v>2023</v>
      </c>
      <c r="F2333" s="54">
        <v>2024</v>
      </c>
      <c r="G2333" s="54">
        <v>2024</v>
      </c>
      <c r="H2333" s="55" t="s">
        <v>2595</v>
      </c>
      <c r="I2333" s="55" t="s">
        <v>2595</v>
      </c>
      <c r="J2333" s="55">
        <v>0</v>
      </c>
      <c r="K2333" s="55">
        <v>55.612760000000002</v>
      </c>
      <c r="L2333" s="55">
        <v>1.0732098400000001</v>
      </c>
      <c r="M2333" s="55">
        <v>23.99324</v>
      </c>
      <c r="N2333" s="55">
        <v>22.681609999999999</v>
      </c>
      <c r="O2333" s="55">
        <v>7.8647001599999999</v>
      </c>
      <c r="P2333" s="55">
        <v>55.612760000000002</v>
      </c>
      <c r="Q2333" s="55">
        <v>1.0732098400000001</v>
      </c>
      <c r="R2333" s="55">
        <v>22.681609999999999</v>
      </c>
      <c r="S2333" s="55">
        <v>23.99324</v>
      </c>
      <c r="T2333" s="55">
        <v>7.8647001599999999</v>
      </c>
      <c r="U2333" s="55">
        <v>0</v>
      </c>
      <c r="V2333" s="55">
        <f t="shared" si="106"/>
        <v>55.612760000000002</v>
      </c>
      <c r="W2333" s="55">
        <f t="shared" si="107"/>
        <v>0</v>
      </c>
      <c r="X2333" s="55">
        <f t="shared" si="108"/>
        <v>55.612760000000002</v>
      </c>
      <c r="Y2333" s="55">
        <v>0</v>
      </c>
      <c r="Z2333" s="55">
        <v>55.612760000000002</v>
      </c>
      <c r="AA2333" s="55">
        <v>0</v>
      </c>
      <c r="AB2333" s="55">
        <v>0</v>
      </c>
      <c r="AC2333" s="55">
        <v>1.14324</v>
      </c>
      <c r="AD2333" s="55">
        <v>1.14324</v>
      </c>
      <c r="AE2333" s="55">
        <v>54.469519999999996</v>
      </c>
      <c r="AF2333" s="55">
        <v>54.469519999999996</v>
      </c>
      <c r="AG2333" s="55">
        <v>0</v>
      </c>
      <c r="AH2333" s="55">
        <v>0</v>
      </c>
      <c r="AI2333" s="55">
        <v>0</v>
      </c>
      <c r="AJ2333" s="55" t="s">
        <v>2595</v>
      </c>
      <c r="AK2333" s="55">
        <v>0</v>
      </c>
      <c r="AL2333" s="55" t="s">
        <v>2595</v>
      </c>
      <c r="AM2333" s="55">
        <v>55.612760000000002</v>
      </c>
      <c r="AN2333" s="55">
        <v>55.612760000000002</v>
      </c>
      <c r="AO2333" s="53" t="s">
        <v>205</v>
      </c>
    </row>
    <row r="2334" spans="1:41" ht="31.5" x14ac:dyDescent="0.2">
      <c r="A2334" s="53" t="s">
        <v>4556</v>
      </c>
      <c r="B2334" s="53" t="s">
        <v>4565</v>
      </c>
      <c r="C2334" s="54" t="s">
        <v>4566</v>
      </c>
      <c r="D2334" s="53" t="s">
        <v>128</v>
      </c>
      <c r="E2334" s="54">
        <v>2021</v>
      </c>
      <c r="F2334" s="54">
        <v>2023</v>
      </c>
      <c r="G2334" s="54">
        <v>2023</v>
      </c>
      <c r="H2334" s="55" t="s">
        <v>2595</v>
      </c>
      <c r="I2334" s="55" t="s">
        <v>2595</v>
      </c>
      <c r="J2334" s="55">
        <v>0.61200894000000006</v>
      </c>
      <c r="K2334" s="55">
        <v>12.954437540000001</v>
      </c>
      <c r="L2334" s="55">
        <v>0.78329422999999998</v>
      </c>
      <c r="M2334" s="55">
        <v>4.12787813</v>
      </c>
      <c r="N2334" s="55">
        <v>6.0607734500000001</v>
      </c>
      <c r="O2334" s="55">
        <v>1.98249173</v>
      </c>
      <c r="P2334" s="55">
        <v>12.954437540000001</v>
      </c>
      <c r="Q2334" s="55">
        <v>0.78329422999999998</v>
      </c>
      <c r="R2334" s="55">
        <v>6.0607734500000001</v>
      </c>
      <c r="S2334" s="55">
        <v>4.12787813</v>
      </c>
      <c r="T2334" s="55">
        <v>1.98249173</v>
      </c>
      <c r="U2334" s="55">
        <v>0</v>
      </c>
      <c r="V2334" s="55">
        <f t="shared" si="106"/>
        <v>12.3424286</v>
      </c>
      <c r="W2334" s="55">
        <f t="shared" si="107"/>
        <v>0</v>
      </c>
      <c r="X2334" s="55">
        <f t="shared" si="108"/>
        <v>12.3424286</v>
      </c>
      <c r="Y2334" s="55">
        <v>0</v>
      </c>
      <c r="Z2334" s="55">
        <v>12.3424286</v>
      </c>
      <c r="AA2334" s="55">
        <v>0</v>
      </c>
      <c r="AB2334" s="55">
        <v>0</v>
      </c>
      <c r="AC2334" s="55">
        <v>12.17114331</v>
      </c>
      <c r="AD2334" s="55">
        <v>12.3424286</v>
      </c>
      <c r="AE2334" s="55">
        <v>0</v>
      </c>
      <c r="AF2334" s="55">
        <v>0</v>
      </c>
      <c r="AG2334" s="55">
        <v>0</v>
      </c>
      <c r="AH2334" s="55">
        <v>0</v>
      </c>
      <c r="AI2334" s="55">
        <v>0</v>
      </c>
      <c r="AJ2334" s="55" t="s">
        <v>2595</v>
      </c>
      <c r="AK2334" s="55">
        <v>0</v>
      </c>
      <c r="AL2334" s="55" t="s">
        <v>2595</v>
      </c>
      <c r="AM2334" s="55">
        <v>12.17114331</v>
      </c>
      <c r="AN2334" s="55">
        <v>12.3424286</v>
      </c>
      <c r="AO2334" s="53" t="s">
        <v>205</v>
      </c>
    </row>
    <row r="2335" spans="1:41" ht="63" x14ac:dyDescent="0.2">
      <c r="A2335" s="53" t="s">
        <v>4556</v>
      </c>
      <c r="B2335" s="53" t="s">
        <v>4567</v>
      </c>
      <c r="C2335" s="54" t="s">
        <v>4568</v>
      </c>
      <c r="D2335" s="53" t="s">
        <v>195</v>
      </c>
      <c r="E2335" s="54">
        <v>2020</v>
      </c>
      <c r="F2335" s="54">
        <v>2022</v>
      </c>
      <c r="G2335" s="54">
        <v>2022</v>
      </c>
      <c r="H2335" s="55" t="s">
        <v>2595</v>
      </c>
      <c r="I2335" s="55" t="s">
        <v>2595</v>
      </c>
      <c r="J2335" s="55">
        <v>8.1528709500000005</v>
      </c>
      <c r="K2335" s="55">
        <v>8.4476388399999998</v>
      </c>
      <c r="L2335" s="55">
        <v>0.41511408999999999</v>
      </c>
      <c r="M2335" s="55">
        <v>2.9788377500000003</v>
      </c>
      <c r="N2335" s="55">
        <v>4.4101991099999998</v>
      </c>
      <c r="O2335" s="55">
        <v>0.64348788999999995</v>
      </c>
      <c r="P2335" s="55">
        <v>8.1528709500000005</v>
      </c>
      <c r="Q2335" s="55">
        <v>0.41511408999999999</v>
      </c>
      <c r="R2335" s="55">
        <v>4.4796000000000005</v>
      </c>
      <c r="S2335" s="55">
        <v>1.930086</v>
      </c>
      <c r="T2335" s="55">
        <v>1.32807086</v>
      </c>
      <c r="U2335" s="55">
        <v>0</v>
      </c>
      <c r="V2335" s="55">
        <f t="shared" si="106"/>
        <v>0.29476788999999926</v>
      </c>
      <c r="W2335" s="55">
        <f t="shared" si="107"/>
        <v>0</v>
      </c>
      <c r="X2335" s="55">
        <f t="shared" si="108"/>
        <v>0.29476788999999926</v>
      </c>
      <c r="Y2335" s="55">
        <v>0</v>
      </c>
      <c r="Z2335" s="55">
        <v>0</v>
      </c>
      <c r="AA2335" s="55">
        <v>0</v>
      </c>
      <c r="AB2335" s="55">
        <v>0</v>
      </c>
      <c r="AC2335" s="55">
        <v>0</v>
      </c>
      <c r="AD2335" s="55">
        <v>0</v>
      </c>
      <c r="AE2335" s="55">
        <v>0</v>
      </c>
      <c r="AF2335" s="55">
        <v>0</v>
      </c>
      <c r="AG2335" s="55">
        <v>0</v>
      </c>
      <c r="AH2335" s="55">
        <v>0</v>
      </c>
      <c r="AI2335" s="55">
        <v>0</v>
      </c>
      <c r="AJ2335" s="55" t="s">
        <v>2595</v>
      </c>
      <c r="AK2335" s="55">
        <v>0</v>
      </c>
      <c r="AL2335" s="55" t="s">
        <v>2595</v>
      </c>
      <c r="AM2335" s="55">
        <v>0</v>
      </c>
      <c r="AN2335" s="55">
        <v>0</v>
      </c>
      <c r="AO2335" s="53" t="s">
        <v>4569</v>
      </c>
    </row>
    <row r="2336" spans="1:41" ht="141.75" x14ac:dyDescent="0.2">
      <c r="A2336" s="53" t="s">
        <v>4556</v>
      </c>
      <c r="B2336" s="53" t="s">
        <v>4570</v>
      </c>
      <c r="C2336" s="54" t="s">
        <v>4571</v>
      </c>
      <c r="D2336" s="53" t="s">
        <v>128</v>
      </c>
      <c r="E2336" s="54">
        <v>2019</v>
      </c>
      <c r="F2336" s="54">
        <v>2024</v>
      </c>
      <c r="G2336" s="54">
        <v>2025</v>
      </c>
      <c r="H2336" s="55" t="s">
        <v>2595</v>
      </c>
      <c r="I2336" s="55" t="s">
        <v>2595</v>
      </c>
      <c r="J2336" s="55">
        <v>0.73611879999999996</v>
      </c>
      <c r="K2336" s="55">
        <v>44.401222320000002</v>
      </c>
      <c r="L2336" s="55">
        <v>0.72816806000000001</v>
      </c>
      <c r="M2336" s="55">
        <v>8.9857804599999991</v>
      </c>
      <c r="N2336" s="55">
        <v>24.24660312</v>
      </c>
      <c r="O2336" s="55">
        <v>10.440670679999998</v>
      </c>
      <c r="P2336" s="55">
        <v>44.401222320000002</v>
      </c>
      <c r="Q2336" s="55">
        <v>0.72816806000000001</v>
      </c>
      <c r="R2336" s="55">
        <v>24.24660312</v>
      </c>
      <c r="S2336" s="55">
        <v>8.9857804599999991</v>
      </c>
      <c r="T2336" s="55">
        <v>10.440670679999998</v>
      </c>
      <c r="U2336" s="55">
        <v>0</v>
      </c>
      <c r="V2336" s="55">
        <f t="shared" si="106"/>
        <v>43.665103520000002</v>
      </c>
      <c r="W2336" s="55">
        <f t="shared" si="107"/>
        <v>0</v>
      </c>
      <c r="X2336" s="55">
        <f t="shared" si="108"/>
        <v>43.665103520000002</v>
      </c>
      <c r="Y2336" s="55">
        <v>0</v>
      </c>
      <c r="Z2336" s="55">
        <v>43.665103519999995</v>
      </c>
      <c r="AA2336" s="55">
        <v>0</v>
      </c>
      <c r="AB2336" s="55">
        <v>0</v>
      </c>
      <c r="AC2336" s="55">
        <v>43.665103519999995</v>
      </c>
      <c r="AD2336" s="55">
        <v>0</v>
      </c>
      <c r="AE2336" s="55">
        <v>0</v>
      </c>
      <c r="AF2336" s="55">
        <v>43.665103519999995</v>
      </c>
      <c r="AG2336" s="55">
        <v>0</v>
      </c>
      <c r="AH2336" s="55">
        <v>0</v>
      </c>
      <c r="AI2336" s="55">
        <v>0</v>
      </c>
      <c r="AJ2336" s="55" t="s">
        <v>2595</v>
      </c>
      <c r="AK2336" s="55">
        <v>0</v>
      </c>
      <c r="AL2336" s="55" t="s">
        <v>2595</v>
      </c>
      <c r="AM2336" s="55">
        <v>43.665103519999995</v>
      </c>
      <c r="AN2336" s="55">
        <v>43.665103519999995</v>
      </c>
      <c r="AO2336" s="53" t="s">
        <v>4572</v>
      </c>
    </row>
    <row r="2337" spans="1:41" ht="31.5" x14ac:dyDescent="0.2">
      <c r="A2337" s="53" t="s">
        <v>4556</v>
      </c>
      <c r="B2337" s="53" t="s">
        <v>4573</v>
      </c>
      <c r="C2337" s="54" t="s">
        <v>4574</v>
      </c>
      <c r="D2337" s="53" t="s">
        <v>128</v>
      </c>
      <c r="E2337" s="54">
        <v>2017</v>
      </c>
      <c r="F2337" s="54" t="s">
        <v>2595</v>
      </c>
      <c r="G2337" s="54">
        <v>2027</v>
      </c>
      <c r="H2337" s="55" t="s">
        <v>2595</v>
      </c>
      <c r="I2337" s="55" t="s">
        <v>2595</v>
      </c>
      <c r="J2337" s="55">
        <v>3.2006894200000002</v>
      </c>
      <c r="K2337" s="55" t="s">
        <v>2595</v>
      </c>
      <c r="L2337" s="55" t="s">
        <v>2595</v>
      </c>
      <c r="M2337" s="55" t="s">
        <v>2595</v>
      </c>
      <c r="N2337" s="55" t="s">
        <v>2595</v>
      </c>
      <c r="O2337" s="55" t="s">
        <v>2595</v>
      </c>
      <c r="P2337" s="55">
        <v>63.13469508</v>
      </c>
      <c r="Q2337" s="55">
        <v>1.0962139500000001</v>
      </c>
      <c r="R2337" s="55">
        <v>37.941101450000005</v>
      </c>
      <c r="S2337" s="55">
        <v>21.67125287</v>
      </c>
      <c r="T2337" s="55">
        <v>2.4261268100000004</v>
      </c>
      <c r="U2337" s="55">
        <v>0</v>
      </c>
      <c r="V2337" s="55" t="e">
        <f t="shared" si="106"/>
        <v>#VALUE!</v>
      </c>
      <c r="W2337" s="55">
        <f t="shared" si="107"/>
        <v>0</v>
      </c>
      <c r="X2337" s="55" t="e">
        <f t="shared" si="108"/>
        <v>#VALUE!</v>
      </c>
      <c r="Y2337" s="55">
        <v>0</v>
      </c>
      <c r="Z2337" s="55">
        <v>59.934005660000004</v>
      </c>
      <c r="AA2337" s="55" t="s">
        <v>2595</v>
      </c>
      <c r="AB2337" s="55">
        <v>0</v>
      </c>
      <c r="AC2337" s="55" t="s">
        <v>2595</v>
      </c>
      <c r="AD2337" s="55">
        <v>0</v>
      </c>
      <c r="AE2337" s="55" t="s">
        <v>2595</v>
      </c>
      <c r="AF2337" s="55">
        <v>0</v>
      </c>
      <c r="AG2337" s="55" t="s">
        <v>2595</v>
      </c>
      <c r="AH2337" s="55">
        <v>0</v>
      </c>
      <c r="AI2337" s="55">
        <v>59.934005660000004</v>
      </c>
      <c r="AJ2337" s="55" t="s">
        <v>2595</v>
      </c>
      <c r="AK2337" s="55">
        <v>0</v>
      </c>
      <c r="AL2337" s="55" t="s">
        <v>2595</v>
      </c>
      <c r="AM2337" s="55">
        <v>0</v>
      </c>
      <c r="AN2337" s="55">
        <v>59.934005660000004</v>
      </c>
      <c r="AO2337" s="53" t="s">
        <v>4575</v>
      </c>
    </row>
    <row r="2338" spans="1:41" ht="110.25" x14ac:dyDescent="0.2">
      <c r="A2338" s="53" t="s">
        <v>4556</v>
      </c>
      <c r="B2338" s="53" t="s">
        <v>4576</v>
      </c>
      <c r="C2338" s="54" t="s">
        <v>4577</v>
      </c>
      <c r="D2338" s="53" t="s">
        <v>128</v>
      </c>
      <c r="E2338" s="54">
        <v>2018</v>
      </c>
      <c r="F2338" s="54" t="s">
        <v>2595</v>
      </c>
      <c r="G2338" s="54">
        <v>2026</v>
      </c>
      <c r="H2338" s="55" t="s">
        <v>2595</v>
      </c>
      <c r="I2338" s="55" t="s">
        <v>2595</v>
      </c>
      <c r="J2338" s="55">
        <v>0.41933141000000002</v>
      </c>
      <c r="K2338" s="55" t="s">
        <v>2595</v>
      </c>
      <c r="L2338" s="55" t="s">
        <v>2595</v>
      </c>
      <c r="M2338" s="55" t="s">
        <v>2595</v>
      </c>
      <c r="N2338" s="55" t="s">
        <v>2595</v>
      </c>
      <c r="O2338" s="55" t="s">
        <v>2595</v>
      </c>
      <c r="P2338" s="55">
        <v>19.128925899999999</v>
      </c>
      <c r="Q2338" s="55">
        <v>0.37500015999999997</v>
      </c>
      <c r="R2338" s="55">
        <v>0</v>
      </c>
      <c r="S2338" s="55">
        <v>12.00736023</v>
      </c>
      <c r="T2338" s="55">
        <v>6.7465655099999999</v>
      </c>
      <c r="U2338" s="55">
        <v>0</v>
      </c>
      <c r="V2338" s="55" t="e">
        <f t="shared" si="106"/>
        <v>#VALUE!</v>
      </c>
      <c r="W2338" s="55">
        <f t="shared" si="107"/>
        <v>0</v>
      </c>
      <c r="X2338" s="55" t="e">
        <f t="shared" si="108"/>
        <v>#VALUE!</v>
      </c>
      <c r="Y2338" s="55">
        <v>0</v>
      </c>
      <c r="Z2338" s="55">
        <v>18.709594490000001</v>
      </c>
      <c r="AA2338" s="55" t="s">
        <v>2595</v>
      </c>
      <c r="AB2338" s="55">
        <v>0</v>
      </c>
      <c r="AC2338" s="55" t="s">
        <v>2595</v>
      </c>
      <c r="AD2338" s="55">
        <v>0</v>
      </c>
      <c r="AE2338" s="55" t="s">
        <v>2595</v>
      </c>
      <c r="AF2338" s="55">
        <v>0</v>
      </c>
      <c r="AG2338" s="55" t="s">
        <v>2595</v>
      </c>
      <c r="AH2338" s="55">
        <v>0</v>
      </c>
      <c r="AI2338" s="55">
        <v>18.709594490000001</v>
      </c>
      <c r="AJ2338" s="55" t="s">
        <v>2595</v>
      </c>
      <c r="AK2338" s="55">
        <v>0</v>
      </c>
      <c r="AL2338" s="55" t="s">
        <v>2595</v>
      </c>
      <c r="AM2338" s="55">
        <v>0</v>
      </c>
      <c r="AN2338" s="55">
        <v>18.709594490000001</v>
      </c>
      <c r="AO2338" s="53" t="s">
        <v>4578</v>
      </c>
    </row>
    <row r="2339" spans="1:41" ht="78.75" x14ac:dyDescent="0.2">
      <c r="A2339" s="53" t="s">
        <v>4556</v>
      </c>
      <c r="B2339" s="53" t="s">
        <v>4579</v>
      </c>
      <c r="C2339" s="54" t="s">
        <v>4580</v>
      </c>
      <c r="D2339" s="53" t="s">
        <v>131</v>
      </c>
      <c r="E2339" s="54">
        <v>2026</v>
      </c>
      <c r="F2339" s="54" t="s">
        <v>2595</v>
      </c>
      <c r="G2339" s="54">
        <v>2026</v>
      </c>
      <c r="H2339" s="55" t="s">
        <v>2595</v>
      </c>
      <c r="I2339" s="55" t="s">
        <v>2595</v>
      </c>
      <c r="J2339" s="55">
        <v>0</v>
      </c>
      <c r="K2339" s="55" t="s">
        <v>2595</v>
      </c>
      <c r="L2339" s="55" t="s">
        <v>2595</v>
      </c>
      <c r="M2339" s="55" t="s">
        <v>2595</v>
      </c>
      <c r="N2339" s="55" t="s">
        <v>2595</v>
      </c>
      <c r="O2339" s="55" t="s">
        <v>2595</v>
      </c>
      <c r="P2339" s="55">
        <v>1.56043292</v>
      </c>
      <c r="Q2339" s="55">
        <v>9.2826699999999998E-2</v>
      </c>
      <c r="R2339" s="55">
        <v>0.51191863000000004</v>
      </c>
      <c r="S2339" s="55">
        <v>0.58344288</v>
      </c>
      <c r="T2339" s="55">
        <v>0.37224470999999998</v>
      </c>
      <c r="U2339" s="55">
        <v>0</v>
      </c>
      <c r="V2339" s="55" t="e">
        <f t="shared" si="106"/>
        <v>#VALUE!</v>
      </c>
      <c r="W2339" s="55">
        <f t="shared" si="107"/>
        <v>0</v>
      </c>
      <c r="X2339" s="55" t="e">
        <f t="shared" si="108"/>
        <v>#VALUE!</v>
      </c>
      <c r="Y2339" s="55">
        <v>0</v>
      </c>
      <c r="Z2339" s="55">
        <v>1.56043292</v>
      </c>
      <c r="AA2339" s="55" t="s">
        <v>2595</v>
      </c>
      <c r="AB2339" s="55">
        <v>0</v>
      </c>
      <c r="AC2339" s="55" t="s">
        <v>2595</v>
      </c>
      <c r="AD2339" s="55">
        <v>0</v>
      </c>
      <c r="AE2339" s="55" t="s">
        <v>2595</v>
      </c>
      <c r="AF2339" s="55">
        <v>0</v>
      </c>
      <c r="AG2339" s="55" t="s">
        <v>2595</v>
      </c>
      <c r="AH2339" s="55">
        <v>0</v>
      </c>
      <c r="AI2339" s="55">
        <v>1.56043292</v>
      </c>
      <c r="AJ2339" s="55" t="s">
        <v>2595</v>
      </c>
      <c r="AK2339" s="55">
        <v>0</v>
      </c>
      <c r="AL2339" s="55" t="s">
        <v>2595</v>
      </c>
      <c r="AM2339" s="55">
        <v>0</v>
      </c>
      <c r="AN2339" s="55">
        <v>1.56043292</v>
      </c>
      <c r="AO2339" s="53" t="s">
        <v>4581</v>
      </c>
    </row>
    <row r="2340" spans="1:41" ht="78.75" x14ac:dyDescent="0.2">
      <c r="A2340" s="53" t="s">
        <v>4556</v>
      </c>
      <c r="B2340" s="53" t="s">
        <v>4582</v>
      </c>
      <c r="C2340" s="54" t="s">
        <v>4583</v>
      </c>
      <c r="D2340" s="53" t="s">
        <v>131</v>
      </c>
      <c r="E2340" s="54">
        <v>2026</v>
      </c>
      <c r="F2340" s="54" t="s">
        <v>2595</v>
      </c>
      <c r="G2340" s="54">
        <v>2026</v>
      </c>
      <c r="H2340" s="55" t="s">
        <v>2595</v>
      </c>
      <c r="I2340" s="55" t="s">
        <v>2595</v>
      </c>
      <c r="J2340" s="55">
        <v>0</v>
      </c>
      <c r="K2340" s="55" t="s">
        <v>2595</v>
      </c>
      <c r="L2340" s="55" t="s">
        <v>2595</v>
      </c>
      <c r="M2340" s="55" t="s">
        <v>2595</v>
      </c>
      <c r="N2340" s="55" t="s">
        <v>2595</v>
      </c>
      <c r="O2340" s="55" t="s">
        <v>2595</v>
      </c>
      <c r="P2340" s="55">
        <v>0.16884601000000002</v>
      </c>
      <c r="Q2340" s="55">
        <v>1.0044280000000001E-2</v>
      </c>
      <c r="R2340" s="55">
        <v>8.9623300000000003E-2</v>
      </c>
      <c r="S2340" s="55">
        <v>3.3803179999999995E-2</v>
      </c>
      <c r="T2340" s="55">
        <v>3.5375250000000004E-2</v>
      </c>
      <c r="U2340" s="55">
        <v>0</v>
      </c>
      <c r="V2340" s="55" t="e">
        <f t="shared" si="106"/>
        <v>#VALUE!</v>
      </c>
      <c r="W2340" s="55">
        <f t="shared" si="107"/>
        <v>0</v>
      </c>
      <c r="X2340" s="55" t="e">
        <f t="shared" si="108"/>
        <v>#VALUE!</v>
      </c>
      <c r="Y2340" s="55">
        <v>0</v>
      </c>
      <c r="Z2340" s="55">
        <v>0.16884601000000002</v>
      </c>
      <c r="AA2340" s="55" t="s">
        <v>2595</v>
      </c>
      <c r="AB2340" s="55">
        <v>0</v>
      </c>
      <c r="AC2340" s="55" t="s">
        <v>2595</v>
      </c>
      <c r="AD2340" s="55">
        <v>0</v>
      </c>
      <c r="AE2340" s="55" t="s">
        <v>2595</v>
      </c>
      <c r="AF2340" s="55">
        <v>0</v>
      </c>
      <c r="AG2340" s="55" t="s">
        <v>2595</v>
      </c>
      <c r="AH2340" s="55">
        <v>0</v>
      </c>
      <c r="AI2340" s="55">
        <v>0.16884601000000002</v>
      </c>
      <c r="AJ2340" s="55" t="s">
        <v>2595</v>
      </c>
      <c r="AK2340" s="55">
        <v>0</v>
      </c>
      <c r="AL2340" s="55" t="s">
        <v>2595</v>
      </c>
      <c r="AM2340" s="55">
        <v>0</v>
      </c>
      <c r="AN2340" s="55">
        <v>0.16884601000000002</v>
      </c>
      <c r="AO2340" s="53" t="s">
        <v>4581</v>
      </c>
    </row>
    <row r="2341" spans="1:41" ht="94.5" x14ac:dyDescent="0.2">
      <c r="A2341" s="53" t="s">
        <v>4556</v>
      </c>
      <c r="B2341" s="53" t="s">
        <v>4584</v>
      </c>
      <c r="C2341" s="54" t="s">
        <v>4585</v>
      </c>
      <c r="D2341" s="53" t="s">
        <v>131</v>
      </c>
      <c r="E2341" s="54">
        <v>2024</v>
      </c>
      <c r="F2341" s="54" t="s">
        <v>2595</v>
      </c>
      <c r="G2341" s="54">
        <v>2025</v>
      </c>
      <c r="H2341" s="55" t="s">
        <v>2595</v>
      </c>
      <c r="I2341" s="55" t="s">
        <v>2595</v>
      </c>
      <c r="J2341" s="55">
        <v>0</v>
      </c>
      <c r="K2341" s="55" t="s">
        <v>2595</v>
      </c>
      <c r="L2341" s="55" t="s">
        <v>2595</v>
      </c>
      <c r="M2341" s="55" t="s">
        <v>2595</v>
      </c>
      <c r="N2341" s="55" t="s">
        <v>2595</v>
      </c>
      <c r="O2341" s="55" t="s">
        <v>2595</v>
      </c>
      <c r="P2341" s="55">
        <v>16.659056029999999</v>
      </c>
      <c r="Q2341" s="55">
        <v>0.99605652</v>
      </c>
      <c r="R2341" s="55">
        <v>7.2761859100000006</v>
      </c>
      <c r="S2341" s="55">
        <v>5.8106951000000002</v>
      </c>
      <c r="T2341" s="55">
        <v>2.5761185000000002</v>
      </c>
      <c r="U2341" s="55">
        <v>0</v>
      </c>
      <c r="V2341" s="55" t="e">
        <f t="shared" si="106"/>
        <v>#VALUE!</v>
      </c>
      <c r="W2341" s="55">
        <f t="shared" si="107"/>
        <v>0</v>
      </c>
      <c r="X2341" s="55" t="e">
        <f t="shared" si="108"/>
        <v>#VALUE!</v>
      </c>
      <c r="Y2341" s="55">
        <v>0</v>
      </c>
      <c r="Z2341" s="55">
        <v>16.659056029999999</v>
      </c>
      <c r="AA2341" s="55" t="s">
        <v>2595</v>
      </c>
      <c r="AB2341" s="55">
        <v>0</v>
      </c>
      <c r="AC2341" s="55" t="s">
        <v>2595</v>
      </c>
      <c r="AD2341" s="55">
        <v>0</v>
      </c>
      <c r="AE2341" s="55" t="s">
        <v>2595</v>
      </c>
      <c r="AF2341" s="55">
        <v>1.0598189299999998</v>
      </c>
      <c r="AG2341" s="55" t="s">
        <v>2595</v>
      </c>
      <c r="AH2341" s="55">
        <v>15.5992371</v>
      </c>
      <c r="AI2341" s="55">
        <v>0</v>
      </c>
      <c r="AJ2341" s="55" t="s">
        <v>2595</v>
      </c>
      <c r="AK2341" s="55">
        <v>0</v>
      </c>
      <c r="AL2341" s="55" t="s">
        <v>2595</v>
      </c>
      <c r="AM2341" s="55">
        <v>0</v>
      </c>
      <c r="AN2341" s="55">
        <v>16.659056029999999</v>
      </c>
      <c r="AO2341" s="53" t="s">
        <v>4586</v>
      </c>
    </row>
    <row r="2342" spans="1:41" ht="31.5" x14ac:dyDescent="0.2">
      <c r="A2342" s="53" t="s">
        <v>4556</v>
      </c>
      <c r="B2342" s="53" t="s">
        <v>4587</v>
      </c>
      <c r="C2342" s="54" t="s">
        <v>4588</v>
      </c>
      <c r="D2342" s="53" t="s">
        <v>131</v>
      </c>
      <c r="E2342" s="54">
        <v>2026</v>
      </c>
      <c r="F2342" s="54" t="s">
        <v>2595</v>
      </c>
      <c r="G2342" s="54">
        <v>2027</v>
      </c>
      <c r="H2342" s="55" t="s">
        <v>2595</v>
      </c>
      <c r="I2342" s="55" t="s">
        <v>2595</v>
      </c>
      <c r="J2342" s="55">
        <v>0</v>
      </c>
      <c r="K2342" s="55" t="s">
        <v>2595</v>
      </c>
      <c r="L2342" s="55" t="s">
        <v>2595</v>
      </c>
      <c r="M2342" s="55" t="s">
        <v>2595</v>
      </c>
      <c r="N2342" s="55" t="s">
        <v>2595</v>
      </c>
      <c r="O2342" s="55" t="s">
        <v>2595</v>
      </c>
      <c r="P2342" s="55">
        <v>24.755419799999999</v>
      </c>
      <c r="Q2342" s="55">
        <v>4.2487041699999999</v>
      </c>
      <c r="R2342" s="55">
        <v>11.464536239999999</v>
      </c>
      <c r="S2342" s="55">
        <v>5.3245088899999997</v>
      </c>
      <c r="T2342" s="55">
        <v>3.7176705000000001</v>
      </c>
      <c r="U2342" s="55">
        <v>0</v>
      </c>
      <c r="V2342" s="55" t="e">
        <f t="shared" si="106"/>
        <v>#VALUE!</v>
      </c>
      <c r="W2342" s="55">
        <f t="shared" si="107"/>
        <v>0</v>
      </c>
      <c r="X2342" s="55" t="e">
        <f t="shared" si="108"/>
        <v>#VALUE!</v>
      </c>
      <c r="Y2342" s="55">
        <v>0</v>
      </c>
      <c r="Z2342" s="55">
        <v>24.755419799999999</v>
      </c>
      <c r="AA2342" s="55" t="s">
        <v>2595</v>
      </c>
      <c r="AB2342" s="55">
        <v>0</v>
      </c>
      <c r="AC2342" s="55" t="s">
        <v>2595</v>
      </c>
      <c r="AD2342" s="55">
        <v>0</v>
      </c>
      <c r="AE2342" s="55" t="s">
        <v>2595</v>
      </c>
      <c r="AF2342" s="55">
        <v>0</v>
      </c>
      <c r="AG2342" s="55" t="s">
        <v>2595</v>
      </c>
      <c r="AH2342" s="55">
        <v>0</v>
      </c>
      <c r="AI2342" s="55">
        <v>4.5102470599999993</v>
      </c>
      <c r="AJ2342" s="55" t="s">
        <v>2595</v>
      </c>
      <c r="AK2342" s="55">
        <v>20.245172740000001</v>
      </c>
      <c r="AL2342" s="55" t="s">
        <v>2595</v>
      </c>
      <c r="AM2342" s="55">
        <v>0</v>
      </c>
      <c r="AN2342" s="55">
        <v>24.755419799999999</v>
      </c>
      <c r="AO2342" s="53" t="s">
        <v>4589</v>
      </c>
    </row>
    <row r="2343" spans="1:41" ht="78.75" x14ac:dyDescent="0.2">
      <c r="A2343" s="53" t="s">
        <v>4556</v>
      </c>
      <c r="B2343" s="53" t="s">
        <v>4590</v>
      </c>
      <c r="C2343" s="54" t="s">
        <v>4591</v>
      </c>
      <c r="D2343" s="53" t="s">
        <v>131</v>
      </c>
      <c r="E2343" s="54">
        <v>2026</v>
      </c>
      <c r="F2343" s="54" t="s">
        <v>2595</v>
      </c>
      <c r="G2343" s="54">
        <v>2026</v>
      </c>
      <c r="H2343" s="55" t="s">
        <v>2595</v>
      </c>
      <c r="I2343" s="55" t="s">
        <v>2595</v>
      </c>
      <c r="J2343" s="55">
        <v>0</v>
      </c>
      <c r="K2343" s="55" t="s">
        <v>2595</v>
      </c>
      <c r="L2343" s="55" t="s">
        <v>2595</v>
      </c>
      <c r="M2343" s="55" t="s">
        <v>2595</v>
      </c>
      <c r="N2343" s="55" t="s">
        <v>2595</v>
      </c>
      <c r="O2343" s="55" t="s">
        <v>2595</v>
      </c>
      <c r="P2343" s="55">
        <v>7.1568740900000005</v>
      </c>
      <c r="Q2343" s="55">
        <v>0.49940710999999999</v>
      </c>
      <c r="R2343" s="55">
        <v>1.88487498</v>
      </c>
      <c r="S2343" s="55">
        <v>3.9050168399999996</v>
      </c>
      <c r="T2343" s="55">
        <v>0.86757516000000101</v>
      </c>
      <c r="U2343" s="55">
        <v>0</v>
      </c>
      <c r="V2343" s="55" t="e">
        <f t="shared" si="106"/>
        <v>#VALUE!</v>
      </c>
      <c r="W2343" s="55">
        <f t="shared" si="107"/>
        <v>0</v>
      </c>
      <c r="X2343" s="55" t="e">
        <f t="shared" si="108"/>
        <v>#VALUE!</v>
      </c>
      <c r="Y2343" s="55">
        <v>0</v>
      </c>
      <c r="Z2343" s="55">
        <v>7.1568740900000005</v>
      </c>
      <c r="AA2343" s="55" t="s">
        <v>2595</v>
      </c>
      <c r="AB2343" s="55">
        <v>0</v>
      </c>
      <c r="AC2343" s="55" t="s">
        <v>2595</v>
      </c>
      <c r="AD2343" s="55">
        <v>0</v>
      </c>
      <c r="AE2343" s="55" t="s">
        <v>2595</v>
      </c>
      <c r="AF2343" s="55">
        <v>0</v>
      </c>
      <c r="AG2343" s="55" t="s">
        <v>2595</v>
      </c>
      <c r="AH2343" s="55">
        <v>0</v>
      </c>
      <c r="AI2343" s="55">
        <v>7.1568740900000005</v>
      </c>
      <c r="AJ2343" s="55" t="s">
        <v>2595</v>
      </c>
      <c r="AK2343" s="55">
        <v>0</v>
      </c>
      <c r="AL2343" s="55" t="s">
        <v>2595</v>
      </c>
      <c r="AM2343" s="55">
        <v>0</v>
      </c>
      <c r="AN2343" s="55">
        <v>7.1568740900000005</v>
      </c>
      <c r="AO2343" s="53" t="s">
        <v>4581</v>
      </c>
    </row>
    <row r="2344" spans="1:41" ht="78.75" x14ac:dyDescent="0.2">
      <c r="A2344" s="53" t="s">
        <v>4556</v>
      </c>
      <c r="B2344" s="53" t="s">
        <v>4592</v>
      </c>
      <c r="C2344" s="54" t="s">
        <v>4593</v>
      </c>
      <c r="D2344" s="53" t="s">
        <v>131</v>
      </c>
      <c r="E2344" s="54">
        <v>2026</v>
      </c>
      <c r="F2344" s="54" t="s">
        <v>2595</v>
      </c>
      <c r="G2344" s="54">
        <v>2026</v>
      </c>
      <c r="H2344" s="55" t="s">
        <v>2595</v>
      </c>
      <c r="I2344" s="55" t="s">
        <v>2595</v>
      </c>
      <c r="J2344" s="55">
        <v>0</v>
      </c>
      <c r="K2344" s="55" t="s">
        <v>2595</v>
      </c>
      <c r="L2344" s="55" t="s">
        <v>2595</v>
      </c>
      <c r="M2344" s="55" t="s">
        <v>2595</v>
      </c>
      <c r="N2344" s="55" t="s">
        <v>2595</v>
      </c>
      <c r="O2344" s="55" t="s">
        <v>2595</v>
      </c>
      <c r="P2344" s="55">
        <v>5.8048255300000005</v>
      </c>
      <c r="Q2344" s="55">
        <v>0.25126296999999997</v>
      </c>
      <c r="R2344" s="55">
        <v>2.0343036699999999</v>
      </c>
      <c r="S2344" s="55">
        <v>2.6285352200000003</v>
      </c>
      <c r="T2344" s="55">
        <v>0.89072366999999997</v>
      </c>
      <c r="U2344" s="55">
        <v>0</v>
      </c>
      <c r="V2344" s="55" t="e">
        <f t="shared" si="106"/>
        <v>#VALUE!</v>
      </c>
      <c r="W2344" s="55">
        <f t="shared" si="107"/>
        <v>0</v>
      </c>
      <c r="X2344" s="55" t="e">
        <f t="shared" si="108"/>
        <v>#VALUE!</v>
      </c>
      <c r="Y2344" s="55">
        <v>0</v>
      </c>
      <c r="Z2344" s="55">
        <v>5.8048255300000005</v>
      </c>
      <c r="AA2344" s="55" t="s">
        <v>2595</v>
      </c>
      <c r="AB2344" s="55">
        <v>0</v>
      </c>
      <c r="AC2344" s="55" t="s">
        <v>2595</v>
      </c>
      <c r="AD2344" s="55">
        <v>0</v>
      </c>
      <c r="AE2344" s="55" t="s">
        <v>2595</v>
      </c>
      <c r="AF2344" s="55">
        <v>0</v>
      </c>
      <c r="AG2344" s="55" t="s">
        <v>2595</v>
      </c>
      <c r="AH2344" s="55">
        <v>0</v>
      </c>
      <c r="AI2344" s="55">
        <v>5.8048255300000005</v>
      </c>
      <c r="AJ2344" s="55" t="s">
        <v>2595</v>
      </c>
      <c r="AK2344" s="55">
        <v>0</v>
      </c>
      <c r="AL2344" s="55" t="s">
        <v>2595</v>
      </c>
      <c r="AM2344" s="55">
        <v>0</v>
      </c>
      <c r="AN2344" s="55">
        <v>5.8048255300000005</v>
      </c>
      <c r="AO2344" s="53" t="s">
        <v>4581</v>
      </c>
    </row>
    <row r="2345" spans="1:41" ht="78.75" x14ac:dyDescent="0.2">
      <c r="A2345" s="53" t="s">
        <v>4556</v>
      </c>
      <c r="B2345" s="53" t="s">
        <v>4594</v>
      </c>
      <c r="C2345" s="54" t="s">
        <v>4595</v>
      </c>
      <c r="D2345" s="53" t="s">
        <v>131</v>
      </c>
      <c r="E2345" s="54">
        <v>2026</v>
      </c>
      <c r="F2345" s="54" t="s">
        <v>2595</v>
      </c>
      <c r="G2345" s="54">
        <v>2026</v>
      </c>
      <c r="H2345" s="55" t="s">
        <v>2595</v>
      </c>
      <c r="I2345" s="55" t="s">
        <v>2595</v>
      </c>
      <c r="J2345" s="55">
        <v>0</v>
      </c>
      <c r="K2345" s="55" t="s">
        <v>2595</v>
      </c>
      <c r="L2345" s="55" t="s">
        <v>2595</v>
      </c>
      <c r="M2345" s="55" t="s">
        <v>2595</v>
      </c>
      <c r="N2345" s="55" t="s">
        <v>2595</v>
      </c>
      <c r="O2345" s="55" t="s">
        <v>2595</v>
      </c>
      <c r="P2345" s="55">
        <v>8.3347860800000007</v>
      </c>
      <c r="Q2345" s="55">
        <v>0.49581796</v>
      </c>
      <c r="R2345" s="55">
        <v>2.3550218799999998</v>
      </c>
      <c r="S2345" s="55">
        <v>3.44133267</v>
      </c>
      <c r="T2345" s="55">
        <v>2.0426135699999999</v>
      </c>
      <c r="U2345" s="55">
        <v>0</v>
      </c>
      <c r="V2345" s="55" t="e">
        <f t="shared" si="106"/>
        <v>#VALUE!</v>
      </c>
      <c r="W2345" s="55">
        <f t="shared" si="107"/>
        <v>0</v>
      </c>
      <c r="X2345" s="55" t="e">
        <f t="shared" si="108"/>
        <v>#VALUE!</v>
      </c>
      <c r="Y2345" s="55">
        <v>0</v>
      </c>
      <c r="Z2345" s="55">
        <v>8.3347860800000007</v>
      </c>
      <c r="AA2345" s="55" t="s">
        <v>2595</v>
      </c>
      <c r="AB2345" s="55">
        <v>0</v>
      </c>
      <c r="AC2345" s="55" t="s">
        <v>2595</v>
      </c>
      <c r="AD2345" s="55">
        <v>0</v>
      </c>
      <c r="AE2345" s="55" t="s">
        <v>2595</v>
      </c>
      <c r="AF2345" s="55">
        <v>0</v>
      </c>
      <c r="AG2345" s="55" t="s">
        <v>2595</v>
      </c>
      <c r="AH2345" s="55">
        <v>0</v>
      </c>
      <c r="AI2345" s="55">
        <v>8.3347860800000007</v>
      </c>
      <c r="AJ2345" s="55" t="s">
        <v>2595</v>
      </c>
      <c r="AK2345" s="55">
        <v>0</v>
      </c>
      <c r="AL2345" s="55" t="s">
        <v>2595</v>
      </c>
      <c r="AM2345" s="55">
        <v>0</v>
      </c>
      <c r="AN2345" s="55">
        <v>8.3347860800000007</v>
      </c>
      <c r="AO2345" s="53" t="s">
        <v>4581</v>
      </c>
    </row>
    <row r="2346" spans="1:41" ht="78.75" x14ac:dyDescent="0.2">
      <c r="A2346" s="53" t="s">
        <v>4556</v>
      </c>
      <c r="B2346" s="53" t="s">
        <v>4596</v>
      </c>
      <c r="C2346" s="54" t="s">
        <v>4597</v>
      </c>
      <c r="D2346" s="53" t="s">
        <v>131</v>
      </c>
      <c r="E2346" s="54">
        <v>2026</v>
      </c>
      <c r="F2346" s="54" t="s">
        <v>2595</v>
      </c>
      <c r="G2346" s="54">
        <v>2026</v>
      </c>
      <c r="H2346" s="55" t="s">
        <v>2595</v>
      </c>
      <c r="I2346" s="55" t="s">
        <v>2595</v>
      </c>
      <c r="J2346" s="55">
        <v>0</v>
      </c>
      <c r="K2346" s="55" t="s">
        <v>2595</v>
      </c>
      <c r="L2346" s="55" t="s">
        <v>2595</v>
      </c>
      <c r="M2346" s="55" t="s">
        <v>2595</v>
      </c>
      <c r="N2346" s="55" t="s">
        <v>2595</v>
      </c>
      <c r="O2346" s="55" t="s">
        <v>2595</v>
      </c>
      <c r="P2346" s="55">
        <v>3.2635363100000001</v>
      </c>
      <c r="Q2346" s="55">
        <v>0.19414054</v>
      </c>
      <c r="R2346" s="55">
        <v>0.97528322000000001</v>
      </c>
      <c r="S2346" s="55">
        <v>1.30192945</v>
      </c>
      <c r="T2346" s="55">
        <v>0.79218309999999992</v>
      </c>
      <c r="U2346" s="55">
        <v>0</v>
      </c>
      <c r="V2346" s="55" t="e">
        <f t="shared" si="106"/>
        <v>#VALUE!</v>
      </c>
      <c r="W2346" s="55">
        <f t="shared" si="107"/>
        <v>0</v>
      </c>
      <c r="X2346" s="55" t="e">
        <f t="shared" si="108"/>
        <v>#VALUE!</v>
      </c>
      <c r="Y2346" s="55">
        <v>0</v>
      </c>
      <c r="Z2346" s="55">
        <v>3.2635363100000001</v>
      </c>
      <c r="AA2346" s="55" t="s">
        <v>2595</v>
      </c>
      <c r="AB2346" s="55">
        <v>0</v>
      </c>
      <c r="AC2346" s="55" t="s">
        <v>2595</v>
      </c>
      <c r="AD2346" s="55">
        <v>0</v>
      </c>
      <c r="AE2346" s="55" t="s">
        <v>2595</v>
      </c>
      <c r="AF2346" s="55">
        <v>0</v>
      </c>
      <c r="AG2346" s="55" t="s">
        <v>2595</v>
      </c>
      <c r="AH2346" s="55">
        <v>0</v>
      </c>
      <c r="AI2346" s="55">
        <v>3.2635363100000001</v>
      </c>
      <c r="AJ2346" s="55" t="s">
        <v>2595</v>
      </c>
      <c r="AK2346" s="55">
        <v>0</v>
      </c>
      <c r="AL2346" s="55" t="s">
        <v>2595</v>
      </c>
      <c r="AM2346" s="55">
        <v>0</v>
      </c>
      <c r="AN2346" s="55">
        <v>3.2635363100000001</v>
      </c>
      <c r="AO2346" s="53" t="s">
        <v>4581</v>
      </c>
    </row>
    <row r="2347" spans="1:41" ht="31.5" x14ac:dyDescent="0.2">
      <c r="A2347" s="56" t="s">
        <v>4598</v>
      </c>
      <c r="B2347" s="56" t="s">
        <v>446</v>
      </c>
      <c r="C2347" s="57" t="s">
        <v>56</v>
      </c>
      <c r="D2347" s="56" t="s">
        <v>2595</v>
      </c>
      <c r="E2347" s="57" t="s">
        <v>2595</v>
      </c>
      <c r="F2347" s="57" t="s">
        <v>2595</v>
      </c>
      <c r="G2347" s="57" t="s">
        <v>2595</v>
      </c>
      <c r="H2347" s="58" t="s">
        <v>2595</v>
      </c>
      <c r="I2347" s="58" t="s">
        <v>2595</v>
      </c>
      <c r="J2347" s="58">
        <f>SUM($J$2348:$J$2357)</f>
        <v>4.3221115499999998</v>
      </c>
      <c r="K2347" s="58">
        <f>SUM($K$2348:$K$2357)</f>
        <v>106.83503724999998</v>
      </c>
      <c r="L2347" s="58">
        <f>SUM($L$2348:$L$2357)</f>
        <v>5.3449275400000005</v>
      </c>
      <c r="M2347" s="58">
        <f>SUM($M$2348:$M$2357)</f>
        <v>31.033114970000003</v>
      </c>
      <c r="N2347" s="58">
        <f>SUM($N$2348:$N$2357)</f>
        <v>50.049646509999995</v>
      </c>
      <c r="O2347" s="58">
        <f>SUM($O$2348:$O$2357)</f>
        <v>20.40734823</v>
      </c>
      <c r="P2347" s="58">
        <f>SUM($P$2348:$P$2357)</f>
        <v>114.12451132</v>
      </c>
      <c r="Q2347" s="58">
        <f>SUM($Q$2348:$Q$2357)</f>
        <v>6.0499957400000008</v>
      </c>
      <c r="R2347" s="58">
        <f>SUM($R$2348:$R$2357)</f>
        <v>54.87120444</v>
      </c>
      <c r="S2347" s="58">
        <f>SUM($S$2348:$S$2357)</f>
        <v>32.203471460000003</v>
      </c>
      <c r="T2347" s="58">
        <f>SUM($T$2348:$T$2357)</f>
        <v>20.999839679999997</v>
      </c>
      <c r="U2347" s="58">
        <f>SUM($U$2348:$U$2357)</f>
        <v>0</v>
      </c>
      <c r="V2347" s="58">
        <f t="shared" si="106"/>
        <v>102.51292569999998</v>
      </c>
      <c r="W2347" s="58">
        <f t="shared" si="107"/>
        <v>0</v>
      </c>
      <c r="X2347" s="58">
        <f t="shared" si="108"/>
        <v>102.51292569999998</v>
      </c>
      <c r="Y2347" s="58">
        <f>SUM($Y$2348:$Y$2357)</f>
        <v>0</v>
      </c>
      <c r="Z2347" s="58">
        <f>SUM($Z$2348:$Z$2357)</f>
        <v>109.80239977000001</v>
      </c>
      <c r="AA2347" s="58">
        <f>SUM($AA$2348:$AA$2357)</f>
        <v>3.7805171499999997</v>
      </c>
      <c r="AB2347" s="58">
        <f>SUM($AB$2348:$AB$2357)</f>
        <v>2.7640871499999999</v>
      </c>
      <c r="AC2347" s="58">
        <f>SUM($AC$2348:$AC$2357)</f>
        <v>44.68220427</v>
      </c>
      <c r="AD2347" s="58">
        <f>SUM($AD$2348:$AD$2357)</f>
        <v>45.03816484</v>
      </c>
      <c r="AE2347" s="58">
        <f>SUM($AE$2348:$AE$2357)</f>
        <v>50.976894990000005</v>
      </c>
      <c r="AF2347" s="58">
        <f>SUM($AF$2348:$AF$2357)</f>
        <v>54.388502680000002</v>
      </c>
      <c r="AG2347" s="58">
        <f>SUM($AG$2348:$AG$2357)</f>
        <v>3.0733090000000001</v>
      </c>
      <c r="AH2347" s="58">
        <f>SUM($AH$2348:$AH$2357)</f>
        <v>0</v>
      </c>
      <c r="AI2347" s="58">
        <f>SUM($AI$2348:$AI$2357)</f>
        <v>0.67922596000000002</v>
      </c>
      <c r="AJ2347" s="58" t="s">
        <v>2595</v>
      </c>
      <c r="AK2347" s="58">
        <f>SUM($AK$2348:$AK$2357)</f>
        <v>6.9324191400000004</v>
      </c>
      <c r="AL2347" s="58" t="s">
        <v>2595</v>
      </c>
      <c r="AM2347" s="58">
        <f>SUM($AM$2348:$AM$2357)</f>
        <v>98.73240826</v>
      </c>
      <c r="AN2347" s="58">
        <f>SUM($AN$2348:$AN$2357)</f>
        <v>107.03831262000001</v>
      </c>
      <c r="AO2347" s="56" t="s">
        <v>2595</v>
      </c>
    </row>
    <row r="2348" spans="1:41" ht="63" x14ac:dyDescent="0.2">
      <c r="A2348" s="53" t="s">
        <v>4598</v>
      </c>
      <c r="B2348" s="53" t="s">
        <v>4599</v>
      </c>
      <c r="C2348" s="54" t="s">
        <v>4600</v>
      </c>
      <c r="D2348" s="53" t="s">
        <v>195</v>
      </c>
      <c r="E2348" s="54">
        <v>2019</v>
      </c>
      <c r="F2348" s="54">
        <v>2021</v>
      </c>
      <c r="G2348" s="54">
        <v>2022</v>
      </c>
      <c r="H2348" s="55" t="s">
        <v>2595</v>
      </c>
      <c r="I2348" s="55" t="s">
        <v>2595</v>
      </c>
      <c r="J2348" s="55">
        <v>4.3221115499999998</v>
      </c>
      <c r="K2348" s="55">
        <v>4.3221118399999998</v>
      </c>
      <c r="L2348" s="55">
        <v>9.3333330000000006E-2</v>
      </c>
      <c r="M2348" s="55">
        <v>0.57598320999999997</v>
      </c>
      <c r="N2348" s="55">
        <v>2.8978653399999996</v>
      </c>
      <c r="O2348" s="55">
        <v>0.75492996000000001</v>
      </c>
      <c r="P2348" s="55">
        <v>4.3221115499999998</v>
      </c>
      <c r="Q2348" s="55">
        <v>9.3333330000000006E-2</v>
      </c>
      <c r="R2348" s="55">
        <v>3.1498386599999999</v>
      </c>
      <c r="S2348" s="55">
        <v>0.96285922000000002</v>
      </c>
      <c r="T2348" s="55">
        <v>0.11608033999999899</v>
      </c>
      <c r="U2348" s="55">
        <v>0</v>
      </c>
      <c r="V2348" s="55">
        <f t="shared" ref="V2348:V2411" si="109">K2348-J2348</f>
        <v>2.9000000001389026E-7</v>
      </c>
      <c r="W2348" s="55">
        <f t="shared" ref="W2348:W2411" si="110">U2348</f>
        <v>0</v>
      </c>
      <c r="X2348" s="55">
        <f t="shared" ref="X2348:X2411" si="111">V2348</f>
        <v>2.9000000001389026E-7</v>
      </c>
      <c r="Y2348" s="55">
        <v>0</v>
      </c>
      <c r="Z2348" s="55">
        <v>0</v>
      </c>
      <c r="AA2348" s="55">
        <v>0</v>
      </c>
      <c r="AB2348" s="55">
        <v>0</v>
      </c>
      <c r="AC2348" s="55">
        <v>0</v>
      </c>
      <c r="AD2348" s="55">
        <v>0</v>
      </c>
      <c r="AE2348" s="55">
        <v>0</v>
      </c>
      <c r="AF2348" s="55">
        <v>0</v>
      </c>
      <c r="AG2348" s="55">
        <v>0</v>
      </c>
      <c r="AH2348" s="55">
        <v>0</v>
      </c>
      <c r="AI2348" s="55">
        <v>0</v>
      </c>
      <c r="AJ2348" s="55" t="s">
        <v>2595</v>
      </c>
      <c r="AK2348" s="55">
        <v>0</v>
      </c>
      <c r="AL2348" s="55" t="s">
        <v>2595</v>
      </c>
      <c r="AM2348" s="55">
        <v>0</v>
      </c>
      <c r="AN2348" s="55">
        <v>0</v>
      </c>
      <c r="AO2348" s="53" t="s">
        <v>4601</v>
      </c>
    </row>
    <row r="2349" spans="1:41" ht="15.75" x14ac:dyDescent="0.2">
      <c r="A2349" s="53" t="s">
        <v>4598</v>
      </c>
      <c r="B2349" s="53" t="s">
        <v>4602</v>
      </c>
      <c r="C2349" s="54" t="s">
        <v>4603</v>
      </c>
      <c r="D2349" s="53" t="s">
        <v>131</v>
      </c>
      <c r="E2349" s="54">
        <v>2022</v>
      </c>
      <c r="F2349" s="54">
        <v>2023</v>
      </c>
      <c r="G2349" s="54">
        <v>2023</v>
      </c>
      <c r="H2349" s="55" t="s">
        <v>2595</v>
      </c>
      <c r="I2349" s="55" t="s">
        <v>2595</v>
      </c>
      <c r="J2349" s="55">
        <v>0</v>
      </c>
      <c r="K2349" s="55">
        <v>41.069639039999998</v>
      </c>
      <c r="L2349" s="55">
        <v>2.4810539899999999</v>
      </c>
      <c r="M2349" s="55">
        <v>13.087429200000001</v>
      </c>
      <c r="N2349" s="55">
        <v>19.215669849999998</v>
      </c>
      <c r="O2349" s="55">
        <v>6.2854859999999997</v>
      </c>
      <c r="P2349" s="55">
        <v>41.069639039999998</v>
      </c>
      <c r="Q2349" s="55">
        <v>2.4810539899999999</v>
      </c>
      <c r="R2349" s="55">
        <v>19.215669849999998</v>
      </c>
      <c r="S2349" s="55">
        <v>13.087429200000001</v>
      </c>
      <c r="T2349" s="55">
        <v>6.2854859999999997</v>
      </c>
      <c r="U2349" s="55">
        <v>0</v>
      </c>
      <c r="V2349" s="55">
        <f t="shared" si="109"/>
        <v>41.069639039999998</v>
      </c>
      <c r="W2349" s="55">
        <f t="shared" si="110"/>
        <v>0</v>
      </c>
      <c r="X2349" s="55">
        <f t="shared" si="111"/>
        <v>41.069639039999998</v>
      </c>
      <c r="Y2349" s="55">
        <v>0</v>
      </c>
      <c r="Z2349" s="55">
        <v>41.069639039999998</v>
      </c>
      <c r="AA2349" s="55">
        <v>2.4810539899999999</v>
      </c>
      <c r="AB2349" s="55">
        <v>2.4810539899999999</v>
      </c>
      <c r="AC2349" s="55">
        <v>38.588585049999999</v>
      </c>
      <c r="AD2349" s="55">
        <v>38.588585049999999</v>
      </c>
      <c r="AE2349" s="55">
        <v>0</v>
      </c>
      <c r="AF2349" s="55">
        <v>0</v>
      </c>
      <c r="AG2349" s="55">
        <v>0</v>
      </c>
      <c r="AH2349" s="55">
        <v>0</v>
      </c>
      <c r="AI2349" s="55">
        <v>0</v>
      </c>
      <c r="AJ2349" s="55" t="s">
        <v>2595</v>
      </c>
      <c r="AK2349" s="55">
        <v>0</v>
      </c>
      <c r="AL2349" s="55" t="s">
        <v>2595</v>
      </c>
      <c r="AM2349" s="55">
        <v>38.588585049999999</v>
      </c>
      <c r="AN2349" s="55">
        <v>38.588585049999999</v>
      </c>
      <c r="AO2349" s="53" t="s">
        <v>205</v>
      </c>
    </row>
    <row r="2350" spans="1:41" ht="31.5" x14ac:dyDescent="0.2">
      <c r="A2350" s="53" t="s">
        <v>4598</v>
      </c>
      <c r="B2350" s="53" t="s">
        <v>4604</v>
      </c>
      <c r="C2350" s="54" t="s">
        <v>4605</v>
      </c>
      <c r="D2350" s="53" t="s">
        <v>131</v>
      </c>
      <c r="E2350" s="54">
        <v>2022</v>
      </c>
      <c r="F2350" s="54">
        <v>2023</v>
      </c>
      <c r="G2350" s="54">
        <v>2023</v>
      </c>
      <c r="H2350" s="55" t="s">
        <v>2595</v>
      </c>
      <c r="I2350" s="55" t="s">
        <v>2595</v>
      </c>
      <c r="J2350" s="55">
        <v>0</v>
      </c>
      <c r="K2350" s="55">
        <v>4.1727333199999999</v>
      </c>
      <c r="L2350" s="55">
        <v>0.28303316000000001</v>
      </c>
      <c r="M2350" s="55">
        <v>1.34111267</v>
      </c>
      <c r="N2350" s="55">
        <v>1.9690941200000001</v>
      </c>
      <c r="O2350" s="55">
        <v>0.57949337000000001</v>
      </c>
      <c r="P2350" s="55">
        <v>4.1727333199999999</v>
      </c>
      <c r="Q2350" s="55">
        <v>0.28303316000000001</v>
      </c>
      <c r="R2350" s="55">
        <v>1.9690941200000001</v>
      </c>
      <c r="S2350" s="55">
        <v>1.34111267</v>
      </c>
      <c r="T2350" s="55">
        <v>0.57949337000000001</v>
      </c>
      <c r="U2350" s="55">
        <v>0</v>
      </c>
      <c r="V2350" s="55">
        <f t="shared" si="109"/>
        <v>4.1727333199999999</v>
      </c>
      <c r="W2350" s="55">
        <f t="shared" si="110"/>
        <v>0</v>
      </c>
      <c r="X2350" s="55">
        <f t="shared" si="111"/>
        <v>4.1727333199999999</v>
      </c>
      <c r="Y2350" s="55">
        <v>0</v>
      </c>
      <c r="Z2350" s="55">
        <v>4.1727333199999999</v>
      </c>
      <c r="AA2350" s="55">
        <v>0.28303316000000001</v>
      </c>
      <c r="AB2350" s="55">
        <v>0.28303316000000001</v>
      </c>
      <c r="AC2350" s="55">
        <v>3.8897001599999999</v>
      </c>
      <c r="AD2350" s="55">
        <v>3.8897001599999999</v>
      </c>
      <c r="AE2350" s="55">
        <v>0</v>
      </c>
      <c r="AF2350" s="55">
        <v>0</v>
      </c>
      <c r="AG2350" s="55">
        <v>0</v>
      </c>
      <c r="AH2350" s="55">
        <v>0</v>
      </c>
      <c r="AI2350" s="55">
        <v>0</v>
      </c>
      <c r="AJ2350" s="55" t="s">
        <v>2595</v>
      </c>
      <c r="AK2350" s="55">
        <v>0</v>
      </c>
      <c r="AL2350" s="55" t="s">
        <v>2595</v>
      </c>
      <c r="AM2350" s="55">
        <v>3.8897001599999999</v>
      </c>
      <c r="AN2350" s="55">
        <v>3.8897001599999999</v>
      </c>
      <c r="AO2350" s="53" t="s">
        <v>205</v>
      </c>
    </row>
    <row r="2351" spans="1:41" ht="47.25" x14ac:dyDescent="0.2">
      <c r="A2351" s="53" t="s">
        <v>4598</v>
      </c>
      <c r="B2351" s="53" t="s">
        <v>4606</v>
      </c>
      <c r="C2351" s="54" t="s">
        <v>4607</v>
      </c>
      <c r="D2351" s="53" t="s">
        <v>131</v>
      </c>
      <c r="E2351" s="54">
        <v>2023</v>
      </c>
      <c r="F2351" s="54">
        <v>2024</v>
      </c>
      <c r="G2351" s="54">
        <v>2024</v>
      </c>
      <c r="H2351" s="55" t="s">
        <v>2595</v>
      </c>
      <c r="I2351" s="55" t="s">
        <v>2595</v>
      </c>
      <c r="J2351" s="55">
        <v>0</v>
      </c>
      <c r="K2351" s="55">
        <v>12.555265859999999</v>
      </c>
      <c r="L2351" s="55">
        <v>0.77009475999999999</v>
      </c>
      <c r="M2351" s="55">
        <v>3.6753803200000004</v>
      </c>
      <c r="N2351" s="55">
        <v>5.7035494500000006</v>
      </c>
      <c r="O2351" s="55">
        <v>2.4062413299999998</v>
      </c>
      <c r="P2351" s="55">
        <v>12.555265859999999</v>
      </c>
      <c r="Q2351" s="55">
        <v>0.77009475999999999</v>
      </c>
      <c r="R2351" s="55">
        <v>5.7035494500000006</v>
      </c>
      <c r="S2351" s="55">
        <v>3.6753803200000004</v>
      </c>
      <c r="T2351" s="55">
        <v>2.4062413299999998</v>
      </c>
      <c r="U2351" s="55">
        <v>0</v>
      </c>
      <c r="V2351" s="55">
        <f t="shared" si="109"/>
        <v>12.555265859999999</v>
      </c>
      <c r="W2351" s="55">
        <f t="shared" si="110"/>
        <v>0</v>
      </c>
      <c r="X2351" s="55">
        <f t="shared" si="111"/>
        <v>12.555265859999999</v>
      </c>
      <c r="Y2351" s="55">
        <v>0</v>
      </c>
      <c r="Z2351" s="55">
        <v>12.555265859999999</v>
      </c>
      <c r="AA2351" s="55">
        <v>0</v>
      </c>
      <c r="AB2351" s="55">
        <v>0</v>
      </c>
      <c r="AC2351" s="55">
        <v>0.77009475999999999</v>
      </c>
      <c r="AD2351" s="55">
        <v>0.77009475999999999</v>
      </c>
      <c r="AE2351" s="55">
        <v>11.785171099999999</v>
      </c>
      <c r="AF2351" s="55">
        <v>11.785171099999999</v>
      </c>
      <c r="AG2351" s="55">
        <v>0</v>
      </c>
      <c r="AH2351" s="55">
        <v>0</v>
      </c>
      <c r="AI2351" s="55">
        <v>0</v>
      </c>
      <c r="AJ2351" s="55" t="s">
        <v>2595</v>
      </c>
      <c r="AK2351" s="55">
        <v>0</v>
      </c>
      <c r="AL2351" s="55" t="s">
        <v>2595</v>
      </c>
      <c r="AM2351" s="55">
        <v>12.555265859999999</v>
      </c>
      <c r="AN2351" s="55">
        <v>12.555265859999999</v>
      </c>
      <c r="AO2351" s="53" t="s">
        <v>205</v>
      </c>
    </row>
    <row r="2352" spans="1:41" ht="31.5" x14ac:dyDescent="0.2">
      <c r="A2352" s="53" t="s">
        <v>4598</v>
      </c>
      <c r="B2352" s="53" t="s">
        <v>4608</v>
      </c>
      <c r="C2352" s="54" t="s">
        <v>4609</v>
      </c>
      <c r="D2352" s="53" t="s">
        <v>131</v>
      </c>
      <c r="E2352" s="54">
        <v>2023</v>
      </c>
      <c r="F2352" s="54">
        <v>2024</v>
      </c>
      <c r="G2352" s="54">
        <v>2024</v>
      </c>
      <c r="H2352" s="55" t="s">
        <v>2595</v>
      </c>
      <c r="I2352" s="55" t="s">
        <v>2595</v>
      </c>
      <c r="J2352" s="55">
        <v>0</v>
      </c>
      <c r="K2352" s="55">
        <v>15.910222490000001</v>
      </c>
      <c r="L2352" s="55">
        <v>0.56553608999999994</v>
      </c>
      <c r="M2352" s="55">
        <v>4.4984940699999996</v>
      </c>
      <c r="N2352" s="55">
        <v>6.9808785599999998</v>
      </c>
      <c r="O2352" s="55">
        <v>3.8653137700000002</v>
      </c>
      <c r="P2352" s="55">
        <v>15.910222490000001</v>
      </c>
      <c r="Q2352" s="55">
        <v>0.56553608999999994</v>
      </c>
      <c r="R2352" s="55">
        <v>6.9808785599999998</v>
      </c>
      <c r="S2352" s="55">
        <v>4.4984940699999996</v>
      </c>
      <c r="T2352" s="55">
        <v>3.8653137700000002</v>
      </c>
      <c r="U2352" s="55">
        <v>0</v>
      </c>
      <c r="V2352" s="55">
        <f t="shared" si="109"/>
        <v>15.910222490000001</v>
      </c>
      <c r="W2352" s="55">
        <f t="shared" si="110"/>
        <v>0</v>
      </c>
      <c r="X2352" s="55">
        <f t="shared" si="111"/>
        <v>15.910222490000001</v>
      </c>
      <c r="Y2352" s="55">
        <v>0</v>
      </c>
      <c r="Z2352" s="55">
        <v>15.910222490000001</v>
      </c>
      <c r="AA2352" s="55">
        <v>0</v>
      </c>
      <c r="AB2352" s="55">
        <v>0</v>
      </c>
      <c r="AC2352" s="55">
        <v>0.56553608999999994</v>
      </c>
      <c r="AD2352" s="55">
        <v>0.56553608999999994</v>
      </c>
      <c r="AE2352" s="55">
        <v>15.344686400000001</v>
      </c>
      <c r="AF2352" s="55">
        <v>15.344686400000001</v>
      </c>
      <c r="AG2352" s="55">
        <v>0</v>
      </c>
      <c r="AH2352" s="55">
        <v>0</v>
      </c>
      <c r="AI2352" s="55">
        <v>0</v>
      </c>
      <c r="AJ2352" s="55" t="s">
        <v>2595</v>
      </c>
      <c r="AK2352" s="55">
        <v>0</v>
      </c>
      <c r="AL2352" s="55" t="s">
        <v>2595</v>
      </c>
      <c r="AM2352" s="55">
        <v>15.910222490000001</v>
      </c>
      <c r="AN2352" s="55">
        <v>15.910222490000001</v>
      </c>
      <c r="AO2352" s="53" t="s">
        <v>205</v>
      </c>
    </row>
    <row r="2353" spans="1:41" ht="63" x14ac:dyDescent="0.2">
      <c r="A2353" s="53" t="s">
        <v>4598</v>
      </c>
      <c r="B2353" s="53" t="s">
        <v>4610</v>
      </c>
      <c r="C2353" s="54" t="s">
        <v>4611</v>
      </c>
      <c r="D2353" s="53" t="s">
        <v>131</v>
      </c>
      <c r="E2353" s="54">
        <v>2023</v>
      </c>
      <c r="F2353" s="54">
        <v>2024</v>
      </c>
      <c r="G2353" s="54">
        <v>2024</v>
      </c>
      <c r="H2353" s="55" t="s">
        <v>2595</v>
      </c>
      <c r="I2353" s="55" t="s">
        <v>2595</v>
      </c>
      <c r="J2353" s="55">
        <v>0</v>
      </c>
      <c r="K2353" s="55">
        <v>24.427546700000001</v>
      </c>
      <c r="L2353" s="55">
        <v>0.86828821</v>
      </c>
      <c r="M2353" s="55">
        <v>6.9067025000000006</v>
      </c>
      <c r="N2353" s="55">
        <v>10.717998189999999</v>
      </c>
      <c r="O2353" s="55">
        <v>5.9345577999999994</v>
      </c>
      <c r="P2353" s="55">
        <v>24.427546700000001</v>
      </c>
      <c r="Q2353" s="55">
        <v>0.86828821</v>
      </c>
      <c r="R2353" s="55">
        <v>10.717998189999999</v>
      </c>
      <c r="S2353" s="55">
        <v>6.9067025000000006</v>
      </c>
      <c r="T2353" s="55">
        <v>5.9345577999999994</v>
      </c>
      <c r="U2353" s="55">
        <v>0</v>
      </c>
      <c r="V2353" s="55">
        <f t="shared" si="109"/>
        <v>24.427546700000001</v>
      </c>
      <c r="W2353" s="55">
        <f t="shared" si="110"/>
        <v>0</v>
      </c>
      <c r="X2353" s="55">
        <f t="shared" si="111"/>
        <v>24.427546700000001</v>
      </c>
      <c r="Y2353" s="55">
        <v>0</v>
      </c>
      <c r="Z2353" s="55">
        <v>24.427546700000001</v>
      </c>
      <c r="AA2353" s="55">
        <v>0</v>
      </c>
      <c r="AB2353" s="55">
        <v>0</v>
      </c>
      <c r="AC2353" s="55">
        <v>0.86828821</v>
      </c>
      <c r="AD2353" s="55">
        <v>0.86828821</v>
      </c>
      <c r="AE2353" s="55">
        <v>23.559258490000001</v>
      </c>
      <c r="AF2353" s="55">
        <v>23.559258490000001</v>
      </c>
      <c r="AG2353" s="55">
        <v>0</v>
      </c>
      <c r="AH2353" s="55">
        <v>0</v>
      </c>
      <c r="AI2353" s="55">
        <v>0</v>
      </c>
      <c r="AJ2353" s="55" t="s">
        <v>2595</v>
      </c>
      <c r="AK2353" s="55">
        <v>0</v>
      </c>
      <c r="AL2353" s="55" t="s">
        <v>2595</v>
      </c>
      <c r="AM2353" s="55">
        <v>24.427546700000001</v>
      </c>
      <c r="AN2353" s="55">
        <v>24.427546700000001</v>
      </c>
      <c r="AO2353" s="53" t="s">
        <v>205</v>
      </c>
    </row>
    <row r="2354" spans="1:41" ht="31.5" x14ac:dyDescent="0.2">
      <c r="A2354" s="53" t="s">
        <v>4598</v>
      </c>
      <c r="B2354" s="53" t="s">
        <v>4612</v>
      </c>
      <c r="C2354" s="54" t="s">
        <v>4613</v>
      </c>
      <c r="D2354" s="53" t="s">
        <v>131</v>
      </c>
      <c r="E2354" s="54">
        <v>2026</v>
      </c>
      <c r="F2354" s="54" t="s">
        <v>2595</v>
      </c>
      <c r="G2354" s="54">
        <v>2027</v>
      </c>
      <c r="H2354" s="55" t="s">
        <v>2595</v>
      </c>
      <c r="I2354" s="55" t="s">
        <v>2595</v>
      </c>
      <c r="J2354" s="55">
        <v>0</v>
      </c>
      <c r="K2354" s="55" t="s">
        <v>2595</v>
      </c>
      <c r="L2354" s="55" t="s">
        <v>2595</v>
      </c>
      <c r="M2354" s="55" t="s">
        <v>2595</v>
      </c>
      <c r="N2354" s="55" t="s">
        <v>2595</v>
      </c>
      <c r="O2354" s="55" t="s">
        <v>2595</v>
      </c>
      <c r="P2354" s="55">
        <v>7.6116450999999996</v>
      </c>
      <c r="Q2354" s="55">
        <v>0.64798401000000005</v>
      </c>
      <c r="R2354" s="55">
        <v>4.7158595500000002</v>
      </c>
      <c r="S2354" s="55">
        <v>0.93297379999999996</v>
      </c>
      <c r="T2354" s="55">
        <v>1.3148277399999999</v>
      </c>
      <c r="U2354" s="55">
        <v>0</v>
      </c>
      <c r="V2354" s="55" t="e">
        <f t="shared" si="109"/>
        <v>#VALUE!</v>
      </c>
      <c r="W2354" s="55">
        <f t="shared" si="110"/>
        <v>0</v>
      </c>
      <c r="X2354" s="55" t="e">
        <f t="shared" si="111"/>
        <v>#VALUE!</v>
      </c>
      <c r="Y2354" s="55">
        <v>0</v>
      </c>
      <c r="Z2354" s="55">
        <v>7.6116450999999996</v>
      </c>
      <c r="AA2354" s="55" t="s">
        <v>2595</v>
      </c>
      <c r="AB2354" s="55">
        <v>0</v>
      </c>
      <c r="AC2354" s="55" t="s">
        <v>2595</v>
      </c>
      <c r="AD2354" s="55">
        <v>0</v>
      </c>
      <c r="AE2354" s="55" t="s">
        <v>2595</v>
      </c>
      <c r="AF2354" s="55">
        <v>0</v>
      </c>
      <c r="AG2354" s="55" t="s">
        <v>2595</v>
      </c>
      <c r="AH2354" s="55">
        <v>0</v>
      </c>
      <c r="AI2354" s="55">
        <v>0.67922596000000002</v>
      </c>
      <c r="AJ2354" s="55" t="s">
        <v>2595</v>
      </c>
      <c r="AK2354" s="55">
        <v>6.9324191400000004</v>
      </c>
      <c r="AL2354" s="55" t="s">
        <v>2595</v>
      </c>
      <c r="AM2354" s="55">
        <v>0</v>
      </c>
      <c r="AN2354" s="55">
        <v>7.6116450999999996</v>
      </c>
      <c r="AO2354" s="53" t="s">
        <v>4614</v>
      </c>
    </row>
    <row r="2355" spans="1:41" ht="47.25" x14ac:dyDescent="0.2">
      <c r="A2355" s="53" t="s">
        <v>4598</v>
      </c>
      <c r="B2355" s="53" t="s">
        <v>4615</v>
      </c>
      <c r="C2355" s="54" t="s">
        <v>4616</v>
      </c>
      <c r="D2355" s="53" t="s">
        <v>131</v>
      </c>
      <c r="E2355" s="54">
        <v>2023</v>
      </c>
      <c r="F2355" s="54" t="s">
        <v>2595</v>
      </c>
      <c r="G2355" s="54">
        <v>2024</v>
      </c>
      <c r="H2355" s="55" t="s">
        <v>2595</v>
      </c>
      <c r="I2355" s="55" t="s">
        <v>2595</v>
      </c>
      <c r="J2355" s="55">
        <v>0</v>
      </c>
      <c r="K2355" s="55" t="s">
        <v>2595</v>
      </c>
      <c r="L2355" s="55" t="s">
        <v>2595</v>
      </c>
      <c r="M2355" s="55" t="s">
        <v>2595</v>
      </c>
      <c r="N2355" s="55" t="s">
        <v>2595</v>
      </c>
      <c r="O2355" s="55" t="s">
        <v>2595</v>
      </c>
      <c r="P2355" s="55">
        <v>4.0553472599999996</v>
      </c>
      <c r="Q2355" s="55">
        <v>0.34067218999999999</v>
      </c>
      <c r="R2355" s="55">
        <v>2.41831606</v>
      </c>
      <c r="S2355" s="55">
        <v>0.79851967999999995</v>
      </c>
      <c r="T2355" s="55">
        <v>0.49783933000000002</v>
      </c>
      <c r="U2355" s="55">
        <v>0</v>
      </c>
      <c r="V2355" s="55" t="e">
        <f t="shared" si="109"/>
        <v>#VALUE!</v>
      </c>
      <c r="W2355" s="55">
        <f t="shared" si="110"/>
        <v>0</v>
      </c>
      <c r="X2355" s="55" t="e">
        <f t="shared" si="111"/>
        <v>#VALUE!</v>
      </c>
      <c r="Y2355" s="55">
        <v>0</v>
      </c>
      <c r="Z2355" s="55">
        <v>4.0553472599999996</v>
      </c>
      <c r="AA2355" s="55" t="s">
        <v>2595</v>
      </c>
      <c r="AB2355" s="55">
        <v>0</v>
      </c>
      <c r="AC2355" s="55" t="s">
        <v>2595</v>
      </c>
      <c r="AD2355" s="55">
        <v>0.35596057000000003</v>
      </c>
      <c r="AE2355" s="55" t="s">
        <v>2595</v>
      </c>
      <c r="AF2355" s="55">
        <v>3.6993866899999999</v>
      </c>
      <c r="AG2355" s="55" t="s">
        <v>2595</v>
      </c>
      <c r="AH2355" s="55">
        <v>0</v>
      </c>
      <c r="AI2355" s="55">
        <v>0</v>
      </c>
      <c r="AJ2355" s="55" t="s">
        <v>2595</v>
      </c>
      <c r="AK2355" s="55">
        <v>0</v>
      </c>
      <c r="AL2355" s="55" t="s">
        <v>2595</v>
      </c>
      <c r="AM2355" s="55">
        <v>0</v>
      </c>
      <c r="AN2355" s="55">
        <v>4.0553472599999996</v>
      </c>
      <c r="AO2355" s="53" t="s">
        <v>4617</v>
      </c>
    </row>
    <row r="2356" spans="1:41" ht="189" x14ac:dyDescent="0.2">
      <c r="A2356" s="53" t="s">
        <v>4598</v>
      </c>
      <c r="B2356" s="53" t="s">
        <v>4618</v>
      </c>
      <c r="C2356" s="54" t="s">
        <v>4619</v>
      </c>
      <c r="D2356" s="53" t="s">
        <v>131</v>
      </c>
      <c r="E2356" s="54" t="s">
        <v>2595</v>
      </c>
      <c r="F2356" s="54">
        <v>2022</v>
      </c>
      <c r="G2356" s="54" t="s">
        <v>2595</v>
      </c>
      <c r="H2356" s="55" t="s">
        <v>2595</v>
      </c>
      <c r="I2356" s="55" t="s">
        <v>2595</v>
      </c>
      <c r="J2356" s="55">
        <v>0</v>
      </c>
      <c r="K2356" s="55">
        <v>1.0164299999999999</v>
      </c>
      <c r="L2356" s="55">
        <v>0</v>
      </c>
      <c r="M2356" s="55">
        <v>8.5519999999999999E-2</v>
      </c>
      <c r="N2356" s="55">
        <v>0.76773000000000002</v>
      </c>
      <c r="O2356" s="55">
        <v>0.16318000000000002</v>
      </c>
      <c r="P2356" s="55">
        <v>0</v>
      </c>
      <c r="Q2356" s="55">
        <v>0</v>
      </c>
      <c r="R2356" s="55">
        <v>0</v>
      </c>
      <c r="S2356" s="55">
        <v>0</v>
      </c>
      <c r="T2356" s="55">
        <v>0</v>
      </c>
      <c r="U2356" s="55">
        <v>0</v>
      </c>
      <c r="V2356" s="55">
        <f t="shared" si="109"/>
        <v>1.0164299999999999</v>
      </c>
      <c r="W2356" s="55">
        <f t="shared" si="110"/>
        <v>0</v>
      </c>
      <c r="X2356" s="55">
        <f t="shared" si="111"/>
        <v>1.0164299999999999</v>
      </c>
      <c r="Y2356" s="55">
        <v>0</v>
      </c>
      <c r="Z2356" s="55">
        <v>0</v>
      </c>
      <c r="AA2356" s="55">
        <v>1.0164299999999999</v>
      </c>
      <c r="AB2356" s="55">
        <v>0</v>
      </c>
      <c r="AC2356" s="55">
        <v>0</v>
      </c>
      <c r="AD2356" s="55">
        <v>0</v>
      </c>
      <c r="AE2356" s="55">
        <v>0</v>
      </c>
      <c r="AF2356" s="55">
        <v>0</v>
      </c>
      <c r="AG2356" s="55">
        <v>0</v>
      </c>
      <c r="AH2356" s="55">
        <v>0</v>
      </c>
      <c r="AI2356" s="55">
        <v>0</v>
      </c>
      <c r="AJ2356" s="55" t="s">
        <v>2595</v>
      </c>
      <c r="AK2356" s="55">
        <v>0</v>
      </c>
      <c r="AL2356" s="55" t="s">
        <v>2595</v>
      </c>
      <c r="AM2356" s="55">
        <v>0</v>
      </c>
      <c r="AN2356" s="55">
        <v>0</v>
      </c>
      <c r="AO2356" s="53" t="s">
        <v>4620</v>
      </c>
    </row>
    <row r="2357" spans="1:41" ht="157.5" x14ac:dyDescent="0.2">
      <c r="A2357" s="53" t="s">
        <v>4598</v>
      </c>
      <c r="B2357" s="53" t="s">
        <v>4621</v>
      </c>
      <c r="C2357" s="54" t="s">
        <v>4622</v>
      </c>
      <c r="D2357" s="53" t="s">
        <v>131</v>
      </c>
      <c r="E2357" s="54" t="s">
        <v>2595</v>
      </c>
      <c r="F2357" s="54">
        <v>2025</v>
      </c>
      <c r="G2357" s="54" t="s">
        <v>2595</v>
      </c>
      <c r="H2357" s="55" t="s">
        <v>2595</v>
      </c>
      <c r="I2357" s="55" t="s">
        <v>2595</v>
      </c>
      <c r="J2357" s="55">
        <v>0</v>
      </c>
      <c r="K2357" s="55">
        <v>3.3610880000000001</v>
      </c>
      <c r="L2357" s="55">
        <v>0.28358800000000001</v>
      </c>
      <c r="M2357" s="55">
        <v>0.86249300000000007</v>
      </c>
      <c r="N2357" s="55">
        <v>1.796861</v>
      </c>
      <c r="O2357" s="55">
        <v>0.41814600000000002</v>
      </c>
      <c r="P2357" s="55">
        <v>0</v>
      </c>
      <c r="Q2357" s="55">
        <v>0</v>
      </c>
      <c r="R2357" s="55">
        <v>0</v>
      </c>
      <c r="S2357" s="55">
        <v>0</v>
      </c>
      <c r="T2357" s="55">
        <v>0</v>
      </c>
      <c r="U2357" s="55">
        <v>0</v>
      </c>
      <c r="V2357" s="55">
        <f t="shared" si="109"/>
        <v>3.3610880000000001</v>
      </c>
      <c r="W2357" s="55">
        <f t="shared" si="110"/>
        <v>0</v>
      </c>
      <c r="X2357" s="55">
        <f t="shared" si="111"/>
        <v>3.3610880000000001</v>
      </c>
      <c r="Y2357" s="55">
        <v>0</v>
      </c>
      <c r="Z2357" s="55">
        <v>0</v>
      </c>
      <c r="AA2357" s="55">
        <v>0</v>
      </c>
      <c r="AB2357" s="55">
        <v>0</v>
      </c>
      <c r="AC2357" s="55">
        <v>0</v>
      </c>
      <c r="AD2357" s="55">
        <v>0</v>
      </c>
      <c r="AE2357" s="55">
        <v>0.28777900000000001</v>
      </c>
      <c r="AF2357" s="55">
        <v>0</v>
      </c>
      <c r="AG2357" s="55">
        <v>3.0733090000000001</v>
      </c>
      <c r="AH2357" s="55">
        <v>0</v>
      </c>
      <c r="AI2357" s="55">
        <v>0</v>
      </c>
      <c r="AJ2357" s="55" t="s">
        <v>2595</v>
      </c>
      <c r="AK2357" s="55">
        <v>0</v>
      </c>
      <c r="AL2357" s="55" t="s">
        <v>2595</v>
      </c>
      <c r="AM2357" s="55">
        <v>3.3610880000000001</v>
      </c>
      <c r="AN2357" s="55">
        <v>0</v>
      </c>
      <c r="AO2357" s="53" t="s">
        <v>4623</v>
      </c>
    </row>
    <row r="2358" spans="1:41" ht="47.25" x14ac:dyDescent="0.2">
      <c r="A2358" s="56" t="s">
        <v>4624</v>
      </c>
      <c r="B2358" s="56" t="s">
        <v>497</v>
      </c>
      <c r="C2358" s="57" t="s">
        <v>56</v>
      </c>
      <c r="D2358" s="56" t="s">
        <v>2595</v>
      </c>
      <c r="E2358" s="57" t="s">
        <v>2595</v>
      </c>
      <c r="F2358" s="57" t="s">
        <v>2595</v>
      </c>
      <c r="G2358" s="57" t="s">
        <v>2595</v>
      </c>
      <c r="H2358" s="58" t="s">
        <v>2595</v>
      </c>
      <c r="I2358" s="58" t="s">
        <v>2595</v>
      </c>
      <c r="J2358" s="58">
        <f>SUM($J$2359,$J$2360)</f>
        <v>0</v>
      </c>
      <c r="K2358" s="58">
        <f>SUM($K$2359,$K$2360)</f>
        <v>0</v>
      </c>
      <c r="L2358" s="58">
        <f>SUM($L$2359,$L$2360)</f>
        <v>0</v>
      </c>
      <c r="M2358" s="58">
        <f>SUM($M$2359,$M$2360)</f>
        <v>0</v>
      </c>
      <c r="N2358" s="58">
        <f>SUM($N$2359,$N$2360)</f>
        <v>0</v>
      </c>
      <c r="O2358" s="58">
        <f>SUM($O$2359,$O$2360)</f>
        <v>0</v>
      </c>
      <c r="P2358" s="58">
        <f>SUM($P$2359,$P$2360)</f>
        <v>0</v>
      </c>
      <c r="Q2358" s="58">
        <f>SUM($Q$2359,$Q$2360)</f>
        <v>0</v>
      </c>
      <c r="R2358" s="58">
        <f>SUM($R$2359,$R$2360)</f>
        <v>0</v>
      </c>
      <c r="S2358" s="58">
        <f>SUM($S$2359,$S$2360)</f>
        <v>0</v>
      </c>
      <c r="T2358" s="58">
        <f>SUM($T$2359,$T$2360)</f>
        <v>0</v>
      </c>
      <c r="U2358" s="58">
        <f>SUM($U$2359,$U$2360)</f>
        <v>0</v>
      </c>
      <c r="V2358" s="58">
        <f t="shared" si="109"/>
        <v>0</v>
      </c>
      <c r="W2358" s="58">
        <f t="shared" si="110"/>
        <v>0</v>
      </c>
      <c r="X2358" s="58">
        <f t="shared" si="111"/>
        <v>0</v>
      </c>
      <c r="Y2358" s="58">
        <f>SUM($Y$2359,$Y$2360)</f>
        <v>0</v>
      </c>
      <c r="Z2358" s="58">
        <f>SUM($Z$2359,$Z$2360)</f>
        <v>0</v>
      </c>
      <c r="AA2358" s="58">
        <f>SUM($AA$2359,$AA$2360)</f>
        <v>0</v>
      </c>
      <c r="AB2358" s="58">
        <f>SUM($AB$2359,$AB$2360)</f>
        <v>0</v>
      </c>
      <c r="AC2358" s="58">
        <f>SUM($AC$2359,$AC$2360)</f>
        <v>0</v>
      </c>
      <c r="AD2358" s="58">
        <f>SUM($AD$2359,$AD$2360)</f>
        <v>0</v>
      </c>
      <c r="AE2358" s="58">
        <f>SUM($AE$2359,$AE$2360)</f>
        <v>0</v>
      </c>
      <c r="AF2358" s="58">
        <f>SUM($AF$2359,$AF$2360)</f>
        <v>0</v>
      </c>
      <c r="AG2358" s="58">
        <f>SUM($AG$2359,$AG$2360)</f>
        <v>0</v>
      </c>
      <c r="AH2358" s="58">
        <f>SUM($AH$2359,$AH$2360)</f>
        <v>0</v>
      </c>
      <c r="AI2358" s="58">
        <f>SUM($AI$2359,$AI$2360)</f>
        <v>0</v>
      </c>
      <c r="AJ2358" s="58" t="s">
        <v>2595</v>
      </c>
      <c r="AK2358" s="58">
        <f>SUM($AK$2359,$AK$2360)</f>
        <v>0</v>
      </c>
      <c r="AL2358" s="58" t="s">
        <v>2595</v>
      </c>
      <c r="AM2358" s="58">
        <f>SUM($AM$2359,$AM$2360)</f>
        <v>0</v>
      </c>
      <c r="AN2358" s="58">
        <f>SUM($AN$2359,$AN$2360)</f>
        <v>0</v>
      </c>
      <c r="AO2358" s="56" t="s">
        <v>2595</v>
      </c>
    </row>
    <row r="2359" spans="1:41" ht="31.5" x14ac:dyDescent="0.2">
      <c r="A2359" s="56" t="s">
        <v>4625</v>
      </c>
      <c r="B2359" s="56" t="s">
        <v>499</v>
      </c>
      <c r="C2359" s="57" t="s">
        <v>56</v>
      </c>
      <c r="D2359" s="56" t="s">
        <v>2595</v>
      </c>
      <c r="E2359" s="57" t="s">
        <v>2595</v>
      </c>
      <c r="F2359" s="57" t="s">
        <v>2595</v>
      </c>
      <c r="G2359" s="57" t="s">
        <v>2595</v>
      </c>
      <c r="H2359" s="58" t="s">
        <v>2595</v>
      </c>
      <c r="I2359" s="58" t="s">
        <v>2595</v>
      </c>
      <c r="J2359" s="58">
        <v>0</v>
      </c>
      <c r="K2359" s="58">
        <v>0</v>
      </c>
      <c r="L2359" s="58">
        <v>0</v>
      </c>
      <c r="M2359" s="58">
        <v>0</v>
      </c>
      <c r="N2359" s="58">
        <v>0</v>
      </c>
      <c r="O2359" s="58">
        <v>0</v>
      </c>
      <c r="P2359" s="58">
        <v>0</v>
      </c>
      <c r="Q2359" s="58">
        <v>0</v>
      </c>
      <c r="R2359" s="58">
        <v>0</v>
      </c>
      <c r="S2359" s="58">
        <v>0</v>
      </c>
      <c r="T2359" s="58">
        <v>0</v>
      </c>
      <c r="U2359" s="58">
        <v>0</v>
      </c>
      <c r="V2359" s="58">
        <f t="shared" si="109"/>
        <v>0</v>
      </c>
      <c r="W2359" s="58">
        <f t="shared" si="110"/>
        <v>0</v>
      </c>
      <c r="X2359" s="58">
        <f t="shared" si="111"/>
        <v>0</v>
      </c>
      <c r="Y2359" s="58">
        <v>0</v>
      </c>
      <c r="Z2359" s="58">
        <v>0</v>
      </c>
      <c r="AA2359" s="58">
        <v>0</v>
      </c>
      <c r="AB2359" s="58">
        <v>0</v>
      </c>
      <c r="AC2359" s="58">
        <v>0</v>
      </c>
      <c r="AD2359" s="58">
        <v>0</v>
      </c>
      <c r="AE2359" s="58">
        <v>0</v>
      </c>
      <c r="AF2359" s="58">
        <v>0</v>
      </c>
      <c r="AG2359" s="58">
        <v>0</v>
      </c>
      <c r="AH2359" s="58">
        <v>0</v>
      </c>
      <c r="AI2359" s="58">
        <v>0</v>
      </c>
      <c r="AJ2359" s="58" t="s">
        <v>2595</v>
      </c>
      <c r="AK2359" s="58">
        <v>0</v>
      </c>
      <c r="AL2359" s="58" t="s">
        <v>2595</v>
      </c>
      <c r="AM2359" s="58">
        <v>0</v>
      </c>
      <c r="AN2359" s="58">
        <v>0</v>
      </c>
      <c r="AO2359" s="56" t="s">
        <v>2595</v>
      </c>
    </row>
    <row r="2360" spans="1:41" ht="31.5" x14ac:dyDescent="0.2">
      <c r="A2360" s="56" t="s">
        <v>4626</v>
      </c>
      <c r="B2360" s="56" t="s">
        <v>501</v>
      </c>
      <c r="C2360" s="57" t="s">
        <v>56</v>
      </c>
      <c r="D2360" s="56" t="s">
        <v>2595</v>
      </c>
      <c r="E2360" s="57" t="s">
        <v>2595</v>
      </c>
      <c r="F2360" s="57" t="s">
        <v>2595</v>
      </c>
      <c r="G2360" s="57" t="s">
        <v>2595</v>
      </c>
      <c r="H2360" s="58" t="s">
        <v>2595</v>
      </c>
      <c r="I2360" s="58" t="s">
        <v>2595</v>
      </c>
      <c r="J2360" s="58">
        <v>0</v>
      </c>
      <c r="K2360" s="58">
        <v>0</v>
      </c>
      <c r="L2360" s="58">
        <v>0</v>
      </c>
      <c r="M2360" s="58">
        <v>0</v>
      </c>
      <c r="N2360" s="58">
        <v>0</v>
      </c>
      <c r="O2360" s="58">
        <v>0</v>
      </c>
      <c r="P2360" s="58">
        <v>0</v>
      </c>
      <c r="Q2360" s="58">
        <v>0</v>
      </c>
      <c r="R2360" s="58">
        <v>0</v>
      </c>
      <c r="S2360" s="58">
        <v>0</v>
      </c>
      <c r="T2360" s="58">
        <v>0</v>
      </c>
      <c r="U2360" s="58">
        <v>0</v>
      </c>
      <c r="V2360" s="58">
        <f t="shared" si="109"/>
        <v>0</v>
      </c>
      <c r="W2360" s="58">
        <f t="shared" si="110"/>
        <v>0</v>
      </c>
      <c r="X2360" s="58">
        <f t="shared" si="111"/>
        <v>0</v>
      </c>
      <c r="Y2360" s="58">
        <v>0</v>
      </c>
      <c r="Z2360" s="58">
        <v>0</v>
      </c>
      <c r="AA2360" s="58">
        <v>0</v>
      </c>
      <c r="AB2360" s="58">
        <v>0</v>
      </c>
      <c r="AC2360" s="58">
        <v>0</v>
      </c>
      <c r="AD2360" s="58">
        <v>0</v>
      </c>
      <c r="AE2360" s="58">
        <v>0</v>
      </c>
      <c r="AF2360" s="58">
        <v>0</v>
      </c>
      <c r="AG2360" s="58">
        <v>0</v>
      </c>
      <c r="AH2360" s="58">
        <v>0</v>
      </c>
      <c r="AI2360" s="58">
        <v>0</v>
      </c>
      <c r="AJ2360" s="58" t="s">
        <v>2595</v>
      </c>
      <c r="AK2360" s="58">
        <v>0</v>
      </c>
      <c r="AL2360" s="58" t="s">
        <v>2595</v>
      </c>
      <c r="AM2360" s="58">
        <v>0</v>
      </c>
      <c r="AN2360" s="58">
        <v>0</v>
      </c>
      <c r="AO2360" s="56" t="s">
        <v>2595</v>
      </c>
    </row>
    <row r="2361" spans="1:41" ht="31.5" x14ac:dyDescent="0.2">
      <c r="A2361" s="56" t="s">
        <v>4627</v>
      </c>
      <c r="B2361" s="56" t="s">
        <v>503</v>
      </c>
      <c r="C2361" s="57" t="s">
        <v>56</v>
      </c>
      <c r="D2361" s="56" t="s">
        <v>2595</v>
      </c>
      <c r="E2361" s="57" t="s">
        <v>2595</v>
      </c>
      <c r="F2361" s="57" t="s">
        <v>2595</v>
      </c>
      <c r="G2361" s="57" t="s">
        <v>2595</v>
      </c>
      <c r="H2361" s="58" t="s">
        <v>2595</v>
      </c>
      <c r="I2361" s="58">
        <v>13.501549000000001</v>
      </c>
      <c r="J2361" s="58">
        <f>SUM($J$2362:$J$2363)</f>
        <v>89.836807000000007</v>
      </c>
      <c r="K2361" s="58">
        <f>SUM($K$2362:$K$2363)</f>
        <v>75.635963810000007</v>
      </c>
      <c r="L2361" s="58">
        <f>SUM($L$2362:$L$2363)</f>
        <v>2.9264553700000002</v>
      </c>
      <c r="M2361" s="58">
        <f>SUM($M$2362:$M$2363)</f>
        <v>28.819385780000001</v>
      </c>
      <c r="N2361" s="58">
        <f>SUM($N$2362:$N$2363)</f>
        <v>23.77307115</v>
      </c>
      <c r="O2361" s="58">
        <f>SUM($O$2362:$O$2363)</f>
        <v>20.11705151</v>
      </c>
      <c r="P2361" s="58">
        <f>SUM($P$2362:$P$2363)</f>
        <v>91.483456060000009</v>
      </c>
      <c r="Q2361" s="58">
        <f>SUM($Q$2362:$Q$2363)</f>
        <v>3.7994849999999998</v>
      </c>
      <c r="R2361" s="58">
        <f>SUM($R$2362:$R$2363)</f>
        <v>29.460930000000001</v>
      </c>
      <c r="S2361" s="58">
        <f>SUM($S$2362:$S$2363)</f>
        <v>41.004872380000002</v>
      </c>
      <c r="T2361" s="58">
        <f>SUM($T$2362:$T$2363)</f>
        <v>17.218168680000002</v>
      </c>
      <c r="U2361" s="58">
        <f>SUM($U$2362:$U$2363)</f>
        <v>0</v>
      </c>
      <c r="V2361" s="58">
        <v>0</v>
      </c>
      <c r="W2361" s="58">
        <v>0</v>
      </c>
      <c r="X2361" s="58">
        <v>0</v>
      </c>
      <c r="Y2361" s="58">
        <f>SUM($Y$2362:$Y$2363)</f>
        <v>0</v>
      </c>
      <c r="Z2361" s="58">
        <f>SUM($Z$2362:$Z$2363)</f>
        <v>1.6466490599999999</v>
      </c>
      <c r="AA2361" s="58">
        <f>SUM($AA$2362:$AA$2363)</f>
        <v>0</v>
      </c>
      <c r="AB2361" s="58">
        <f>SUM($AB$2362:$AB$2363)</f>
        <v>0.12815433999999998</v>
      </c>
      <c r="AC2361" s="58">
        <f>SUM($AC$2362:$AC$2363)</f>
        <v>0</v>
      </c>
      <c r="AD2361" s="58">
        <f>SUM($AD$2362:$AD$2363)</f>
        <v>1.5184947199999999</v>
      </c>
      <c r="AE2361" s="58">
        <f>SUM($AE$2362:$AE$2363)</f>
        <v>0</v>
      </c>
      <c r="AF2361" s="58">
        <f>SUM($AF$2362:$AF$2363)</f>
        <v>0</v>
      </c>
      <c r="AG2361" s="58">
        <f>SUM($AG$2362:$AG$2363)</f>
        <v>0</v>
      </c>
      <c r="AH2361" s="58">
        <f>SUM($AH$2362:$AH$2363)</f>
        <v>0</v>
      </c>
      <c r="AI2361" s="58">
        <f>SUM($AI$2362:$AI$2363)</f>
        <v>0</v>
      </c>
      <c r="AJ2361" s="58" t="s">
        <v>2595</v>
      </c>
      <c r="AK2361" s="58">
        <f>SUM($AK$2362:$AK$2363)</f>
        <v>0</v>
      </c>
      <c r="AL2361" s="58" t="s">
        <v>2595</v>
      </c>
      <c r="AM2361" s="58">
        <f>SUM($AM$2362:$AM$2363)</f>
        <v>0</v>
      </c>
      <c r="AN2361" s="58">
        <f>SUM($AN$2362:$AN$2363)</f>
        <v>1.5184947199999999</v>
      </c>
      <c r="AO2361" s="56" t="s">
        <v>2595</v>
      </c>
    </row>
    <row r="2362" spans="1:41" ht="141.75" x14ac:dyDescent="0.2">
      <c r="A2362" s="53" t="s">
        <v>4627</v>
      </c>
      <c r="B2362" s="53" t="s">
        <v>4628</v>
      </c>
      <c r="C2362" s="54" t="s">
        <v>4629</v>
      </c>
      <c r="D2362" s="53" t="s">
        <v>195</v>
      </c>
      <c r="E2362" s="54">
        <v>2021</v>
      </c>
      <c r="F2362" s="54">
        <v>2022</v>
      </c>
      <c r="G2362" s="54">
        <v>2022</v>
      </c>
      <c r="H2362" s="55" t="s">
        <v>2595</v>
      </c>
      <c r="I2362" s="55">
        <v>13.501549000000001</v>
      </c>
      <c r="J2362" s="55">
        <v>89.836807000000007</v>
      </c>
      <c r="K2362" s="55">
        <v>75.635963810000007</v>
      </c>
      <c r="L2362" s="55">
        <v>2.9264553700000002</v>
      </c>
      <c r="M2362" s="55">
        <v>28.819385780000001</v>
      </c>
      <c r="N2362" s="55">
        <v>23.77307115</v>
      </c>
      <c r="O2362" s="55">
        <v>20.11705151</v>
      </c>
      <c r="P2362" s="55">
        <v>89.836807000000007</v>
      </c>
      <c r="Q2362" s="55">
        <v>3.6789399999999999</v>
      </c>
      <c r="R2362" s="55">
        <v>29.460930000000001</v>
      </c>
      <c r="S2362" s="55">
        <v>39.746507000000001</v>
      </c>
      <c r="T2362" s="55">
        <v>16.950430000000001</v>
      </c>
      <c r="U2362" s="55">
        <v>0</v>
      </c>
      <c r="V2362" s="55">
        <v>0</v>
      </c>
      <c r="W2362" s="55">
        <v>0</v>
      </c>
      <c r="X2362" s="55">
        <v>0</v>
      </c>
      <c r="Y2362" s="55">
        <v>0</v>
      </c>
      <c r="Z2362" s="55">
        <v>0</v>
      </c>
      <c r="AA2362" s="55">
        <v>0</v>
      </c>
      <c r="AB2362" s="55">
        <v>0</v>
      </c>
      <c r="AC2362" s="55">
        <v>0</v>
      </c>
      <c r="AD2362" s="55">
        <v>0</v>
      </c>
      <c r="AE2362" s="55">
        <v>0</v>
      </c>
      <c r="AF2362" s="55">
        <v>0</v>
      </c>
      <c r="AG2362" s="55">
        <v>0</v>
      </c>
      <c r="AH2362" s="55">
        <v>0</v>
      </c>
      <c r="AI2362" s="55">
        <v>0</v>
      </c>
      <c r="AJ2362" s="55" t="s">
        <v>2595</v>
      </c>
      <c r="AK2362" s="55">
        <v>0</v>
      </c>
      <c r="AL2362" s="55" t="s">
        <v>2595</v>
      </c>
      <c r="AM2362" s="55">
        <v>0</v>
      </c>
      <c r="AN2362" s="55">
        <v>0</v>
      </c>
      <c r="AO2362" s="53" t="s">
        <v>4630</v>
      </c>
    </row>
    <row r="2363" spans="1:41" ht="47.25" x14ac:dyDescent="0.2">
      <c r="A2363" s="53" t="s">
        <v>4627</v>
      </c>
      <c r="B2363" s="53" t="s">
        <v>4631</v>
      </c>
      <c r="C2363" s="54" t="s">
        <v>4632</v>
      </c>
      <c r="D2363" s="53" t="s">
        <v>112</v>
      </c>
      <c r="E2363" s="54">
        <v>2022</v>
      </c>
      <c r="F2363" s="54" t="s">
        <v>2595</v>
      </c>
      <c r="G2363" s="54">
        <v>2023</v>
      </c>
      <c r="H2363" s="55" t="s">
        <v>2595</v>
      </c>
      <c r="I2363" s="55" t="s">
        <v>2595</v>
      </c>
      <c r="J2363" s="55">
        <v>0</v>
      </c>
      <c r="K2363" s="55" t="s">
        <v>2595</v>
      </c>
      <c r="L2363" s="55" t="s">
        <v>2595</v>
      </c>
      <c r="M2363" s="55" t="s">
        <v>2595</v>
      </c>
      <c r="N2363" s="55" t="s">
        <v>2595</v>
      </c>
      <c r="O2363" s="55" t="s">
        <v>2595</v>
      </c>
      <c r="P2363" s="55">
        <v>1.6466490599999999</v>
      </c>
      <c r="Q2363" s="55">
        <v>0.120545</v>
      </c>
      <c r="R2363" s="55">
        <v>0</v>
      </c>
      <c r="S2363" s="55">
        <v>1.2583653799999999</v>
      </c>
      <c r="T2363" s="55">
        <v>0.26773868000000001</v>
      </c>
      <c r="U2363" s="55">
        <v>0</v>
      </c>
      <c r="V2363" s="55" t="e">
        <f t="shared" si="109"/>
        <v>#VALUE!</v>
      </c>
      <c r="W2363" s="55">
        <f t="shared" si="110"/>
        <v>0</v>
      </c>
      <c r="X2363" s="55" t="e">
        <f t="shared" si="111"/>
        <v>#VALUE!</v>
      </c>
      <c r="Y2363" s="55">
        <v>0</v>
      </c>
      <c r="Z2363" s="55">
        <v>1.6466490599999999</v>
      </c>
      <c r="AA2363" s="55" t="s">
        <v>2595</v>
      </c>
      <c r="AB2363" s="55">
        <v>0.12815433999999998</v>
      </c>
      <c r="AC2363" s="55" t="s">
        <v>2595</v>
      </c>
      <c r="AD2363" s="55">
        <v>1.5184947199999999</v>
      </c>
      <c r="AE2363" s="55" t="s">
        <v>2595</v>
      </c>
      <c r="AF2363" s="55">
        <v>0</v>
      </c>
      <c r="AG2363" s="55" t="s">
        <v>2595</v>
      </c>
      <c r="AH2363" s="55">
        <v>0</v>
      </c>
      <c r="AI2363" s="55">
        <v>0</v>
      </c>
      <c r="AJ2363" s="55" t="s">
        <v>2595</v>
      </c>
      <c r="AK2363" s="55">
        <v>0</v>
      </c>
      <c r="AL2363" s="55" t="s">
        <v>2595</v>
      </c>
      <c r="AM2363" s="55">
        <v>0</v>
      </c>
      <c r="AN2363" s="55">
        <v>1.5184947199999999</v>
      </c>
      <c r="AO2363" s="53" t="s">
        <v>4633</v>
      </c>
    </row>
    <row r="2364" spans="1:41" ht="31.5" x14ac:dyDescent="0.2">
      <c r="A2364" s="56" t="s">
        <v>4634</v>
      </c>
      <c r="B2364" s="56" t="s">
        <v>508</v>
      </c>
      <c r="C2364" s="57" t="s">
        <v>56</v>
      </c>
      <c r="D2364" s="56" t="s">
        <v>2595</v>
      </c>
      <c r="E2364" s="57" t="s">
        <v>2595</v>
      </c>
      <c r="F2364" s="57" t="s">
        <v>2595</v>
      </c>
      <c r="G2364" s="57" t="s">
        <v>2595</v>
      </c>
      <c r="H2364" s="58" t="s">
        <v>2595</v>
      </c>
      <c r="I2364" s="58" t="s">
        <v>2595</v>
      </c>
      <c r="J2364" s="58">
        <v>0</v>
      </c>
      <c r="K2364" s="58">
        <v>0</v>
      </c>
      <c r="L2364" s="58">
        <v>0</v>
      </c>
      <c r="M2364" s="58">
        <v>0</v>
      </c>
      <c r="N2364" s="58">
        <v>0</v>
      </c>
      <c r="O2364" s="58">
        <v>0</v>
      </c>
      <c r="P2364" s="58">
        <v>0</v>
      </c>
      <c r="Q2364" s="58">
        <v>0</v>
      </c>
      <c r="R2364" s="58">
        <v>0</v>
      </c>
      <c r="S2364" s="58">
        <v>0</v>
      </c>
      <c r="T2364" s="58">
        <v>0</v>
      </c>
      <c r="U2364" s="58">
        <v>0</v>
      </c>
      <c r="V2364" s="58">
        <f t="shared" si="109"/>
        <v>0</v>
      </c>
      <c r="W2364" s="58">
        <f t="shared" si="110"/>
        <v>0</v>
      </c>
      <c r="X2364" s="58">
        <f t="shared" si="111"/>
        <v>0</v>
      </c>
      <c r="Y2364" s="58">
        <v>0</v>
      </c>
      <c r="Z2364" s="58">
        <v>0</v>
      </c>
      <c r="AA2364" s="58">
        <v>0</v>
      </c>
      <c r="AB2364" s="58">
        <v>0</v>
      </c>
      <c r="AC2364" s="58">
        <v>0</v>
      </c>
      <c r="AD2364" s="58">
        <v>0</v>
      </c>
      <c r="AE2364" s="58">
        <v>0</v>
      </c>
      <c r="AF2364" s="58">
        <v>0</v>
      </c>
      <c r="AG2364" s="58">
        <v>0</v>
      </c>
      <c r="AH2364" s="58">
        <v>0</v>
      </c>
      <c r="AI2364" s="58">
        <v>0</v>
      </c>
      <c r="AJ2364" s="58" t="s">
        <v>2595</v>
      </c>
      <c r="AK2364" s="58">
        <v>0</v>
      </c>
      <c r="AL2364" s="58" t="s">
        <v>2595</v>
      </c>
      <c r="AM2364" s="58">
        <v>0</v>
      </c>
      <c r="AN2364" s="58">
        <v>0</v>
      </c>
      <c r="AO2364" s="56" t="s">
        <v>2595</v>
      </c>
    </row>
    <row r="2365" spans="1:41" ht="15.75" x14ac:dyDescent="0.2">
      <c r="A2365" s="56" t="s">
        <v>4635</v>
      </c>
      <c r="B2365" s="56" t="s">
        <v>510</v>
      </c>
      <c r="C2365" s="57" t="s">
        <v>56</v>
      </c>
      <c r="D2365" s="56" t="s">
        <v>2595</v>
      </c>
      <c r="E2365" s="57" t="s">
        <v>2595</v>
      </c>
      <c r="F2365" s="57" t="s">
        <v>2595</v>
      </c>
      <c r="G2365" s="57" t="s">
        <v>2595</v>
      </c>
      <c r="H2365" s="58" t="s">
        <v>2595</v>
      </c>
      <c r="I2365" s="58" t="s">
        <v>2595</v>
      </c>
      <c r="J2365" s="58">
        <f>SUM($J$2366:$J$2420)</f>
        <v>107.52662937999997</v>
      </c>
      <c r="K2365" s="58">
        <f>SUM($K$2366:$K$2420)</f>
        <v>408.36924138999996</v>
      </c>
      <c r="L2365" s="58">
        <f>SUM($L$2366:$L$2420)</f>
        <v>6.7366914600000012</v>
      </c>
      <c r="M2365" s="58">
        <f>SUM($M$2366:$M$2420)</f>
        <v>8.5071899099999992</v>
      </c>
      <c r="N2365" s="58">
        <f>SUM($N$2366:$N$2420)</f>
        <v>386.32364523999973</v>
      </c>
      <c r="O2365" s="58">
        <f>SUM($O$2366:$O$2420)</f>
        <v>6.8017147799999949</v>
      </c>
      <c r="P2365" s="58">
        <f>SUM($P$2366:$P$2420)</f>
        <v>391.6859656900001</v>
      </c>
      <c r="Q2365" s="58">
        <f>SUM($Q$2366:$Q$2420)</f>
        <v>14.336714420000002</v>
      </c>
      <c r="R2365" s="58">
        <f>SUM($R$2366:$R$2420)</f>
        <v>370.53227084999997</v>
      </c>
      <c r="S2365" s="58">
        <f>SUM($S$2366:$S$2420)</f>
        <v>1.5722120800000001</v>
      </c>
      <c r="T2365" s="58">
        <f>SUM($T$2366:$T$2420)</f>
        <v>5.2447683400000011</v>
      </c>
      <c r="U2365" s="58">
        <f>SUM($U$2366:$U$2420)</f>
        <v>0</v>
      </c>
      <c r="V2365" s="58">
        <f t="shared" si="109"/>
        <v>300.84261200999998</v>
      </c>
      <c r="W2365" s="58">
        <f t="shared" si="110"/>
        <v>0</v>
      </c>
      <c r="X2365" s="58">
        <f t="shared" si="111"/>
        <v>300.84261200999998</v>
      </c>
      <c r="Y2365" s="58">
        <f>SUM($Y$2366:$Y$2420)</f>
        <v>0</v>
      </c>
      <c r="Z2365" s="58">
        <f>SUM($Z$2366:$Z$2420)</f>
        <v>284.15933631000001</v>
      </c>
      <c r="AA2365" s="58">
        <f>SUM($AA$2366:$AA$2420)</f>
        <v>81.937055040000047</v>
      </c>
      <c r="AB2365" s="58">
        <f>SUM($AB$2366:$AB$2420)</f>
        <v>70.932372270000002</v>
      </c>
      <c r="AC2365" s="58">
        <f>SUM($AC$2366:$AC$2420)</f>
        <v>85.670363280000004</v>
      </c>
      <c r="AD2365" s="58">
        <f>SUM($AD$2366:$AD$2420)</f>
        <v>71.052207199999998</v>
      </c>
      <c r="AE2365" s="58">
        <f>SUM($AE$2366:$AE$2420)</f>
        <v>21.156847460000002</v>
      </c>
      <c r="AF2365" s="58">
        <f>SUM($AF$2366:$AF$2420)</f>
        <v>21.156847460000002</v>
      </c>
      <c r="AG2365" s="58">
        <f>SUM($AG$2366:$AG$2420)</f>
        <v>110.62534871999999</v>
      </c>
      <c r="AH2365" s="58">
        <f>SUM($AH$2366:$AH$2420)</f>
        <v>104.35407106</v>
      </c>
      <c r="AI2365" s="58">
        <f>SUM($AI$2366:$AI$2420)</f>
        <v>9.1695945999999999</v>
      </c>
      <c r="AJ2365" s="58" t="s">
        <v>2595</v>
      </c>
      <c r="AK2365" s="58">
        <f>SUM($AK$2366:$AK$2420)</f>
        <v>7.4942437200000001</v>
      </c>
      <c r="AL2365" s="58" t="s">
        <v>2595</v>
      </c>
      <c r="AM2365" s="58">
        <f>SUM($AM$2366:$AM$2420)</f>
        <v>217.45255945999997</v>
      </c>
      <c r="AN2365" s="58">
        <f>SUM($AN$2366:$AN$2420)</f>
        <v>213.22696403999998</v>
      </c>
      <c r="AO2365" s="56" t="s">
        <v>2595</v>
      </c>
    </row>
    <row r="2366" spans="1:41" ht="47.25" x14ac:dyDescent="0.2">
      <c r="A2366" s="53" t="s">
        <v>4635</v>
      </c>
      <c r="B2366" s="53" t="s">
        <v>4636</v>
      </c>
      <c r="C2366" s="54" t="s">
        <v>4637</v>
      </c>
      <c r="D2366" s="53" t="s">
        <v>128</v>
      </c>
      <c r="E2366" s="54">
        <v>2019</v>
      </c>
      <c r="F2366" s="54">
        <v>2022</v>
      </c>
      <c r="G2366" s="54">
        <v>2022</v>
      </c>
      <c r="H2366" s="55" t="s">
        <v>2595</v>
      </c>
      <c r="I2366" s="55" t="s">
        <v>2595</v>
      </c>
      <c r="J2366" s="55">
        <v>0.37627745000000001</v>
      </c>
      <c r="K2366" s="55">
        <v>13.893148849999999</v>
      </c>
      <c r="L2366" s="55">
        <v>0.35536637000000004</v>
      </c>
      <c r="M2366" s="55">
        <v>1.1500281299999999</v>
      </c>
      <c r="N2366" s="55">
        <v>11.40867394</v>
      </c>
      <c r="O2366" s="55">
        <v>0.97908040999999901</v>
      </c>
      <c r="P2366" s="55">
        <v>13.893148849999999</v>
      </c>
      <c r="Q2366" s="55">
        <v>0.35536637000000004</v>
      </c>
      <c r="R2366" s="55">
        <v>11.40867394</v>
      </c>
      <c r="S2366" s="55">
        <v>1.0784103</v>
      </c>
      <c r="T2366" s="55">
        <v>1.05069824</v>
      </c>
      <c r="U2366" s="55">
        <v>0</v>
      </c>
      <c r="V2366" s="55">
        <f t="shared" si="109"/>
        <v>13.516871399999999</v>
      </c>
      <c r="W2366" s="55">
        <f t="shared" si="110"/>
        <v>0</v>
      </c>
      <c r="X2366" s="55">
        <f t="shared" si="111"/>
        <v>13.516871399999999</v>
      </c>
      <c r="Y2366" s="55">
        <v>0</v>
      </c>
      <c r="Z2366" s="55">
        <v>13.516871399999999</v>
      </c>
      <c r="AA2366" s="55">
        <v>13.516871399999999</v>
      </c>
      <c r="AB2366" s="55">
        <v>13.516871399999999</v>
      </c>
      <c r="AC2366" s="55">
        <v>0</v>
      </c>
      <c r="AD2366" s="55">
        <v>0</v>
      </c>
      <c r="AE2366" s="55">
        <v>0</v>
      </c>
      <c r="AF2366" s="55">
        <v>0</v>
      </c>
      <c r="AG2366" s="55">
        <v>0</v>
      </c>
      <c r="AH2366" s="55">
        <v>0</v>
      </c>
      <c r="AI2366" s="55">
        <v>0</v>
      </c>
      <c r="AJ2366" s="55" t="s">
        <v>2595</v>
      </c>
      <c r="AK2366" s="55">
        <v>0</v>
      </c>
      <c r="AL2366" s="55" t="s">
        <v>2595</v>
      </c>
      <c r="AM2366" s="55">
        <v>0</v>
      </c>
      <c r="AN2366" s="55">
        <v>0</v>
      </c>
      <c r="AO2366" s="53" t="s">
        <v>205</v>
      </c>
    </row>
    <row r="2367" spans="1:41" ht="15.75" x14ac:dyDescent="0.2">
      <c r="A2367" s="53" t="s">
        <v>4635</v>
      </c>
      <c r="B2367" s="53" t="s">
        <v>4638</v>
      </c>
      <c r="C2367" s="54" t="s">
        <v>4639</v>
      </c>
      <c r="D2367" s="53" t="s">
        <v>128</v>
      </c>
      <c r="E2367" s="54">
        <v>2015</v>
      </c>
      <c r="F2367" s="54">
        <v>2023</v>
      </c>
      <c r="G2367" s="54">
        <v>2023</v>
      </c>
      <c r="H2367" s="55" t="s">
        <v>2595</v>
      </c>
      <c r="I2367" s="55" t="s">
        <v>2595</v>
      </c>
      <c r="J2367" s="55">
        <v>29.621775420000002</v>
      </c>
      <c r="K2367" s="55">
        <v>33.630577539999997</v>
      </c>
      <c r="L2367" s="55">
        <v>0</v>
      </c>
      <c r="M2367" s="55">
        <v>0</v>
      </c>
      <c r="N2367" s="55">
        <v>33.603077540000001</v>
      </c>
      <c r="O2367" s="55">
        <v>2.75E-2</v>
      </c>
      <c r="P2367" s="55">
        <v>33.630577539999997</v>
      </c>
      <c r="Q2367" s="55">
        <v>0</v>
      </c>
      <c r="R2367" s="55">
        <v>33.603077540000001</v>
      </c>
      <c r="S2367" s="55">
        <v>0</v>
      </c>
      <c r="T2367" s="55">
        <v>2.75E-2</v>
      </c>
      <c r="U2367" s="55">
        <v>0</v>
      </c>
      <c r="V2367" s="55">
        <f t="shared" si="109"/>
        <v>4.008802119999995</v>
      </c>
      <c r="W2367" s="55">
        <f t="shared" si="110"/>
        <v>0</v>
      </c>
      <c r="X2367" s="55">
        <f t="shared" si="111"/>
        <v>4.008802119999995</v>
      </c>
      <c r="Y2367" s="55">
        <v>0</v>
      </c>
      <c r="Z2367" s="55">
        <v>4.0088021199999995</v>
      </c>
      <c r="AA2367" s="55">
        <v>0</v>
      </c>
      <c r="AB2367" s="55">
        <v>0</v>
      </c>
      <c r="AC2367" s="55">
        <v>4.0088021199999995</v>
      </c>
      <c r="AD2367" s="55">
        <v>4.0088021199999995</v>
      </c>
      <c r="AE2367" s="55">
        <v>0</v>
      </c>
      <c r="AF2367" s="55">
        <v>0</v>
      </c>
      <c r="AG2367" s="55">
        <v>0</v>
      </c>
      <c r="AH2367" s="55">
        <v>0</v>
      </c>
      <c r="AI2367" s="55">
        <v>0</v>
      </c>
      <c r="AJ2367" s="55" t="s">
        <v>2595</v>
      </c>
      <c r="AK2367" s="55">
        <v>0</v>
      </c>
      <c r="AL2367" s="55" t="s">
        <v>2595</v>
      </c>
      <c r="AM2367" s="55">
        <v>4.0088021199999995</v>
      </c>
      <c r="AN2367" s="55">
        <v>4.0088021199999995</v>
      </c>
      <c r="AO2367" s="53" t="s">
        <v>205</v>
      </c>
    </row>
    <row r="2368" spans="1:41" ht="78.75" x14ac:dyDescent="0.2">
      <c r="A2368" s="53" t="s">
        <v>4635</v>
      </c>
      <c r="B2368" s="53" t="s">
        <v>4640</v>
      </c>
      <c r="C2368" s="54" t="s">
        <v>4641</v>
      </c>
      <c r="D2368" s="53" t="s">
        <v>128</v>
      </c>
      <c r="E2368" s="54" t="s">
        <v>4868</v>
      </c>
      <c r="F2368" s="54">
        <v>2025</v>
      </c>
      <c r="G2368" s="54">
        <v>2023</v>
      </c>
      <c r="H2368" s="55" t="s">
        <v>2595</v>
      </c>
      <c r="I2368" s="55" t="s">
        <v>2595</v>
      </c>
      <c r="J2368" s="55">
        <v>4.02064661</v>
      </c>
      <c r="K2368" s="55">
        <v>13.280203419999999</v>
      </c>
      <c r="L2368" s="55">
        <v>0</v>
      </c>
      <c r="M2368" s="55">
        <v>0</v>
      </c>
      <c r="N2368" s="55">
        <v>13.27165342</v>
      </c>
      <c r="O2368" s="55">
        <v>8.5500000000000003E-3</v>
      </c>
      <c r="P2368" s="55">
        <v>8.451192240000001</v>
      </c>
      <c r="Q2368" s="55">
        <v>0</v>
      </c>
      <c r="R2368" s="55">
        <v>8.4454922400000001</v>
      </c>
      <c r="S2368" s="55">
        <v>0</v>
      </c>
      <c r="T2368" s="55">
        <v>5.7000000000000002E-3</v>
      </c>
      <c r="U2368" s="55">
        <v>0</v>
      </c>
      <c r="V2368" s="55">
        <f t="shared" si="109"/>
        <v>9.2595568099999994</v>
      </c>
      <c r="W2368" s="55">
        <f t="shared" si="110"/>
        <v>0</v>
      </c>
      <c r="X2368" s="55">
        <f t="shared" si="111"/>
        <v>9.2595568099999994</v>
      </c>
      <c r="Y2368" s="55">
        <v>0</v>
      </c>
      <c r="Z2368" s="55">
        <v>4.4305456299999992</v>
      </c>
      <c r="AA2368" s="55">
        <v>0</v>
      </c>
      <c r="AB2368" s="55">
        <v>0</v>
      </c>
      <c r="AC2368" s="55">
        <v>4.4305456299999992</v>
      </c>
      <c r="AD2368" s="55">
        <v>4.4305456299999992</v>
      </c>
      <c r="AE2368" s="55">
        <v>0</v>
      </c>
      <c r="AF2368" s="55">
        <v>0</v>
      </c>
      <c r="AG2368" s="55">
        <v>4.8290111800000002</v>
      </c>
      <c r="AH2368" s="55">
        <v>0</v>
      </c>
      <c r="AI2368" s="55">
        <v>0</v>
      </c>
      <c r="AJ2368" s="55" t="s">
        <v>2595</v>
      </c>
      <c r="AK2368" s="55">
        <v>0</v>
      </c>
      <c r="AL2368" s="55" t="s">
        <v>2595</v>
      </c>
      <c r="AM2368" s="55">
        <v>9.2595568099999994</v>
      </c>
      <c r="AN2368" s="55">
        <v>4.4305456299999992</v>
      </c>
      <c r="AO2368" s="53" t="s">
        <v>4642</v>
      </c>
    </row>
    <row r="2369" spans="1:41" ht="15.75" x14ac:dyDescent="0.2">
      <c r="A2369" s="53" t="s">
        <v>4635</v>
      </c>
      <c r="B2369" s="53" t="s">
        <v>4643</v>
      </c>
      <c r="C2369" s="54" t="s">
        <v>4644</v>
      </c>
      <c r="D2369" s="53" t="s">
        <v>131</v>
      </c>
      <c r="E2369" s="54">
        <v>2022</v>
      </c>
      <c r="F2369" s="54">
        <v>2022</v>
      </c>
      <c r="G2369" s="54">
        <v>2022</v>
      </c>
      <c r="H2369" s="55" t="s">
        <v>2595</v>
      </c>
      <c r="I2369" s="55" t="s">
        <v>2595</v>
      </c>
      <c r="J2369" s="55">
        <v>0</v>
      </c>
      <c r="K2369" s="55">
        <v>14.056912039999998</v>
      </c>
      <c r="L2369" s="55">
        <v>0</v>
      </c>
      <c r="M2369" s="55">
        <v>0</v>
      </c>
      <c r="N2369" s="55">
        <v>14.054062040000002</v>
      </c>
      <c r="O2369" s="55">
        <v>2.8500000000000001E-3</v>
      </c>
      <c r="P2369" s="55">
        <v>14.056912039999998</v>
      </c>
      <c r="Q2369" s="55">
        <v>0</v>
      </c>
      <c r="R2369" s="55">
        <v>14.054062040000002</v>
      </c>
      <c r="S2369" s="55">
        <v>0</v>
      </c>
      <c r="T2369" s="55">
        <v>2.8500000000000001E-3</v>
      </c>
      <c r="U2369" s="55">
        <v>0</v>
      </c>
      <c r="V2369" s="55">
        <f t="shared" si="109"/>
        <v>14.056912039999998</v>
      </c>
      <c r="W2369" s="55">
        <f t="shared" si="110"/>
        <v>0</v>
      </c>
      <c r="X2369" s="55">
        <f t="shared" si="111"/>
        <v>14.056912039999998</v>
      </c>
      <c r="Y2369" s="55">
        <v>0</v>
      </c>
      <c r="Z2369" s="55">
        <v>14.056912039999998</v>
      </c>
      <c r="AA2369" s="55">
        <v>14.056912039999998</v>
      </c>
      <c r="AB2369" s="55">
        <v>14.056912039999998</v>
      </c>
      <c r="AC2369" s="55">
        <v>0</v>
      </c>
      <c r="AD2369" s="55">
        <v>0</v>
      </c>
      <c r="AE2369" s="55">
        <v>0</v>
      </c>
      <c r="AF2369" s="55">
        <v>0</v>
      </c>
      <c r="AG2369" s="55">
        <v>0</v>
      </c>
      <c r="AH2369" s="55">
        <v>0</v>
      </c>
      <c r="AI2369" s="55">
        <v>0</v>
      </c>
      <c r="AJ2369" s="55" t="s">
        <v>2595</v>
      </c>
      <c r="AK2369" s="55">
        <v>0</v>
      </c>
      <c r="AL2369" s="55" t="s">
        <v>2595</v>
      </c>
      <c r="AM2369" s="55">
        <v>0</v>
      </c>
      <c r="AN2369" s="55">
        <v>0</v>
      </c>
      <c r="AO2369" s="53" t="s">
        <v>205</v>
      </c>
    </row>
    <row r="2370" spans="1:41" ht="15.75" x14ac:dyDescent="0.2">
      <c r="A2370" s="53" t="s">
        <v>4635</v>
      </c>
      <c r="B2370" s="53" t="s">
        <v>4645</v>
      </c>
      <c r="C2370" s="54" t="s">
        <v>4646</v>
      </c>
      <c r="D2370" s="53" t="s">
        <v>128</v>
      </c>
      <c r="E2370" s="54">
        <v>2018</v>
      </c>
      <c r="F2370" s="54">
        <v>2025</v>
      </c>
      <c r="G2370" s="54">
        <v>2025</v>
      </c>
      <c r="H2370" s="55" t="s">
        <v>2595</v>
      </c>
      <c r="I2370" s="55" t="s">
        <v>2595</v>
      </c>
      <c r="J2370" s="55">
        <v>4.6762229500000005</v>
      </c>
      <c r="K2370" s="55">
        <v>11.687903439999999</v>
      </c>
      <c r="L2370" s="55">
        <v>0</v>
      </c>
      <c r="M2370" s="55">
        <v>0</v>
      </c>
      <c r="N2370" s="55">
        <v>11.68240344</v>
      </c>
      <c r="O2370" s="55">
        <v>5.4999999999999997E-3</v>
      </c>
      <c r="P2370" s="55">
        <v>11.687903439999999</v>
      </c>
      <c r="Q2370" s="55">
        <v>0</v>
      </c>
      <c r="R2370" s="55">
        <v>11.66994744</v>
      </c>
      <c r="S2370" s="55">
        <v>0</v>
      </c>
      <c r="T2370" s="55">
        <v>1.7956E-2</v>
      </c>
      <c r="U2370" s="55">
        <v>0</v>
      </c>
      <c r="V2370" s="55">
        <f t="shared" si="109"/>
        <v>7.0116804899999989</v>
      </c>
      <c r="W2370" s="55">
        <f t="shared" si="110"/>
        <v>0</v>
      </c>
      <c r="X2370" s="55">
        <f t="shared" si="111"/>
        <v>7.0116804899999989</v>
      </c>
      <c r="Y2370" s="55">
        <v>0</v>
      </c>
      <c r="Z2370" s="55">
        <v>7.0116804899999998</v>
      </c>
      <c r="AA2370" s="55">
        <v>0</v>
      </c>
      <c r="AB2370" s="55">
        <v>0</v>
      </c>
      <c r="AC2370" s="55">
        <v>0</v>
      </c>
      <c r="AD2370" s="55">
        <v>0</v>
      </c>
      <c r="AE2370" s="55">
        <v>0</v>
      </c>
      <c r="AF2370" s="55">
        <v>0</v>
      </c>
      <c r="AG2370" s="55">
        <v>7.0116804899999998</v>
      </c>
      <c r="AH2370" s="55">
        <v>7.0116804899999998</v>
      </c>
      <c r="AI2370" s="55">
        <v>0</v>
      </c>
      <c r="AJ2370" s="55" t="s">
        <v>2595</v>
      </c>
      <c r="AK2370" s="55">
        <v>0</v>
      </c>
      <c r="AL2370" s="55" t="s">
        <v>2595</v>
      </c>
      <c r="AM2370" s="55">
        <v>7.0116804899999998</v>
      </c>
      <c r="AN2370" s="55">
        <v>7.0116804899999998</v>
      </c>
      <c r="AO2370" s="53" t="s">
        <v>205</v>
      </c>
    </row>
    <row r="2371" spans="1:41" ht="15.75" x14ac:dyDescent="0.2">
      <c r="A2371" s="53" t="s">
        <v>4635</v>
      </c>
      <c r="B2371" s="53" t="s">
        <v>4647</v>
      </c>
      <c r="C2371" s="54" t="s">
        <v>4648</v>
      </c>
      <c r="D2371" s="53" t="s">
        <v>131</v>
      </c>
      <c r="E2371" s="54">
        <v>2025</v>
      </c>
      <c r="F2371" s="54">
        <v>2025</v>
      </c>
      <c r="G2371" s="54">
        <v>2025</v>
      </c>
      <c r="H2371" s="55" t="s">
        <v>2595</v>
      </c>
      <c r="I2371" s="55" t="s">
        <v>2595</v>
      </c>
      <c r="J2371" s="55">
        <v>0</v>
      </c>
      <c r="K2371" s="55">
        <v>17.51212078</v>
      </c>
      <c r="L2371" s="55">
        <v>0</v>
      </c>
      <c r="M2371" s="55">
        <v>0</v>
      </c>
      <c r="N2371" s="55">
        <v>17.509370780000001</v>
      </c>
      <c r="O2371" s="55">
        <v>2.7499999999999998E-3</v>
      </c>
      <c r="P2371" s="55">
        <v>17.51212078</v>
      </c>
      <c r="Q2371" s="55">
        <v>0</v>
      </c>
      <c r="R2371" s="55">
        <v>17.509370780000001</v>
      </c>
      <c r="S2371" s="55">
        <v>0</v>
      </c>
      <c r="T2371" s="55">
        <v>2.7499999999999998E-3</v>
      </c>
      <c r="U2371" s="55">
        <v>0</v>
      </c>
      <c r="V2371" s="55">
        <f t="shared" si="109"/>
        <v>17.51212078</v>
      </c>
      <c r="W2371" s="55">
        <f t="shared" si="110"/>
        <v>0</v>
      </c>
      <c r="X2371" s="55">
        <f t="shared" si="111"/>
        <v>17.51212078</v>
      </c>
      <c r="Y2371" s="55">
        <v>0</v>
      </c>
      <c r="Z2371" s="55">
        <v>17.51212078</v>
      </c>
      <c r="AA2371" s="55">
        <v>0</v>
      </c>
      <c r="AB2371" s="55">
        <v>0</v>
      </c>
      <c r="AC2371" s="55">
        <v>0</v>
      </c>
      <c r="AD2371" s="55">
        <v>0</v>
      </c>
      <c r="AE2371" s="55">
        <v>0</v>
      </c>
      <c r="AF2371" s="55">
        <v>0</v>
      </c>
      <c r="AG2371" s="55">
        <v>17.51212078</v>
      </c>
      <c r="AH2371" s="55">
        <v>17.51212078</v>
      </c>
      <c r="AI2371" s="55">
        <v>0</v>
      </c>
      <c r="AJ2371" s="55" t="s">
        <v>2595</v>
      </c>
      <c r="AK2371" s="55">
        <v>0</v>
      </c>
      <c r="AL2371" s="55" t="s">
        <v>2595</v>
      </c>
      <c r="AM2371" s="55">
        <v>17.51212078</v>
      </c>
      <c r="AN2371" s="55">
        <v>17.51212078</v>
      </c>
      <c r="AO2371" s="53" t="s">
        <v>205</v>
      </c>
    </row>
    <row r="2372" spans="1:41" ht="94.5" x14ac:dyDescent="0.2">
      <c r="A2372" s="53" t="s">
        <v>4635</v>
      </c>
      <c r="B2372" s="53" t="s">
        <v>4649</v>
      </c>
      <c r="C2372" s="54" t="s">
        <v>4650</v>
      </c>
      <c r="D2372" s="53" t="s">
        <v>128</v>
      </c>
      <c r="E2372" s="54">
        <v>2016</v>
      </c>
      <c r="F2372" s="54">
        <v>2024</v>
      </c>
      <c r="G2372" s="54">
        <v>2024</v>
      </c>
      <c r="H2372" s="55" t="s">
        <v>2595</v>
      </c>
      <c r="I2372" s="55" t="s">
        <v>2595</v>
      </c>
      <c r="J2372" s="55">
        <v>9.4569636900000003</v>
      </c>
      <c r="K2372" s="55">
        <v>14.71371675</v>
      </c>
      <c r="L2372" s="55">
        <v>0</v>
      </c>
      <c r="M2372" s="55">
        <v>0</v>
      </c>
      <c r="N2372" s="55">
        <v>14.71371675</v>
      </c>
      <c r="O2372" s="55">
        <v>0</v>
      </c>
      <c r="P2372" s="55">
        <v>16.24797813</v>
      </c>
      <c r="Q2372" s="55">
        <v>0</v>
      </c>
      <c r="R2372" s="55">
        <v>16.24797813</v>
      </c>
      <c r="S2372" s="55">
        <v>0</v>
      </c>
      <c r="T2372" s="55">
        <v>0</v>
      </c>
      <c r="U2372" s="55">
        <v>0</v>
      </c>
      <c r="V2372" s="55">
        <f t="shared" si="109"/>
        <v>5.2567530599999994</v>
      </c>
      <c r="W2372" s="55">
        <f t="shared" si="110"/>
        <v>0</v>
      </c>
      <c r="X2372" s="55">
        <f t="shared" si="111"/>
        <v>5.2567530599999994</v>
      </c>
      <c r="Y2372" s="55">
        <v>0</v>
      </c>
      <c r="Z2372" s="55">
        <v>6.7910144399999997</v>
      </c>
      <c r="AA2372" s="55">
        <v>1.96573862</v>
      </c>
      <c r="AB2372" s="55">
        <v>3.5</v>
      </c>
      <c r="AC2372" s="55">
        <v>0</v>
      </c>
      <c r="AD2372" s="55">
        <v>0</v>
      </c>
      <c r="AE2372" s="55">
        <v>3.2910144400000001</v>
      </c>
      <c r="AF2372" s="55">
        <v>3.2910144400000001</v>
      </c>
      <c r="AG2372" s="55">
        <v>0</v>
      </c>
      <c r="AH2372" s="55">
        <v>0</v>
      </c>
      <c r="AI2372" s="55">
        <v>0</v>
      </c>
      <c r="AJ2372" s="55" t="s">
        <v>2595</v>
      </c>
      <c r="AK2372" s="55">
        <v>0</v>
      </c>
      <c r="AL2372" s="55" t="s">
        <v>2595</v>
      </c>
      <c r="AM2372" s="55">
        <v>3.2910144400000001</v>
      </c>
      <c r="AN2372" s="55">
        <v>3.2910144400000001</v>
      </c>
      <c r="AO2372" s="53" t="s">
        <v>4651</v>
      </c>
    </row>
    <row r="2373" spans="1:41" ht="15.75" x14ac:dyDescent="0.2">
      <c r="A2373" s="53" t="s">
        <v>4635</v>
      </c>
      <c r="B2373" s="53" t="s">
        <v>4652</v>
      </c>
      <c r="C2373" s="54" t="s">
        <v>4653</v>
      </c>
      <c r="D2373" s="53" t="s">
        <v>128</v>
      </c>
      <c r="E2373" s="54">
        <v>2018</v>
      </c>
      <c r="F2373" s="54">
        <v>2025</v>
      </c>
      <c r="G2373" s="54">
        <v>2025</v>
      </c>
      <c r="H2373" s="55" t="s">
        <v>2595</v>
      </c>
      <c r="I2373" s="55" t="s">
        <v>2595</v>
      </c>
      <c r="J2373" s="55">
        <v>0.58761653000000003</v>
      </c>
      <c r="K2373" s="55">
        <v>8.9554361599999996</v>
      </c>
      <c r="L2373" s="55">
        <v>0</v>
      </c>
      <c r="M2373" s="55">
        <v>0</v>
      </c>
      <c r="N2373" s="55">
        <v>8.9554361599999996</v>
      </c>
      <c r="O2373" s="55">
        <v>0</v>
      </c>
      <c r="P2373" s="55">
        <v>8.9554361599999996</v>
      </c>
      <c r="Q2373" s="55">
        <v>0</v>
      </c>
      <c r="R2373" s="55">
        <v>8.9554361599999996</v>
      </c>
      <c r="S2373" s="55">
        <v>0</v>
      </c>
      <c r="T2373" s="55">
        <v>0</v>
      </c>
      <c r="U2373" s="55">
        <v>0</v>
      </c>
      <c r="V2373" s="55">
        <f t="shared" si="109"/>
        <v>8.3678196299999996</v>
      </c>
      <c r="W2373" s="55">
        <f t="shared" si="110"/>
        <v>0</v>
      </c>
      <c r="X2373" s="55">
        <f t="shared" si="111"/>
        <v>8.3678196299999996</v>
      </c>
      <c r="Y2373" s="55">
        <v>0</v>
      </c>
      <c r="Z2373" s="55">
        <v>8.3678196299999996</v>
      </c>
      <c r="AA2373" s="55">
        <v>0.20848743</v>
      </c>
      <c r="AB2373" s="55">
        <v>0.20848743</v>
      </c>
      <c r="AC2373" s="55">
        <v>0.62188821999999999</v>
      </c>
      <c r="AD2373" s="55">
        <v>0.62188821999999999</v>
      </c>
      <c r="AE2373" s="55">
        <v>4.3110286200000001</v>
      </c>
      <c r="AF2373" s="55">
        <v>4.3110286200000001</v>
      </c>
      <c r="AG2373" s="55">
        <v>3.2264153599999998</v>
      </c>
      <c r="AH2373" s="55">
        <v>3.2264153599999998</v>
      </c>
      <c r="AI2373" s="55">
        <v>0</v>
      </c>
      <c r="AJ2373" s="55" t="s">
        <v>2595</v>
      </c>
      <c r="AK2373" s="55">
        <v>0</v>
      </c>
      <c r="AL2373" s="55" t="s">
        <v>2595</v>
      </c>
      <c r="AM2373" s="55">
        <v>8.1593321999999997</v>
      </c>
      <c r="AN2373" s="55">
        <v>8.1593321999999997</v>
      </c>
      <c r="AO2373" s="53" t="s">
        <v>205</v>
      </c>
    </row>
    <row r="2374" spans="1:41" ht="94.5" x14ac:dyDescent="0.2">
      <c r="A2374" s="53" t="s">
        <v>4635</v>
      </c>
      <c r="B2374" s="53" t="s">
        <v>4654</v>
      </c>
      <c r="C2374" s="54" t="s">
        <v>4655</v>
      </c>
      <c r="D2374" s="53" t="s">
        <v>131</v>
      </c>
      <c r="E2374" s="54">
        <v>2022</v>
      </c>
      <c r="F2374" s="54">
        <v>2025</v>
      </c>
      <c r="G2374" s="54">
        <v>2025</v>
      </c>
      <c r="H2374" s="55" t="s">
        <v>2595</v>
      </c>
      <c r="I2374" s="55" t="s">
        <v>2595</v>
      </c>
      <c r="J2374" s="55">
        <v>0</v>
      </c>
      <c r="K2374" s="55">
        <v>12.06883112</v>
      </c>
      <c r="L2374" s="55">
        <v>0</v>
      </c>
      <c r="M2374" s="55">
        <v>0</v>
      </c>
      <c r="N2374" s="55">
        <v>12.06883112</v>
      </c>
      <c r="O2374" s="55">
        <v>0</v>
      </c>
      <c r="P2374" s="55">
        <v>11.75624947</v>
      </c>
      <c r="Q2374" s="55">
        <v>0</v>
      </c>
      <c r="R2374" s="55">
        <v>11.75624947</v>
      </c>
      <c r="S2374" s="55">
        <v>0</v>
      </c>
      <c r="T2374" s="55">
        <v>0</v>
      </c>
      <c r="U2374" s="55">
        <v>0</v>
      </c>
      <c r="V2374" s="55">
        <f t="shared" si="109"/>
        <v>12.06883112</v>
      </c>
      <c r="W2374" s="55">
        <f t="shared" si="110"/>
        <v>0</v>
      </c>
      <c r="X2374" s="55">
        <f t="shared" si="111"/>
        <v>12.06883112</v>
      </c>
      <c r="Y2374" s="55">
        <v>0</v>
      </c>
      <c r="Z2374" s="55">
        <v>11.75624947</v>
      </c>
      <c r="AA2374" s="55">
        <v>3.33788375</v>
      </c>
      <c r="AB2374" s="55">
        <v>3.0253020999999998</v>
      </c>
      <c r="AC2374" s="55">
        <v>3.1100629899999999</v>
      </c>
      <c r="AD2374" s="55">
        <v>3.1100629899999999</v>
      </c>
      <c r="AE2374" s="55">
        <v>2.7542278900000001</v>
      </c>
      <c r="AF2374" s="55">
        <v>2.7542278900000001</v>
      </c>
      <c r="AG2374" s="55">
        <v>2.86665649</v>
      </c>
      <c r="AH2374" s="55">
        <v>2.86665649</v>
      </c>
      <c r="AI2374" s="55">
        <v>0</v>
      </c>
      <c r="AJ2374" s="55" t="s">
        <v>2595</v>
      </c>
      <c r="AK2374" s="55">
        <v>0</v>
      </c>
      <c r="AL2374" s="55" t="s">
        <v>2595</v>
      </c>
      <c r="AM2374" s="55">
        <v>8.7309473699999991</v>
      </c>
      <c r="AN2374" s="55">
        <v>8.7309473699999991</v>
      </c>
      <c r="AO2374" s="53" t="s">
        <v>4656</v>
      </c>
    </row>
    <row r="2375" spans="1:41" ht="31.5" x14ac:dyDescent="0.2">
      <c r="A2375" s="53" t="s">
        <v>4635</v>
      </c>
      <c r="B2375" s="53" t="s">
        <v>4657</v>
      </c>
      <c r="C2375" s="54" t="s">
        <v>4658</v>
      </c>
      <c r="D2375" s="53" t="s">
        <v>128</v>
      </c>
      <c r="E2375" s="54" t="s">
        <v>4868</v>
      </c>
      <c r="F2375" s="54">
        <v>2024</v>
      </c>
      <c r="G2375" s="54">
        <v>2024</v>
      </c>
      <c r="H2375" s="55" t="s">
        <v>2595</v>
      </c>
      <c r="I2375" s="55" t="s">
        <v>2595</v>
      </c>
      <c r="J2375" s="55">
        <v>6.8836609099999997</v>
      </c>
      <c r="K2375" s="55">
        <v>18.758580279999997</v>
      </c>
      <c r="L2375" s="55">
        <v>0</v>
      </c>
      <c r="M2375" s="55">
        <v>0</v>
      </c>
      <c r="N2375" s="55">
        <v>18.758580279999997</v>
      </c>
      <c r="O2375" s="55">
        <v>0</v>
      </c>
      <c r="P2375" s="55">
        <v>18.758580279999997</v>
      </c>
      <c r="Q2375" s="55">
        <v>0</v>
      </c>
      <c r="R2375" s="55">
        <v>18.758580279999997</v>
      </c>
      <c r="S2375" s="55">
        <v>0</v>
      </c>
      <c r="T2375" s="55">
        <v>0</v>
      </c>
      <c r="U2375" s="55">
        <v>0</v>
      </c>
      <c r="V2375" s="55">
        <f t="shared" si="109"/>
        <v>11.874919369999997</v>
      </c>
      <c r="W2375" s="55">
        <f t="shared" si="110"/>
        <v>0</v>
      </c>
      <c r="X2375" s="55">
        <f t="shared" si="111"/>
        <v>11.874919369999997</v>
      </c>
      <c r="Y2375" s="55">
        <v>0</v>
      </c>
      <c r="Z2375" s="55">
        <v>11.874919369999999</v>
      </c>
      <c r="AA2375" s="55">
        <v>3.9362426999999998</v>
      </c>
      <c r="AB2375" s="55">
        <v>3.9362426999999998</v>
      </c>
      <c r="AC2375" s="55">
        <v>5.8221174400000004</v>
      </c>
      <c r="AD2375" s="55">
        <v>5.8221174400000004</v>
      </c>
      <c r="AE2375" s="55">
        <v>2.11655923</v>
      </c>
      <c r="AF2375" s="55">
        <v>2.11655923</v>
      </c>
      <c r="AG2375" s="55">
        <v>0</v>
      </c>
      <c r="AH2375" s="55">
        <v>0</v>
      </c>
      <c r="AI2375" s="55">
        <v>0</v>
      </c>
      <c r="AJ2375" s="55" t="s">
        <v>2595</v>
      </c>
      <c r="AK2375" s="55">
        <v>0</v>
      </c>
      <c r="AL2375" s="55" t="s">
        <v>2595</v>
      </c>
      <c r="AM2375" s="55">
        <v>7.9386766699999995</v>
      </c>
      <c r="AN2375" s="55">
        <v>7.9386766699999995</v>
      </c>
      <c r="AO2375" s="53" t="s">
        <v>205</v>
      </c>
    </row>
    <row r="2376" spans="1:41" ht="31.5" x14ac:dyDescent="0.2">
      <c r="A2376" s="53" t="s">
        <v>4635</v>
      </c>
      <c r="B2376" s="53" t="s">
        <v>4659</v>
      </c>
      <c r="C2376" s="54" t="s">
        <v>4660</v>
      </c>
      <c r="D2376" s="53" t="s">
        <v>128</v>
      </c>
      <c r="E2376" s="54">
        <v>2019</v>
      </c>
      <c r="F2376" s="54">
        <v>2025</v>
      </c>
      <c r="G2376" s="54">
        <v>2025</v>
      </c>
      <c r="H2376" s="55" t="s">
        <v>2595</v>
      </c>
      <c r="I2376" s="55" t="s">
        <v>2595</v>
      </c>
      <c r="J2376" s="55">
        <v>0.25339999000000002</v>
      </c>
      <c r="K2376" s="55">
        <v>4.3465639999999999</v>
      </c>
      <c r="L2376" s="55">
        <v>0</v>
      </c>
      <c r="M2376" s="55">
        <v>0</v>
      </c>
      <c r="N2376" s="55">
        <v>4.3465639999999999</v>
      </c>
      <c r="O2376" s="55">
        <v>0</v>
      </c>
      <c r="P2376" s="55">
        <v>4.3465639999999999</v>
      </c>
      <c r="Q2376" s="55">
        <v>0</v>
      </c>
      <c r="R2376" s="55">
        <v>4.3465639999999999</v>
      </c>
      <c r="S2376" s="55">
        <v>0</v>
      </c>
      <c r="T2376" s="55">
        <v>0</v>
      </c>
      <c r="U2376" s="55">
        <v>0</v>
      </c>
      <c r="V2376" s="55">
        <f t="shared" si="109"/>
        <v>4.0931640099999997</v>
      </c>
      <c r="W2376" s="55">
        <f t="shared" si="110"/>
        <v>0</v>
      </c>
      <c r="X2376" s="55">
        <f t="shared" si="111"/>
        <v>4.0931640099999997</v>
      </c>
      <c r="Y2376" s="55">
        <v>0</v>
      </c>
      <c r="Z2376" s="55">
        <v>4.0931640099999997</v>
      </c>
      <c r="AA2376" s="55">
        <v>0</v>
      </c>
      <c r="AB2376" s="55">
        <v>0</v>
      </c>
      <c r="AC2376" s="55">
        <v>2.7908761200000001</v>
      </c>
      <c r="AD2376" s="55">
        <v>2.7908761200000001</v>
      </c>
      <c r="AE2376" s="55">
        <v>0</v>
      </c>
      <c r="AF2376" s="55">
        <v>0</v>
      </c>
      <c r="AG2376" s="55">
        <v>1.3022878900000001</v>
      </c>
      <c r="AH2376" s="55">
        <v>1.3022878900000001</v>
      </c>
      <c r="AI2376" s="55">
        <v>0</v>
      </c>
      <c r="AJ2376" s="55" t="s">
        <v>2595</v>
      </c>
      <c r="AK2376" s="55">
        <v>0</v>
      </c>
      <c r="AL2376" s="55" t="s">
        <v>2595</v>
      </c>
      <c r="AM2376" s="55">
        <v>4.0931640099999997</v>
      </c>
      <c r="AN2376" s="55">
        <v>4.0931640099999997</v>
      </c>
      <c r="AO2376" s="53" t="s">
        <v>205</v>
      </c>
    </row>
    <row r="2377" spans="1:41" ht="15.75" x14ac:dyDescent="0.2">
      <c r="A2377" s="53" t="s">
        <v>4635</v>
      </c>
      <c r="B2377" s="53" t="s">
        <v>4661</v>
      </c>
      <c r="C2377" s="54" t="s">
        <v>4662</v>
      </c>
      <c r="D2377" s="53" t="s">
        <v>128</v>
      </c>
      <c r="E2377" s="54">
        <v>2019</v>
      </c>
      <c r="F2377" s="54">
        <v>2025</v>
      </c>
      <c r="G2377" s="54">
        <v>2025</v>
      </c>
      <c r="H2377" s="55" t="s">
        <v>2595</v>
      </c>
      <c r="I2377" s="55" t="s">
        <v>2595</v>
      </c>
      <c r="J2377" s="55">
        <v>1.9853333399999999</v>
      </c>
      <c r="K2377" s="55">
        <v>6.0181136500000001</v>
      </c>
      <c r="L2377" s="55">
        <v>0</v>
      </c>
      <c r="M2377" s="55">
        <v>0</v>
      </c>
      <c r="N2377" s="55">
        <v>6.0181136500000001</v>
      </c>
      <c r="O2377" s="55">
        <v>0</v>
      </c>
      <c r="P2377" s="55">
        <v>6.0181136500000001</v>
      </c>
      <c r="Q2377" s="55">
        <v>0</v>
      </c>
      <c r="R2377" s="55">
        <v>6.0181136500000001</v>
      </c>
      <c r="S2377" s="55">
        <v>0</v>
      </c>
      <c r="T2377" s="55">
        <v>0</v>
      </c>
      <c r="U2377" s="55">
        <v>0</v>
      </c>
      <c r="V2377" s="55">
        <f t="shared" si="109"/>
        <v>4.0327803099999997</v>
      </c>
      <c r="W2377" s="55">
        <f t="shared" si="110"/>
        <v>0</v>
      </c>
      <c r="X2377" s="55">
        <f t="shared" si="111"/>
        <v>4.0327803099999997</v>
      </c>
      <c r="Y2377" s="55">
        <v>0</v>
      </c>
      <c r="Z2377" s="55">
        <v>4.0327803099999997</v>
      </c>
      <c r="AA2377" s="55">
        <v>0.77842038000000002</v>
      </c>
      <c r="AB2377" s="55">
        <v>0.77842038000000002</v>
      </c>
      <c r="AC2377" s="55">
        <v>0.99455737</v>
      </c>
      <c r="AD2377" s="55">
        <v>0.99455737</v>
      </c>
      <c r="AE2377" s="55">
        <v>1.3333167699999999</v>
      </c>
      <c r="AF2377" s="55">
        <v>1.3333167699999999</v>
      </c>
      <c r="AG2377" s="55">
        <v>0.92648578999999998</v>
      </c>
      <c r="AH2377" s="55">
        <v>0.92648578999999998</v>
      </c>
      <c r="AI2377" s="55">
        <v>0</v>
      </c>
      <c r="AJ2377" s="55" t="s">
        <v>2595</v>
      </c>
      <c r="AK2377" s="55">
        <v>0</v>
      </c>
      <c r="AL2377" s="55" t="s">
        <v>2595</v>
      </c>
      <c r="AM2377" s="55">
        <v>3.2543599300000001</v>
      </c>
      <c r="AN2377" s="55">
        <v>3.2543599300000001</v>
      </c>
      <c r="AO2377" s="53" t="s">
        <v>205</v>
      </c>
    </row>
    <row r="2378" spans="1:41" ht="31.5" x14ac:dyDescent="0.2">
      <c r="A2378" s="53" t="s">
        <v>4635</v>
      </c>
      <c r="B2378" s="53" t="s">
        <v>4663</v>
      </c>
      <c r="C2378" s="54" t="s">
        <v>4664</v>
      </c>
      <c r="D2378" s="53" t="s">
        <v>128</v>
      </c>
      <c r="E2378" s="54">
        <v>2019</v>
      </c>
      <c r="F2378" s="54">
        <v>2024</v>
      </c>
      <c r="G2378" s="54">
        <v>2024</v>
      </c>
      <c r="H2378" s="55" t="s">
        <v>2595</v>
      </c>
      <c r="I2378" s="55" t="s">
        <v>2595</v>
      </c>
      <c r="J2378" s="55">
        <v>2.5043663299999999</v>
      </c>
      <c r="K2378" s="55">
        <v>3.20711594</v>
      </c>
      <c r="L2378" s="55">
        <v>0</v>
      </c>
      <c r="M2378" s="55">
        <v>0</v>
      </c>
      <c r="N2378" s="55">
        <v>3.20711594</v>
      </c>
      <c r="O2378" s="55">
        <v>0</v>
      </c>
      <c r="P2378" s="55">
        <v>3.20711594</v>
      </c>
      <c r="Q2378" s="55">
        <v>0</v>
      </c>
      <c r="R2378" s="55">
        <v>3.20711594</v>
      </c>
      <c r="S2378" s="55">
        <v>0</v>
      </c>
      <c r="T2378" s="55">
        <v>0</v>
      </c>
      <c r="U2378" s="55">
        <v>0</v>
      </c>
      <c r="V2378" s="55">
        <f t="shared" si="109"/>
        <v>0.70274961000000014</v>
      </c>
      <c r="W2378" s="55">
        <f t="shared" si="110"/>
        <v>0</v>
      </c>
      <c r="X2378" s="55">
        <f t="shared" si="111"/>
        <v>0.70274961000000014</v>
      </c>
      <c r="Y2378" s="55">
        <v>0</v>
      </c>
      <c r="Z2378" s="55">
        <v>0.70274960999999991</v>
      </c>
      <c r="AA2378" s="55">
        <v>0</v>
      </c>
      <c r="AB2378" s="55">
        <v>0</v>
      </c>
      <c r="AC2378" s="55">
        <v>0</v>
      </c>
      <c r="AD2378" s="55">
        <v>0</v>
      </c>
      <c r="AE2378" s="55">
        <v>0.70274960999999991</v>
      </c>
      <c r="AF2378" s="55">
        <v>0.70274960999999991</v>
      </c>
      <c r="AG2378" s="55">
        <v>0</v>
      </c>
      <c r="AH2378" s="55">
        <v>0</v>
      </c>
      <c r="AI2378" s="55">
        <v>0</v>
      </c>
      <c r="AJ2378" s="55" t="s">
        <v>2595</v>
      </c>
      <c r="AK2378" s="55">
        <v>0</v>
      </c>
      <c r="AL2378" s="55" t="s">
        <v>2595</v>
      </c>
      <c r="AM2378" s="55">
        <v>0.70274960999999991</v>
      </c>
      <c r="AN2378" s="55">
        <v>0.70274960999999991</v>
      </c>
      <c r="AO2378" s="53" t="s">
        <v>205</v>
      </c>
    </row>
    <row r="2379" spans="1:41" ht="31.5" x14ac:dyDescent="0.2">
      <c r="A2379" s="53" t="s">
        <v>4635</v>
      </c>
      <c r="B2379" s="53" t="s">
        <v>4665</v>
      </c>
      <c r="C2379" s="54" t="s">
        <v>4666</v>
      </c>
      <c r="D2379" s="53" t="s">
        <v>131</v>
      </c>
      <c r="E2379" s="54">
        <v>2022</v>
      </c>
      <c r="F2379" s="54">
        <v>2022</v>
      </c>
      <c r="G2379" s="54">
        <v>2022</v>
      </c>
      <c r="H2379" s="55" t="s">
        <v>2595</v>
      </c>
      <c r="I2379" s="55" t="s">
        <v>2595</v>
      </c>
      <c r="J2379" s="55">
        <v>0</v>
      </c>
      <c r="K2379" s="55">
        <v>1.3581466800000002</v>
      </c>
      <c r="L2379" s="55">
        <v>0</v>
      </c>
      <c r="M2379" s="55">
        <v>0</v>
      </c>
      <c r="N2379" s="55">
        <v>1.3581466800000002</v>
      </c>
      <c r="O2379" s="55">
        <v>0</v>
      </c>
      <c r="P2379" s="55">
        <v>1.3581466800000002</v>
      </c>
      <c r="Q2379" s="55">
        <v>0</v>
      </c>
      <c r="R2379" s="55">
        <v>1.3581466800000002</v>
      </c>
      <c r="S2379" s="55">
        <v>0</v>
      </c>
      <c r="T2379" s="55">
        <v>0</v>
      </c>
      <c r="U2379" s="55">
        <v>0</v>
      </c>
      <c r="V2379" s="55">
        <f t="shared" si="109"/>
        <v>1.3581466800000002</v>
      </c>
      <c r="W2379" s="55">
        <f t="shared" si="110"/>
        <v>0</v>
      </c>
      <c r="X2379" s="55">
        <f t="shared" si="111"/>
        <v>1.3581466800000002</v>
      </c>
      <c r="Y2379" s="55">
        <v>0</v>
      </c>
      <c r="Z2379" s="55">
        <v>1.3581466800000002</v>
      </c>
      <c r="AA2379" s="55">
        <v>1.3581466800000002</v>
      </c>
      <c r="AB2379" s="55">
        <v>1.3581466800000002</v>
      </c>
      <c r="AC2379" s="55">
        <v>0</v>
      </c>
      <c r="AD2379" s="55">
        <v>0</v>
      </c>
      <c r="AE2379" s="55">
        <v>0</v>
      </c>
      <c r="AF2379" s="55">
        <v>0</v>
      </c>
      <c r="AG2379" s="55">
        <v>0</v>
      </c>
      <c r="AH2379" s="55">
        <v>0</v>
      </c>
      <c r="AI2379" s="55">
        <v>0</v>
      </c>
      <c r="AJ2379" s="55" t="s">
        <v>2595</v>
      </c>
      <c r="AK2379" s="55">
        <v>0</v>
      </c>
      <c r="AL2379" s="55" t="s">
        <v>2595</v>
      </c>
      <c r="AM2379" s="55">
        <v>0</v>
      </c>
      <c r="AN2379" s="55">
        <v>0</v>
      </c>
      <c r="AO2379" s="53" t="s">
        <v>205</v>
      </c>
    </row>
    <row r="2380" spans="1:41" ht="78.75" x14ac:dyDescent="0.2">
      <c r="A2380" s="53" t="s">
        <v>4635</v>
      </c>
      <c r="B2380" s="53" t="s">
        <v>4667</v>
      </c>
      <c r="C2380" s="54" t="s">
        <v>4668</v>
      </c>
      <c r="D2380" s="53" t="s">
        <v>128</v>
      </c>
      <c r="E2380" s="54" t="s">
        <v>4868</v>
      </c>
      <c r="F2380" s="54">
        <v>2025</v>
      </c>
      <c r="G2380" s="54">
        <v>2025</v>
      </c>
      <c r="H2380" s="55" t="s">
        <v>2595</v>
      </c>
      <c r="I2380" s="55" t="s">
        <v>2595</v>
      </c>
      <c r="J2380" s="55">
        <v>7.7859221200000004</v>
      </c>
      <c r="K2380" s="55">
        <v>17.160774780000001</v>
      </c>
      <c r="L2380" s="55">
        <v>0</v>
      </c>
      <c r="M2380" s="55">
        <v>0</v>
      </c>
      <c r="N2380" s="55">
        <v>17.160774780000001</v>
      </c>
      <c r="O2380" s="55">
        <v>0</v>
      </c>
      <c r="P2380" s="55">
        <v>14.022581730000001</v>
      </c>
      <c r="Q2380" s="55">
        <v>0</v>
      </c>
      <c r="R2380" s="55">
        <v>14.022581730000001</v>
      </c>
      <c r="S2380" s="55">
        <v>0</v>
      </c>
      <c r="T2380" s="55">
        <v>0</v>
      </c>
      <c r="U2380" s="55">
        <v>0</v>
      </c>
      <c r="V2380" s="55">
        <f t="shared" si="109"/>
        <v>9.3748526600000002</v>
      </c>
      <c r="W2380" s="55">
        <f t="shared" si="110"/>
        <v>0</v>
      </c>
      <c r="X2380" s="55">
        <f t="shared" si="111"/>
        <v>9.3748526600000002</v>
      </c>
      <c r="Y2380" s="55">
        <v>0</v>
      </c>
      <c r="Z2380" s="55">
        <v>6.2366596099999994</v>
      </c>
      <c r="AA2380" s="55">
        <v>2.63332458</v>
      </c>
      <c r="AB2380" s="55">
        <v>0.81600074</v>
      </c>
      <c r="AC2380" s="55">
        <v>2.9631008299999997</v>
      </c>
      <c r="AD2380" s="55">
        <v>2.9631008299999997</v>
      </c>
      <c r="AE2380" s="55">
        <v>2.0671346800000001</v>
      </c>
      <c r="AF2380" s="55">
        <v>2.0671346800000001</v>
      </c>
      <c r="AG2380" s="55">
        <v>1.7112925700000001</v>
      </c>
      <c r="AH2380" s="55">
        <v>0.39042336</v>
      </c>
      <c r="AI2380" s="55">
        <v>0</v>
      </c>
      <c r="AJ2380" s="55" t="s">
        <v>2595</v>
      </c>
      <c r="AK2380" s="55">
        <v>0</v>
      </c>
      <c r="AL2380" s="55" t="s">
        <v>2595</v>
      </c>
      <c r="AM2380" s="55">
        <v>6.7415280800000001</v>
      </c>
      <c r="AN2380" s="55">
        <v>5.4206588700000005</v>
      </c>
      <c r="AO2380" s="53" t="s">
        <v>4669</v>
      </c>
    </row>
    <row r="2381" spans="1:41" ht="78.75" x14ac:dyDescent="0.2">
      <c r="A2381" s="53" t="s">
        <v>4635</v>
      </c>
      <c r="B2381" s="53" t="s">
        <v>4670</v>
      </c>
      <c r="C2381" s="54" t="s">
        <v>4671</v>
      </c>
      <c r="D2381" s="53" t="s">
        <v>128</v>
      </c>
      <c r="E2381" s="54">
        <v>2018</v>
      </c>
      <c r="F2381" s="54">
        <v>2025</v>
      </c>
      <c r="G2381" s="54">
        <v>2025</v>
      </c>
      <c r="H2381" s="55" t="s">
        <v>2595</v>
      </c>
      <c r="I2381" s="55" t="s">
        <v>2595</v>
      </c>
      <c r="J2381" s="55">
        <v>7.1387508399999993</v>
      </c>
      <c r="K2381" s="55">
        <v>16.417032240000001</v>
      </c>
      <c r="L2381" s="55">
        <v>0</v>
      </c>
      <c r="M2381" s="55">
        <v>0</v>
      </c>
      <c r="N2381" s="55">
        <v>16.405632239999999</v>
      </c>
      <c r="O2381" s="55">
        <v>1.14E-2</v>
      </c>
      <c r="P2381" s="55">
        <v>11.977527200000001</v>
      </c>
      <c r="Q2381" s="55">
        <v>0</v>
      </c>
      <c r="R2381" s="55">
        <v>11.968977199999999</v>
      </c>
      <c r="S2381" s="55">
        <v>0</v>
      </c>
      <c r="T2381" s="55">
        <v>8.5500000000000003E-3</v>
      </c>
      <c r="U2381" s="55">
        <v>0</v>
      </c>
      <c r="V2381" s="55">
        <f t="shared" si="109"/>
        <v>9.2782814000000009</v>
      </c>
      <c r="W2381" s="55">
        <f t="shared" si="110"/>
        <v>0</v>
      </c>
      <c r="X2381" s="55">
        <f t="shared" si="111"/>
        <v>9.2782814000000009</v>
      </c>
      <c r="Y2381" s="55">
        <v>0</v>
      </c>
      <c r="Z2381" s="55">
        <v>4.8387763599999998</v>
      </c>
      <c r="AA2381" s="55">
        <v>0</v>
      </c>
      <c r="AB2381" s="55">
        <v>0</v>
      </c>
      <c r="AC2381" s="55">
        <v>4.4395050400000002</v>
      </c>
      <c r="AD2381" s="55">
        <v>0</v>
      </c>
      <c r="AE2381" s="55">
        <v>0</v>
      </c>
      <c r="AF2381" s="55">
        <v>0</v>
      </c>
      <c r="AG2381" s="55">
        <v>4.8387763599999998</v>
      </c>
      <c r="AH2381" s="55">
        <v>4.8387763599999998</v>
      </c>
      <c r="AI2381" s="55">
        <v>0</v>
      </c>
      <c r="AJ2381" s="55" t="s">
        <v>2595</v>
      </c>
      <c r="AK2381" s="55">
        <v>0</v>
      </c>
      <c r="AL2381" s="55" t="s">
        <v>2595</v>
      </c>
      <c r="AM2381" s="55">
        <v>9.2782813999999991</v>
      </c>
      <c r="AN2381" s="55">
        <v>4.8387763599999998</v>
      </c>
      <c r="AO2381" s="53" t="s">
        <v>4672</v>
      </c>
    </row>
    <row r="2382" spans="1:41" ht="78.75" x14ac:dyDescent="0.2">
      <c r="A2382" s="53" t="s">
        <v>4635</v>
      </c>
      <c r="B2382" s="53" t="s">
        <v>4673</v>
      </c>
      <c r="C2382" s="54" t="s">
        <v>4674</v>
      </c>
      <c r="D2382" s="53" t="s">
        <v>128</v>
      </c>
      <c r="E2382" s="54">
        <v>2018</v>
      </c>
      <c r="F2382" s="54">
        <v>2025</v>
      </c>
      <c r="G2382" s="54">
        <v>2023</v>
      </c>
      <c r="H2382" s="55" t="s">
        <v>2595</v>
      </c>
      <c r="I2382" s="55" t="s">
        <v>2595</v>
      </c>
      <c r="J2382" s="55">
        <v>0.24045</v>
      </c>
      <c r="K2382" s="55">
        <v>0.58460762999999993</v>
      </c>
      <c r="L2382" s="55">
        <v>0</v>
      </c>
      <c r="M2382" s="55">
        <v>0</v>
      </c>
      <c r="N2382" s="55">
        <v>0.57050762999999993</v>
      </c>
      <c r="O2382" s="55">
        <v>1.41E-2</v>
      </c>
      <c r="P2382" s="55">
        <v>0.46321035999999999</v>
      </c>
      <c r="Q2382" s="55">
        <v>0</v>
      </c>
      <c r="R2382" s="55">
        <v>0.45146036</v>
      </c>
      <c r="S2382" s="55">
        <v>0</v>
      </c>
      <c r="T2382" s="55">
        <v>1.175E-2</v>
      </c>
      <c r="U2382" s="55">
        <v>0</v>
      </c>
      <c r="V2382" s="55">
        <f t="shared" si="109"/>
        <v>0.34415762999999994</v>
      </c>
      <c r="W2382" s="55">
        <f t="shared" si="110"/>
        <v>0</v>
      </c>
      <c r="X2382" s="55">
        <f t="shared" si="111"/>
        <v>0.34415762999999994</v>
      </c>
      <c r="Y2382" s="55">
        <v>0</v>
      </c>
      <c r="Z2382" s="55">
        <v>0.22276035999999999</v>
      </c>
      <c r="AA2382" s="55">
        <v>0</v>
      </c>
      <c r="AB2382" s="55">
        <v>0</v>
      </c>
      <c r="AC2382" s="55">
        <v>0.22276035999999999</v>
      </c>
      <c r="AD2382" s="55">
        <v>0.22276035999999999</v>
      </c>
      <c r="AE2382" s="55">
        <v>0</v>
      </c>
      <c r="AF2382" s="55">
        <v>0</v>
      </c>
      <c r="AG2382" s="55">
        <v>0.12139727</v>
      </c>
      <c r="AH2382" s="55">
        <v>0</v>
      </c>
      <c r="AI2382" s="55">
        <v>0</v>
      </c>
      <c r="AJ2382" s="55" t="s">
        <v>2595</v>
      </c>
      <c r="AK2382" s="55">
        <v>0</v>
      </c>
      <c r="AL2382" s="55" t="s">
        <v>2595</v>
      </c>
      <c r="AM2382" s="55">
        <v>0.34415762999999999</v>
      </c>
      <c r="AN2382" s="55">
        <v>0.22276035999999999</v>
      </c>
      <c r="AO2382" s="53" t="s">
        <v>4675</v>
      </c>
    </row>
    <row r="2383" spans="1:41" ht="31.5" x14ac:dyDescent="0.2">
      <c r="A2383" s="53" t="s">
        <v>4635</v>
      </c>
      <c r="B2383" s="53" t="s">
        <v>4676</v>
      </c>
      <c r="C2383" s="54" t="s">
        <v>4677</v>
      </c>
      <c r="D2383" s="53" t="s">
        <v>131</v>
      </c>
      <c r="E2383" s="54">
        <v>2023</v>
      </c>
      <c r="F2383" s="54">
        <v>2023</v>
      </c>
      <c r="G2383" s="54">
        <v>2023</v>
      </c>
      <c r="H2383" s="55" t="s">
        <v>2595</v>
      </c>
      <c r="I2383" s="55" t="s">
        <v>2595</v>
      </c>
      <c r="J2383" s="55">
        <v>0</v>
      </c>
      <c r="K2383" s="55">
        <v>3.3690172200000004</v>
      </c>
      <c r="L2383" s="55">
        <v>0</v>
      </c>
      <c r="M2383" s="55">
        <v>0</v>
      </c>
      <c r="N2383" s="55">
        <v>3.3643172199999998</v>
      </c>
      <c r="O2383" s="55">
        <v>4.7000000000000002E-3</v>
      </c>
      <c r="P2383" s="55">
        <v>3.3690172200000004</v>
      </c>
      <c r="Q2383" s="55">
        <v>0</v>
      </c>
      <c r="R2383" s="55">
        <v>3.3643172199999998</v>
      </c>
      <c r="S2383" s="55">
        <v>0</v>
      </c>
      <c r="T2383" s="55">
        <v>4.7000000000000002E-3</v>
      </c>
      <c r="U2383" s="55">
        <v>0</v>
      </c>
      <c r="V2383" s="55">
        <f t="shared" si="109"/>
        <v>3.3690172200000004</v>
      </c>
      <c r="W2383" s="55">
        <f t="shared" si="110"/>
        <v>0</v>
      </c>
      <c r="X2383" s="55">
        <f t="shared" si="111"/>
        <v>3.3690172200000004</v>
      </c>
      <c r="Y2383" s="55">
        <v>0</v>
      </c>
      <c r="Z2383" s="55">
        <v>3.3690172200000004</v>
      </c>
      <c r="AA2383" s="55">
        <v>0</v>
      </c>
      <c r="AB2383" s="55">
        <v>0</v>
      </c>
      <c r="AC2383" s="55">
        <v>3.3690172200000004</v>
      </c>
      <c r="AD2383" s="55">
        <v>3.3690172200000004</v>
      </c>
      <c r="AE2383" s="55">
        <v>0</v>
      </c>
      <c r="AF2383" s="55">
        <v>0</v>
      </c>
      <c r="AG2383" s="55">
        <v>0</v>
      </c>
      <c r="AH2383" s="55">
        <v>0</v>
      </c>
      <c r="AI2383" s="55">
        <v>0</v>
      </c>
      <c r="AJ2383" s="55" t="s">
        <v>2595</v>
      </c>
      <c r="AK2383" s="55">
        <v>0</v>
      </c>
      <c r="AL2383" s="55" t="s">
        <v>2595</v>
      </c>
      <c r="AM2383" s="55">
        <v>3.3690172200000004</v>
      </c>
      <c r="AN2383" s="55">
        <v>3.3690172200000004</v>
      </c>
      <c r="AO2383" s="53" t="s">
        <v>205</v>
      </c>
    </row>
    <row r="2384" spans="1:41" ht="15.75" x14ac:dyDescent="0.2">
      <c r="A2384" s="53" t="s">
        <v>4635</v>
      </c>
      <c r="B2384" s="53" t="s">
        <v>4645</v>
      </c>
      <c r="C2384" s="54" t="s">
        <v>4678</v>
      </c>
      <c r="D2384" s="53" t="s">
        <v>131</v>
      </c>
      <c r="E2384" s="54">
        <v>2025</v>
      </c>
      <c r="F2384" s="54">
        <v>2025</v>
      </c>
      <c r="G2384" s="54">
        <v>2025</v>
      </c>
      <c r="H2384" s="55" t="s">
        <v>2595</v>
      </c>
      <c r="I2384" s="55" t="s">
        <v>2595</v>
      </c>
      <c r="J2384" s="55">
        <v>0</v>
      </c>
      <c r="K2384" s="55">
        <v>8.7386754999999994</v>
      </c>
      <c r="L2384" s="55">
        <v>0</v>
      </c>
      <c r="M2384" s="55">
        <v>0</v>
      </c>
      <c r="N2384" s="55">
        <v>8.7331754999999998</v>
      </c>
      <c r="O2384" s="55">
        <v>5.4999999999999997E-3</v>
      </c>
      <c r="P2384" s="55">
        <v>8.7386754999999994</v>
      </c>
      <c r="Q2384" s="55">
        <v>0</v>
      </c>
      <c r="R2384" s="55">
        <v>8.7331754999999998</v>
      </c>
      <c r="S2384" s="55">
        <v>0</v>
      </c>
      <c r="T2384" s="55">
        <v>5.4999999999999997E-3</v>
      </c>
      <c r="U2384" s="55">
        <v>0</v>
      </c>
      <c r="V2384" s="55">
        <f t="shared" si="109"/>
        <v>8.7386754999999994</v>
      </c>
      <c r="W2384" s="55">
        <f t="shared" si="110"/>
        <v>0</v>
      </c>
      <c r="X2384" s="55">
        <f t="shared" si="111"/>
        <v>8.7386754999999994</v>
      </c>
      <c r="Y2384" s="55">
        <v>0</v>
      </c>
      <c r="Z2384" s="55">
        <v>8.7386754999999994</v>
      </c>
      <c r="AA2384" s="55">
        <v>0</v>
      </c>
      <c r="AB2384" s="55">
        <v>0</v>
      </c>
      <c r="AC2384" s="55">
        <v>0</v>
      </c>
      <c r="AD2384" s="55">
        <v>0</v>
      </c>
      <c r="AE2384" s="55">
        <v>0</v>
      </c>
      <c r="AF2384" s="55">
        <v>0</v>
      </c>
      <c r="AG2384" s="55">
        <v>8.7386754999999994</v>
      </c>
      <c r="AH2384" s="55">
        <v>8.7386754999999994</v>
      </c>
      <c r="AI2384" s="55">
        <v>0</v>
      </c>
      <c r="AJ2384" s="55" t="s">
        <v>2595</v>
      </c>
      <c r="AK2384" s="55">
        <v>0</v>
      </c>
      <c r="AL2384" s="55" t="s">
        <v>2595</v>
      </c>
      <c r="AM2384" s="55">
        <v>8.7386754999999994</v>
      </c>
      <c r="AN2384" s="55">
        <v>8.7386754999999994</v>
      </c>
      <c r="AO2384" s="53" t="s">
        <v>205</v>
      </c>
    </row>
    <row r="2385" spans="1:41" ht="15.75" x14ac:dyDescent="0.2">
      <c r="A2385" s="53" t="s">
        <v>4635</v>
      </c>
      <c r="B2385" s="53" t="s">
        <v>4679</v>
      </c>
      <c r="C2385" s="54" t="s">
        <v>4680</v>
      </c>
      <c r="D2385" s="53" t="s">
        <v>128</v>
      </c>
      <c r="E2385" s="54">
        <v>2019</v>
      </c>
      <c r="F2385" s="54">
        <v>2025</v>
      </c>
      <c r="G2385" s="54">
        <v>2025</v>
      </c>
      <c r="H2385" s="55" t="s">
        <v>2595</v>
      </c>
      <c r="I2385" s="55" t="s">
        <v>2595</v>
      </c>
      <c r="J2385" s="55">
        <v>0.154365</v>
      </c>
      <c r="K2385" s="55">
        <v>1.5484974299999998</v>
      </c>
      <c r="L2385" s="55">
        <v>0</v>
      </c>
      <c r="M2385" s="55">
        <v>0</v>
      </c>
      <c r="N2385" s="55">
        <v>1.5484974299999998</v>
      </c>
      <c r="O2385" s="55">
        <v>0</v>
      </c>
      <c r="P2385" s="55">
        <v>1.5484974299999998</v>
      </c>
      <c r="Q2385" s="55">
        <v>0</v>
      </c>
      <c r="R2385" s="55">
        <v>1.5484974299999998</v>
      </c>
      <c r="S2385" s="55">
        <v>0</v>
      </c>
      <c r="T2385" s="55">
        <v>0</v>
      </c>
      <c r="U2385" s="55">
        <v>0</v>
      </c>
      <c r="V2385" s="55">
        <f t="shared" si="109"/>
        <v>1.3941324299999998</v>
      </c>
      <c r="W2385" s="55">
        <f t="shared" si="110"/>
        <v>0</v>
      </c>
      <c r="X2385" s="55">
        <f t="shared" si="111"/>
        <v>1.3941324299999998</v>
      </c>
      <c r="Y2385" s="55">
        <v>0</v>
      </c>
      <c r="Z2385" s="55">
        <v>1.3941324300000002</v>
      </c>
      <c r="AA2385" s="55">
        <v>0</v>
      </c>
      <c r="AB2385" s="55">
        <v>0</v>
      </c>
      <c r="AC2385" s="55">
        <v>0</v>
      </c>
      <c r="AD2385" s="55">
        <v>0</v>
      </c>
      <c r="AE2385" s="55">
        <v>1.0898462099999999</v>
      </c>
      <c r="AF2385" s="55">
        <v>1.0898462099999999</v>
      </c>
      <c r="AG2385" s="55">
        <v>0.30428622</v>
      </c>
      <c r="AH2385" s="55">
        <v>0.30428622</v>
      </c>
      <c r="AI2385" s="55">
        <v>0</v>
      </c>
      <c r="AJ2385" s="55" t="s">
        <v>2595</v>
      </c>
      <c r="AK2385" s="55">
        <v>0</v>
      </c>
      <c r="AL2385" s="55" t="s">
        <v>2595</v>
      </c>
      <c r="AM2385" s="55">
        <v>1.3941324300000002</v>
      </c>
      <c r="AN2385" s="55">
        <v>1.3941324300000002</v>
      </c>
      <c r="AO2385" s="53" t="s">
        <v>205</v>
      </c>
    </row>
    <row r="2386" spans="1:41" ht="78.75" x14ac:dyDescent="0.2">
      <c r="A2386" s="53" t="s">
        <v>4635</v>
      </c>
      <c r="B2386" s="53" t="s">
        <v>4681</v>
      </c>
      <c r="C2386" s="54" t="s">
        <v>4682</v>
      </c>
      <c r="D2386" s="53" t="s">
        <v>128</v>
      </c>
      <c r="E2386" s="54">
        <v>2021</v>
      </c>
      <c r="F2386" s="54">
        <v>2025</v>
      </c>
      <c r="G2386" s="54">
        <v>2025</v>
      </c>
      <c r="H2386" s="55" t="s">
        <v>2595</v>
      </c>
      <c r="I2386" s="55" t="s">
        <v>2595</v>
      </c>
      <c r="J2386" s="55">
        <v>0.40425</v>
      </c>
      <c r="K2386" s="55">
        <v>4.1794885400000004</v>
      </c>
      <c r="L2386" s="55">
        <v>0</v>
      </c>
      <c r="M2386" s="55">
        <v>0</v>
      </c>
      <c r="N2386" s="55">
        <v>4.1794885400000004</v>
      </c>
      <c r="O2386" s="55">
        <v>0</v>
      </c>
      <c r="P2386" s="55">
        <v>3.84699349</v>
      </c>
      <c r="Q2386" s="55">
        <v>0</v>
      </c>
      <c r="R2386" s="55">
        <v>3.84699349</v>
      </c>
      <c r="S2386" s="55">
        <v>0</v>
      </c>
      <c r="T2386" s="55">
        <v>0</v>
      </c>
      <c r="U2386" s="55">
        <v>0</v>
      </c>
      <c r="V2386" s="55">
        <f t="shared" si="109"/>
        <v>3.7752385400000001</v>
      </c>
      <c r="W2386" s="55">
        <f t="shared" si="110"/>
        <v>0</v>
      </c>
      <c r="X2386" s="55">
        <f t="shared" si="111"/>
        <v>3.7752385400000001</v>
      </c>
      <c r="Y2386" s="55">
        <v>0</v>
      </c>
      <c r="Z2386" s="55">
        <v>3.4427434899999998</v>
      </c>
      <c r="AA2386" s="55">
        <v>0.46105506000000002</v>
      </c>
      <c r="AB2386" s="55">
        <v>0.46105506000000002</v>
      </c>
      <c r="AC2386" s="55">
        <v>1.76491876</v>
      </c>
      <c r="AD2386" s="55">
        <v>1.76491876</v>
      </c>
      <c r="AE2386" s="55">
        <v>0.16750683</v>
      </c>
      <c r="AF2386" s="55">
        <v>0.16750683</v>
      </c>
      <c r="AG2386" s="55">
        <v>1.0492628400000001</v>
      </c>
      <c r="AH2386" s="55">
        <v>1.0492628400000001</v>
      </c>
      <c r="AI2386" s="55">
        <v>0</v>
      </c>
      <c r="AJ2386" s="55" t="s">
        <v>2595</v>
      </c>
      <c r="AK2386" s="55">
        <v>0</v>
      </c>
      <c r="AL2386" s="55" t="s">
        <v>2595</v>
      </c>
      <c r="AM2386" s="55">
        <v>2.9816884300000002</v>
      </c>
      <c r="AN2386" s="55">
        <v>2.9816884300000002</v>
      </c>
      <c r="AO2386" s="53" t="s">
        <v>4683</v>
      </c>
    </row>
    <row r="2387" spans="1:41" ht="31.5" x14ac:dyDescent="0.2">
      <c r="A2387" s="53" t="s">
        <v>4635</v>
      </c>
      <c r="B2387" s="53" t="s">
        <v>4684</v>
      </c>
      <c r="C2387" s="54" t="s">
        <v>4685</v>
      </c>
      <c r="D2387" s="53" t="s">
        <v>131</v>
      </c>
      <c r="E2387" s="54">
        <v>2022</v>
      </c>
      <c r="F2387" s="54">
        <v>2023</v>
      </c>
      <c r="G2387" s="54">
        <v>2023</v>
      </c>
      <c r="H2387" s="55" t="s">
        <v>2595</v>
      </c>
      <c r="I2387" s="55" t="s">
        <v>2595</v>
      </c>
      <c r="J2387" s="55">
        <v>0</v>
      </c>
      <c r="K2387" s="55">
        <v>2.1119180700000002</v>
      </c>
      <c r="L2387" s="55">
        <v>0</v>
      </c>
      <c r="M2387" s="55">
        <v>0</v>
      </c>
      <c r="N2387" s="55">
        <v>2.1119180700000002</v>
      </c>
      <c r="O2387" s="55">
        <v>0</v>
      </c>
      <c r="P2387" s="55">
        <v>2.1119180700000002</v>
      </c>
      <c r="Q2387" s="55">
        <v>0</v>
      </c>
      <c r="R2387" s="55">
        <v>2.1119180700000002</v>
      </c>
      <c r="S2387" s="55">
        <v>0</v>
      </c>
      <c r="T2387" s="55">
        <v>0</v>
      </c>
      <c r="U2387" s="55">
        <v>0</v>
      </c>
      <c r="V2387" s="55">
        <f t="shared" si="109"/>
        <v>2.1119180700000002</v>
      </c>
      <c r="W2387" s="55">
        <f t="shared" si="110"/>
        <v>0</v>
      </c>
      <c r="X2387" s="55">
        <f t="shared" si="111"/>
        <v>2.1119180700000002</v>
      </c>
      <c r="Y2387" s="55">
        <v>0</v>
      </c>
      <c r="Z2387" s="55">
        <v>2.1119180700000002</v>
      </c>
      <c r="AA2387" s="55">
        <v>0.33953667000000004</v>
      </c>
      <c r="AB2387" s="55">
        <v>0.33953667000000004</v>
      </c>
      <c r="AC2387" s="55">
        <v>1.7723814</v>
      </c>
      <c r="AD2387" s="55">
        <v>1.7723814</v>
      </c>
      <c r="AE2387" s="55">
        <v>0</v>
      </c>
      <c r="AF2387" s="55">
        <v>0</v>
      </c>
      <c r="AG2387" s="55">
        <v>0</v>
      </c>
      <c r="AH2387" s="55">
        <v>0</v>
      </c>
      <c r="AI2387" s="55">
        <v>0</v>
      </c>
      <c r="AJ2387" s="55" t="s">
        <v>2595</v>
      </c>
      <c r="AK2387" s="55">
        <v>0</v>
      </c>
      <c r="AL2387" s="55" t="s">
        <v>2595</v>
      </c>
      <c r="AM2387" s="55">
        <v>1.7723814</v>
      </c>
      <c r="AN2387" s="55">
        <v>1.7723814</v>
      </c>
      <c r="AO2387" s="53" t="s">
        <v>205</v>
      </c>
    </row>
    <row r="2388" spans="1:41" ht="78.75" x14ac:dyDescent="0.2">
      <c r="A2388" s="53" t="s">
        <v>4635</v>
      </c>
      <c r="B2388" s="53" t="s">
        <v>4686</v>
      </c>
      <c r="C2388" s="54" t="s">
        <v>4687</v>
      </c>
      <c r="D2388" s="53" t="s">
        <v>128</v>
      </c>
      <c r="E2388" s="54">
        <v>2019</v>
      </c>
      <c r="F2388" s="54">
        <v>2025</v>
      </c>
      <c r="G2388" s="54">
        <v>2025</v>
      </c>
      <c r="H2388" s="55" t="s">
        <v>2595</v>
      </c>
      <c r="I2388" s="55" t="s">
        <v>2595</v>
      </c>
      <c r="J2388" s="55">
        <v>6.5847829500000001</v>
      </c>
      <c r="K2388" s="55">
        <v>14.46033355</v>
      </c>
      <c r="L2388" s="55">
        <v>0</v>
      </c>
      <c r="M2388" s="55">
        <v>0</v>
      </c>
      <c r="N2388" s="55">
        <v>14.46033355</v>
      </c>
      <c r="O2388" s="55">
        <v>0</v>
      </c>
      <c r="P2388" s="55">
        <v>12.13718785</v>
      </c>
      <c r="Q2388" s="55">
        <v>0</v>
      </c>
      <c r="R2388" s="55">
        <v>12.13718785</v>
      </c>
      <c r="S2388" s="55">
        <v>0</v>
      </c>
      <c r="T2388" s="55">
        <v>0</v>
      </c>
      <c r="U2388" s="55">
        <v>0</v>
      </c>
      <c r="V2388" s="55">
        <f t="shared" si="109"/>
        <v>7.8755505999999995</v>
      </c>
      <c r="W2388" s="55">
        <f t="shared" si="110"/>
        <v>0</v>
      </c>
      <c r="X2388" s="55">
        <f t="shared" si="111"/>
        <v>7.8755505999999995</v>
      </c>
      <c r="Y2388" s="55">
        <v>0</v>
      </c>
      <c r="Z2388" s="55">
        <v>5.5524049000000009</v>
      </c>
      <c r="AA2388" s="55">
        <v>2.9016685299999998</v>
      </c>
      <c r="AB2388" s="55">
        <v>0.57852283000000004</v>
      </c>
      <c r="AC2388" s="55">
        <v>0.60397783999999999</v>
      </c>
      <c r="AD2388" s="55">
        <v>0.60397783999999999</v>
      </c>
      <c r="AE2388" s="55">
        <v>1.3070727099999999</v>
      </c>
      <c r="AF2388" s="55">
        <v>1.3070727099999999</v>
      </c>
      <c r="AG2388" s="55">
        <v>3.06283152</v>
      </c>
      <c r="AH2388" s="55">
        <v>3.06283152</v>
      </c>
      <c r="AI2388" s="55">
        <v>0</v>
      </c>
      <c r="AJ2388" s="55" t="s">
        <v>2595</v>
      </c>
      <c r="AK2388" s="55">
        <v>0</v>
      </c>
      <c r="AL2388" s="55" t="s">
        <v>2595</v>
      </c>
      <c r="AM2388" s="55">
        <v>4.9738820699999993</v>
      </c>
      <c r="AN2388" s="55">
        <v>4.9738820699999993</v>
      </c>
      <c r="AO2388" s="53" t="s">
        <v>4688</v>
      </c>
    </row>
    <row r="2389" spans="1:41" ht="15.75" x14ac:dyDescent="0.2">
      <c r="A2389" s="53" t="s">
        <v>4635</v>
      </c>
      <c r="B2389" s="53" t="s">
        <v>4689</v>
      </c>
      <c r="C2389" s="54" t="s">
        <v>4690</v>
      </c>
      <c r="D2389" s="53" t="s">
        <v>131</v>
      </c>
      <c r="E2389" s="54">
        <v>2023</v>
      </c>
      <c r="F2389" s="54">
        <v>2023</v>
      </c>
      <c r="G2389" s="54">
        <v>2023</v>
      </c>
      <c r="H2389" s="55" t="s">
        <v>2595</v>
      </c>
      <c r="I2389" s="55" t="s">
        <v>2595</v>
      </c>
      <c r="J2389" s="55">
        <v>0</v>
      </c>
      <c r="K2389" s="55">
        <v>2.09375614</v>
      </c>
      <c r="L2389" s="55">
        <v>0</v>
      </c>
      <c r="M2389" s="55">
        <v>0</v>
      </c>
      <c r="N2389" s="55">
        <v>2.09375614</v>
      </c>
      <c r="O2389" s="55">
        <v>0</v>
      </c>
      <c r="P2389" s="55">
        <v>2.09375614</v>
      </c>
      <c r="Q2389" s="55">
        <v>0</v>
      </c>
      <c r="R2389" s="55">
        <v>2.09375614</v>
      </c>
      <c r="S2389" s="55">
        <v>0</v>
      </c>
      <c r="T2389" s="55">
        <v>0</v>
      </c>
      <c r="U2389" s="55">
        <v>0</v>
      </c>
      <c r="V2389" s="55">
        <f t="shared" si="109"/>
        <v>2.09375614</v>
      </c>
      <c r="W2389" s="55">
        <f t="shared" si="110"/>
        <v>0</v>
      </c>
      <c r="X2389" s="55">
        <f t="shared" si="111"/>
        <v>2.09375614</v>
      </c>
      <c r="Y2389" s="55">
        <v>0</v>
      </c>
      <c r="Z2389" s="55">
        <v>2.09375614</v>
      </c>
      <c r="AA2389" s="55">
        <v>0</v>
      </c>
      <c r="AB2389" s="55">
        <v>0</v>
      </c>
      <c r="AC2389" s="55">
        <v>2.09375614</v>
      </c>
      <c r="AD2389" s="55">
        <v>2.09375614</v>
      </c>
      <c r="AE2389" s="55">
        <v>0</v>
      </c>
      <c r="AF2389" s="55">
        <v>0</v>
      </c>
      <c r="AG2389" s="55">
        <v>0</v>
      </c>
      <c r="AH2389" s="55">
        <v>0</v>
      </c>
      <c r="AI2389" s="55">
        <v>0</v>
      </c>
      <c r="AJ2389" s="55" t="s">
        <v>2595</v>
      </c>
      <c r="AK2389" s="55">
        <v>0</v>
      </c>
      <c r="AL2389" s="55" t="s">
        <v>2595</v>
      </c>
      <c r="AM2389" s="55">
        <v>2.09375614</v>
      </c>
      <c r="AN2389" s="55">
        <v>2.09375614</v>
      </c>
      <c r="AO2389" s="53" t="s">
        <v>205</v>
      </c>
    </row>
    <row r="2390" spans="1:41" ht="31.5" x14ac:dyDescent="0.2">
      <c r="A2390" s="53" t="s">
        <v>4635</v>
      </c>
      <c r="B2390" s="53" t="s">
        <v>4691</v>
      </c>
      <c r="C2390" s="54" t="s">
        <v>4692</v>
      </c>
      <c r="D2390" s="53" t="s">
        <v>131</v>
      </c>
      <c r="E2390" s="54">
        <v>2022</v>
      </c>
      <c r="F2390" s="54">
        <v>2022</v>
      </c>
      <c r="G2390" s="54">
        <v>2022</v>
      </c>
      <c r="H2390" s="55" t="s">
        <v>2595</v>
      </c>
      <c r="I2390" s="55" t="s">
        <v>2595</v>
      </c>
      <c r="J2390" s="55">
        <v>0</v>
      </c>
      <c r="K2390" s="55">
        <v>4.2523994499999995</v>
      </c>
      <c r="L2390" s="55">
        <v>0</v>
      </c>
      <c r="M2390" s="55">
        <v>0</v>
      </c>
      <c r="N2390" s="55">
        <v>4.2495494500000008</v>
      </c>
      <c r="O2390" s="55">
        <v>2.8500000000000001E-3</v>
      </c>
      <c r="P2390" s="55">
        <v>4.2523994499999995</v>
      </c>
      <c r="Q2390" s="55">
        <v>0</v>
      </c>
      <c r="R2390" s="55">
        <v>4.2495494500000008</v>
      </c>
      <c r="S2390" s="55">
        <v>0</v>
      </c>
      <c r="T2390" s="55">
        <v>2.8500000000000001E-3</v>
      </c>
      <c r="U2390" s="55">
        <v>0</v>
      </c>
      <c r="V2390" s="55">
        <f t="shared" si="109"/>
        <v>4.2523994499999995</v>
      </c>
      <c r="W2390" s="55">
        <f t="shared" si="110"/>
        <v>0</v>
      </c>
      <c r="X2390" s="55">
        <f t="shared" si="111"/>
        <v>4.2523994499999995</v>
      </c>
      <c r="Y2390" s="55">
        <v>0</v>
      </c>
      <c r="Z2390" s="55">
        <v>4.2523994499999995</v>
      </c>
      <c r="AA2390" s="55">
        <v>4.2523994499999995</v>
      </c>
      <c r="AB2390" s="55">
        <v>4.2523994499999995</v>
      </c>
      <c r="AC2390" s="55">
        <v>0</v>
      </c>
      <c r="AD2390" s="55">
        <v>0</v>
      </c>
      <c r="AE2390" s="55">
        <v>0</v>
      </c>
      <c r="AF2390" s="55">
        <v>0</v>
      </c>
      <c r="AG2390" s="55">
        <v>0</v>
      </c>
      <c r="AH2390" s="55">
        <v>0</v>
      </c>
      <c r="AI2390" s="55">
        <v>0</v>
      </c>
      <c r="AJ2390" s="55" t="s">
        <v>2595</v>
      </c>
      <c r="AK2390" s="55">
        <v>0</v>
      </c>
      <c r="AL2390" s="55" t="s">
        <v>2595</v>
      </c>
      <c r="AM2390" s="55">
        <v>0</v>
      </c>
      <c r="AN2390" s="55">
        <v>0</v>
      </c>
      <c r="AO2390" s="53" t="s">
        <v>205</v>
      </c>
    </row>
    <row r="2391" spans="1:41" ht="31.5" x14ac:dyDescent="0.2">
      <c r="A2391" s="53" t="s">
        <v>4635</v>
      </c>
      <c r="B2391" s="53" t="s">
        <v>4693</v>
      </c>
      <c r="C2391" s="54" t="s">
        <v>4694</v>
      </c>
      <c r="D2391" s="53" t="s">
        <v>131</v>
      </c>
      <c r="E2391" s="54">
        <v>2022</v>
      </c>
      <c r="F2391" s="54">
        <v>2025</v>
      </c>
      <c r="G2391" s="54">
        <v>2025</v>
      </c>
      <c r="H2391" s="55" t="s">
        <v>2595</v>
      </c>
      <c r="I2391" s="55" t="s">
        <v>2595</v>
      </c>
      <c r="J2391" s="55">
        <v>0</v>
      </c>
      <c r="K2391" s="55">
        <v>33.277453659999999</v>
      </c>
      <c r="L2391" s="55">
        <v>0</v>
      </c>
      <c r="M2391" s="55">
        <v>0</v>
      </c>
      <c r="N2391" s="55">
        <v>33.26570366</v>
      </c>
      <c r="O2391" s="55">
        <v>1.175E-2</v>
      </c>
      <c r="P2391" s="55">
        <v>33.277453659999999</v>
      </c>
      <c r="Q2391" s="55">
        <v>0</v>
      </c>
      <c r="R2391" s="55">
        <v>33.26570366</v>
      </c>
      <c r="S2391" s="55">
        <v>0</v>
      </c>
      <c r="T2391" s="55">
        <v>1.175E-2</v>
      </c>
      <c r="U2391" s="55">
        <v>0</v>
      </c>
      <c r="V2391" s="55">
        <f t="shared" si="109"/>
        <v>33.277453659999999</v>
      </c>
      <c r="W2391" s="55">
        <f t="shared" si="110"/>
        <v>0</v>
      </c>
      <c r="X2391" s="55">
        <f t="shared" si="111"/>
        <v>33.277453659999999</v>
      </c>
      <c r="Y2391" s="55">
        <v>0</v>
      </c>
      <c r="Z2391" s="55">
        <v>33.277453659999999</v>
      </c>
      <c r="AA2391" s="55">
        <v>8.8339480300000002</v>
      </c>
      <c r="AB2391" s="55">
        <v>8.8339480300000002</v>
      </c>
      <c r="AC2391" s="55">
        <v>5.3249754400000002</v>
      </c>
      <c r="AD2391" s="55">
        <v>5.3249754400000002</v>
      </c>
      <c r="AE2391" s="55">
        <v>0</v>
      </c>
      <c r="AF2391" s="55">
        <v>0</v>
      </c>
      <c r="AG2391" s="55">
        <v>19.118530190000001</v>
      </c>
      <c r="AH2391" s="55">
        <v>19.118530190000001</v>
      </c>
      <c r="AI2391" s="55">
        <v>0</v>
      </c>
      <c r="AJ2391" s="55" t="s">
        <v>2595</v>
      </c>
      <c r="AK2391" s="55">
        <v>0</v>
      </c>
      <c r="AL2391" s="55" t="s">
        <v>2595</v>
      </c>
      <c r="AM2391" s="55">
        <v>24.443505630000001</v>
      </c>
      <c r="AN2391" s="55">
        <v>24.443505630000001</v>
      </c>
      <c r="AO2391" s="53" t="s">
        <v>205</v>
      </c>
    </row>
    <row r="2392" spans="1:41" ht="78.75" x14ac:dyDescent="0.2">
      <c r="A2392" s="53" t="s">
        <v>4635</v>
      </c>
      <c r="B2392" s="53" t="s">
        <v>4695</v>
      </c>
      <c r="C2392" s="54" t="s">
        <v>4696</v>
      </c>
      <c r="D2392" s="53" t="s">
        <v>131</v>
      </c>
      <c r="E2392" s="54">
        <v>2022</v>
      </c>
      <c r="F2392" s="54">
        <v>2025</v>
      </c>
      <c r="G2392" s="54">
        <v>2025</v>
      </c>
      <c r="H2392" s="55" t="s">
        <v>2595</v>
      </c>
      <c r="I2392" s="55" t="s">
        <v>2595</v>
      </c>
      <c r="J2392" s="55">
        <v>0</v>
      </c>
      <c r="K2392" s="55">
        <v>11.577743229999999</v>
      </c>
      <c r="L2392" s="55">
        <v>0</v>
      </c>
      <c r="M2392" s="55">
        <v>0</v>
      </c>
      <c r="N2392" s="55">
        <v>11.577743229999999</v>
      </c>
      <c r="O2392" s="55">
        <v>0</v>
      </c>
      <c r="P2392" s="55">
        <v>10.447829949999999</v>
      </c>
      <c r="Q2392" s="55">
        <v>0</v>
      </c>
      <c r="R2392" s="55">
        <v>10.447829949999999</v>
      </c>
      <c r="S2392" s="55">
        <v>0</v>
      </c>
      <c r="T2392" s="55">
        <v>0</v>
      </c>
      <c r="U2392" s="55">
        <v>0</v>
      </c>
      <c r="V2392" s="55">
        <f t="shared" si="109"/>
        <v>11.577743229999999</v>
      </c>
      <c r="W2392" s="55">
        <f t="shared" si="110"/>
        <v>0</v>
      </c>
      <c r="X2392" s="55">
        <f t="shared" si="111"/>
        <v>11.577743229999999</v>
      </c>
      <c r="Y2392" s="55">
        <v>0</v>
      </c>
      <c r="Z2392" s="55">
        <v>10.447829949999999</v>
      </c>
      <c r="AA2392" s="55">
        <v>2.35699908</v>
      </c>
      <c r="AB2392" s="55">
        <v>2.35699908</v>
      </c>
      <c r="AC2392" s="55">
        <v>1.5212906399999999</v>
      </c>
      <c r="AD2392" s="55">
        <v>1.5212906399999999</v>
      </c>
      <c r="AE2392" s="55">
        <v>2.0163904700000002</v>
      </c>
      <c r="AF2392" s="55">
        <v>2.0163904700000002</v>
      </c>
      <c r="AG2392" s="55">
        <v>4.5531497600000002</v>
      </c>
      <c r="AH2392" s="55">
        <v>4.5531497600000002</v>
      </c>
      <c r="AI2392" s="55">
        <v>0</v>
      </c>
      <c r="AJ2392" s="55" t="s">
        <v>2595</v>
      </c>
      <c r="AK2392" s="55">
        <v>0</v>
      </c>
      <c r="AL2392" s="55" t="s">
        <v>2595</v>
      </c>
      <c r="AM2392" s="55">
        <v>8.0908308699999996</v>
      </c>
      <c r="AN2392" s="55">
        <v>8.0908308699999996</v>
      </c>
      <c r="AO2392" s="53" t="s">
        <v>4697</v>
      </c>
    </row>
    <row r="2393" spans="1:41" ht="47.25" x14ac:dyDescent="0.2">
      <c r="A2393" s="53" t="s">
        <v>4635</v>
      </c>
      <c r="B2393" s="53" t="s">
        <v>4698</v>
      </c>
      <c r="C2393" s="54" t="s">
        <v>4699</v>
      </c>
      <c r="D2393" s="53" t="s">
        <v>128</v>
      </c>
      <c r="E2393" s="54">
        <v>2019</v>
      </c>
      <c r="F2393" s="54">
        <v>2022</v>
      </c>
      <c r="G2393" s="54">
        <v>2022</v>
      </c>
      <c r="H2393" s="55" t="s">
        <v>2595</v>
      </c>
      <c r="I2393" s="55" t="s">
        <v>2595</v>
      </c>
      <c r="J2393" s="55">
        <v>0.31713017999999998</v>
      </c>
      <c r="K2393" s="55">
        <v>5.5028078599999999</v>
      </c>
      <c r="L2393" s="55">
        <v>0.28999999999999998</v>
      </c>
      <c r="M2393" s="55">
        <v>0.49380178000000002</v>
      </c>
      <c r="N2393" s="55">
        <v>4.21194997</v>
      </c>
      <c r="O2393" s="55">
        <v>0.50705610999999995</v>
      </c>
      <c r="P2393" s="55">
        <v>5.5028078599999999</v>
      </c>
      <c r="Q2393" s="55">
        <v>0.28999999999999998</v>
      </c>
      <c r="R2393" s="55">
        <v>4.21194997</v>
      </c>
      <c r="S2393" s="55">
        <v>0.49380178000000002</v>
      </c>
      <c r="T2393" s="55">
        <v>0.50705610999999995</v>
      </c>
      <c r="U2393" s="55">
        <v>0</v>
      </c>
      <c r="V2393" s="55">
        <f t="shared" si="109"/>
        <v>5.1856776799999995</v>
      </c>
      <c r="W2393" s="55">
        <f t="shared" si="110"/>
        <v>0</v>
      </c>
      <c r="X2393" s="55">
        <f t="shared" si="111"/>
        <v>5.1856776799999995</v>
      </c>
      <c r="Y2393" s="55">
        <v>0</v>
      </c>
      <c r="Z2393" s="55">
        <v>5.1856776799999995</v>
      </c>
      <c r="AA2393" s="55">
        <v>5.1856776799999995</v>
      </c>
      <c r="AB2393" s="55">
        <v>5.1856776799999995</v>
      </c>
      <c r="AC2393" s="55">
        <v>0</v>
      </c>
      <c r="AD2393" s="55">
        <v>0</v>
      </c>
      <c r="AE2393" s="55">
        <v>0</v>
      </c>
      <c r="AF2393" s="55">
        <v>0</v>
      </c>
      <c r="AG2393" s="55">
        <v>0</v>
      </c>
      <c r="AH2393" s="55">
        <v>0</v>
      </c>
      <c r="AI2393" s="55">
        <v>0</v>
      </c>
      <c r="AJ2393" s="55" t="s">
        <v>2595</v>
      </c>
      <c r="AK2393" s="55">
        <v>0</v>
      </c>
      <c r="AL2393" s="55" t="s">
        <v>2595</v>
      </c>
      <c r="AM2393" s="55">
        <v>0</v>
      </c>
      <c r="AN2393" s="55">
        <v>0</v>
      </c>
      <c r="AO2393" s="53" t="s">
        <v>205</v>
      </c>
    </row>
    <row r="2394" spans="1:41" ht="15.75" x14ac:dyDescent="0.2">
      <c r="A2394" s="53" t="s">
        <v>4635</v>
      </c>
      <c r="B2394" s="53" t="s">
        <v>4700</v>
      </c>
      <c r="C2394" s="54" t="s">
        <v>4701</v>
      </c>
      <c r="D2394" s="53" t="s">
        <v>131</v>
      </c>
      <c r="E2394" s="54">
        <v>2025</v>
      </c>
      <c r="F2394" s="54">
        <v>2025</v>
      </c>
      <c r="G2394" s="54">
        <v>2025</v>
      </c>
      <c r="H2394" s="55" t="s">
        <v>2595</v>
      </c>
      <c r="I2394" s="55" t="s">
        <v>2595</v>
      </c>
      <c r="J2394" s="55">
        <v>0</v>
      </c>
      <c r="K2394" s="55">
        <v>6.3225092500000004</v>
      </c>
      <c r="L2394" s="55">
        <v>0</v>
      </c>
      <c r="M2394" s="55">
        <v>0</v>
      </c>
      <c r="N2394" s="55">
        <v>6.31965925</v>
      </c>
      <c r="O2394" s="55">
        <v>2.8500000000000001E-3</v>
      </c>
      <c r="P2394" s="55">
        <v>6.3225092500000004</v>
      </c>
      <c r="Q2394" s="55">
        <v>0</v>
      </c>
      <c r="R2394" s="55">
        <v>6.31965925</v>
      </c>
      <c r="S2394" s="55">
        <v>0</v>
      </c>
      <c r="T2394" s="55">
        <v>2.8500000000000001E-3</v>
      </c>
      <c r="U2394" s="55">
        <v>0</v>
      </c>
      <c r="V2394" s="55">
        <f t="shared" si="109"/>
        <v>6.3225092500000004</v>
      </c>
      <c r="W2394" s="55">
        <f t="shared" si="110"/>
        <v>0</v>
      </c>
      <c r="X2394" s="55">
        <f t="shared" si="111"/>
        <v>6.3225092500000004</v>
      </c>
      <c r="Y2394" s="55">
        <v>0</v>
      </c>
      <c r="Z2394" s="55">
        <v>6.3225092500000004</v>
      </c>
      <c r="AA2394" s="55">
        <v>0</v>
      </c>
      <c r="AB2394" s="55">
        <v>0</v>
      </c>
      <c r="AC2394" s="55">
        <v>0</v>
      </c>
      <c r="AD2394" s="55">
        <v>0</v>
      </c>
      <c r="AE2394" s="55">
        <v>0</v>
      </c>
      <c r="AF2394" s="55">
        <v>0</v>
      </c>
      <c r="AG2394" s="55">
        <v>6.3225092500000004</v>
      </c>
      <c r="AH2394" s="55">
        <v>6.3225092500000004</v>
      </c>
      <c r="AI2394" s="55">
        <v>0</v>
      </c>
      <c r="AJ2394" s="55" t="s">
        <v>2595</v>
      </c>
      <c r="AK2394" s="55">
        <v>0</v>
      </c>
      <c r="AL2394" s="55" t="s">
        <v>2595</v>
      </c>
      <c r="AM2394" s="55">
        <v>6.3225092500000004</v>
      </c>
      <c r="AN2394" s="55">
        <v>6.3225092500000004</v>
      </c>
      <c r="AO2394" s="53" t="s">
        <v>205</v>
      </c>
    </row>
    <row r="2395" spans="1:41" ht="15.75" x14ac:dyDescent="0.2">
      <c r="A2395" s="53" t="s">
        <v>4635</v>
      </c>
      <c r="B2395" s="53" t="s">
        <v>4702</v>
      </c>
      <c r="C2395" s="54" t="s">
        <v>4703</v>
      </c>
      <c r="D2395" s="53" t="s">
        <v>131</v>
      </c>
      <c r="E2395" s="54">
        <v>2025</v>
      </c>
      <c r="F2395" s="54">
        <v>2025</v>
      </c>
      <c r="G2395" s="54">
        <v>2025</v>
      </c>
      <c r="H2395" s="55" t="s">
        <v>2595</v>
      </c>
      <c r="I2395" s="55" t="s">
        <v>2595</v>
      </c>
      <c r="J2395" s="55">
        <v>0</v>
      </c>
      <c r="K2395" s="55">
        <v>0.36419180999999995</v>
      </c>
      <c r="L2395" s="55">
        <v>0</v>
      </c>
      <c r="M2395" s="55">
        <v>0</v>
      </c>
      <c r="N2395" s="55">
        <v>0.35714181</v>
      </c>
      <c r="O2395" s="55">
        <v>7.0499999999999998E-3</v>
      </c>
      <c r="P2395" s="55">
        <v>0.36419180999999995</v>
      </c>
      <c r="Q2395" s="55">
        <v>0</v>
      </c>
      <c r="R2395" s="55">
        <v>0.35714181</v>
      </c>
      <c r="S2395" s="55">
        <v>0</v>
      </c>
      <c r="T2395" s="55">
        <v>7.0499999999999998E-3</v>
      </c>
      <c r="U2395" s="55">
        <v>0</v>
      </c>
      <c r="V2395" s="55">
        <f t="shared" si="109"/>
        <v>0.36419180999999995</v>
      </c>
      <c r="W2395" s="55">
        <f t="shared" si="110"/>
        <v>0</v>
      </c>
      <c r="X2395" s="55">
        <f t="shared" si="111"/>
        <v>0.36419180999999995</v>
      </c>
      <c r="Y2395" s="55">
        <v>0</v>
      </c>
      <c r="Z2395" s="55">
        <v>0.36419180999999995</v>
      </c>
      <c r="AA2395" s="55">
        <v>0</v>
      </c>
      <c r="AB2395" s="55">
        <v>0</v>
      </c>
      <c r="AC2395" s="55">
        <v>0</v>
      </c>
      <c r="AD2395" s="55">
        <v>0</v>
      </c>
      <c r="AE2395" s="55">
        <v>0</v>
      </c>
      <c r="AF2395" s="55">
        <v>0</v>
      </c>
      <c r="AG2395" s="55">
        <v>0.36419180999999995</v>
      </c>
      <c r="AH2395" s="55">
        <v>0.36419180999999995</v>
      </c>
      <c r="AI2395" s="55">
        <v>0</v>
      </c>
      <c r="AJ2395" s="55" t="s">
        <v>2595</v>
      </c>
      <c r="AK2395" s="55">
        <v>0</v>
      </c>
      <c r="AL2395" s="55" t="s">
        <v>2595</v>
      </c>
      <c r="AM2395" s="55">
        <v>0.36419180999999995</v>
      </c>
      <c r="AN2395" s="55">
        <v>0.36419180999999995</v>
      </c>
      <c r="AO2395" s="53" t="s">
        <v>205</v>
      </c>
    </row>
    <row r="2396" spans="1:41" ht="15.75" x14ac:dyDescent="0.2">
      <c r="A2396" s="53" t="s">
        <v>4635</v>
      </c>
      <c r="B2396" s="53" t="s">
        <v>4704</v>
      </c>
      <c r="C2396" s="54" t="s">
        <v>4705</v>
      </c>
      <c r="D2396" s="53" t="s">
        <v>131</v>
      </c>
      <c r="E2396" s="54">
        <v>2023</v>
      </c>
      <c r="F2396" s="54">
        <v>2023</v>
      </c>
      <c r="G2396" s="54">
        <v>2023</v>
      </c>
      <c r="H2396" s="55" t="s">
        <v>2595</v>
      </c>
      <c r="I2396" s="55" t="s">
        <v>2595</v>
      </c>
      <c r="J2396" s="55">
        <v>0</v>
      </c>
      <c r="K2396" s="55">
        <v>21.277579599999999</v>
      </c>
      <c r="L2396" s="55">
        <v>0</v>
      </c>
      <c r="M2396" s="55">
        <v>0</v>
      </c>
      <c r="N2396" s="55">
        <v>21.277579599999999</v>
      </c>
      <c r="O2396" s="55">
        <v>0</v>
      </c>
      <c r="P2396" s="55">
        <v>21.277579599999999</v>
      </c>
      <c r="Q2396" s="55">
        <v>0</v>
      </c>
      <c r="R2396" s="55">
        <v>21.277579599999999</v>
      </c>
      <c r="S2396" s="55">
        <v>0</v>
      </c>
      <c r="T2396" s="55">
        <v>0</v>
      </c>
      <c r="U2396" s="55">
        <v>0</v>
      </c>
      <c r="V2396" s="55">
        <f t="shared" si="109"/>
        <v>21.277579599999999</v>
      </c>
      <c r="W2396" s="55">
        <f t="shared" si="110"/>
        <v>0</v>
      </c>
      <c r="X2396" s="55">
        <f t="shared" si="111"/>
        <v>21.277579599999999</v>
      </c>
      <c r="Y2396" s="55">
        <v>0</v>
      </c>
      <c r="Z2396" s="55">
        <v>21.277579599999999</v>
      </c>
      <c r="AA2396" s="55">
        <v>0</v>
      </c>
      <c r="AB2396" s="55">
        <v>0</v>
      </c>
      <c r="AC2396" s="55">
        <v>21.277579599999999</v>
      </c>
      <c r="AD2396" s="55">
        <v>21.277579599999999</v>
      </c>
      <c r="AE2396" s="55">
        <v>0</v>
      </c>
      <c r="AF2396" s="55">
        <v>0</v>
      </c>
      <c r="AG2396" s="55">
        <v>0</v>
      </c>
      <c r="AH2396" s="55">
        <v>0</v>
      </c>
      <c r="AI2396" s="55">
        <v>0</v>
      </c>
      <c r="AJ2396" s="55" t="s">
        <v>2595</v>
      </c>
      <c r="AK2396" s="55">
        <v>0</v>
      </c>
      <c r="AL2396" s="55" t="s">
        <v>2595</v>
      </c>
      <c r="AM2396" s="55">
        <v>21.277579599999999</v>
      </c>
      <c r="AN2396" s="55">
        <v>21.277579599999999</v>
      </c>
      <c r="AO2396" s="53" t="s">
        <v>205</v>
      </c>
    </row>
    <row r="2397" spans="1:41" ht="15.75" x14ac:dyDescent="0.2">
      <c r="A2397" s="53" t="s">
        <v>4635</v>
      </c>
      <c r="B2397" s="53" t="s">
        <v>4706</v>
      </c>
      <c r="C2397" s="54" t="s">
        <v>4707</v>
      </c>
      <c r="D2397" s="53" t="s">
        <v>131</v>
      </c>
      <c r="E2397" s="54">
        <v>2023</v>
      </c>
      <c r="F2397" s="54">
        <v>2023</v>
      </c>
      <c r="G2397" s="54">
        <v>2023</v>
      </c>
      <c r="H2397" s="55" t="s">
        <v>2595</v>
      </c>
      <c r="I2397" s="55" t="s">
        <v>2595</v>
      </c>
      <c r="J2397" s="55">
        <v>0</v>
      </c>
      <c r="K2397" s="55">
        <v>8.3595990800000006</v>
      </c>
      <c r="L2397" s="55">
        <v>0</v>
      </c>
      <c r="M2397" s="55">
        <v>0</v>
      </c>
      <c r="N2397" s="55">
        <v>8.3595990800000006</v>
      </c>
      <c r="O2397" s="55">
        <v>0</v>
      </c>
      <c r="P2397" s="55">
        <v>8.3595990800000006</v>
      </c>
      <c r="Q2397" s="55">
        <v>0</v>
      </c>
      <c r="R2397" s="55">
        <v>8.3595990800000006</v>
      </c>
      <c r="S2397" s="55">
        <v>0</v>
      </c>
      <c r="T2397" s="55">
        <v>0</v>
      </c>
      <c r="U2397" s="55">
        <v>0</v>
      </c>
      <c r="V2397" s="55">
        <f t="shared" si="109"/>
        <v>8.3595990800000006</v>
      </c>
      <c r="W2397" s="55">
        <f t="shared" si="110"/>
        <v>0</v>
      </c>
      <c r="X2397" s="55">
        <f t="shared" si="111"/>
        <v>8.3595990800000006</v>
      </c>
      <c r="Y2397" s="55">
        <v>0</v>
      </c>
      <c r="Z2397" s="55">
        <v>8.3595990800000006</v>
      </c>
      <c r="AA2397" s="55">
        <v>0</v>
      </c>
      <c r="AB2397" s="55">
        <v>0</v>
      </c>
      <c r="AC2397" s="55">
        <v>8.3595990800000006</v>
      </c>
      <c r="AD2397" s="55">
        <v>8.3595990800000006</v>
      </c>
      <c r="AE2397" s="55">
        <v>0</v>
      </c>
      <c r="AF2397" s="55">
        <v>0</v>
      </c>
      <c r="AG2397" s="55">
        <v>0</v>
      </c>
      <c r="AH2397" s="55">
        <v>0</v>
      </c>
      <c r="AI2397" s="55">
        <v>0</v>
      </c>
      <c r="AJ2397" s="55" t="s">
        <v>2595</v>
      </c>
      <c r="AK2397" s="55">
        <v>0</v>
      </c>
      <c r="AL2397" s="55" t="s">
        <v>2595</v>
      </c>
      <c r="AM2397" s="55">
        <v>8.3595990800000006</v>
      </c>
      <c r="AN2397" s="55">
        <v>8.3595990800000006</v>
      </c>
      <c r="AO2397" s="53" t="s">
        <v>205</v>
      </c>
    </row>
    <row r="2398" spans="1:41" ht="15.75" x14ac:dyDescent="0.2">
      <c r="A2398" s="53" t="s">
        <v>4635</v>
      </c>
      <c r="B2398" s="53" t="s">
        <v>4708</v>
      </c>
      <c r="C2398" s="54" t="s">
        <v>4709</v>
      </c>
      <c r="D2398" s="53" t="s">
        <v>131</v>
      </c>
      <c r="E2398" s="54">
        <v>2025</v>
      </c>
      <c r="F2398" s="54">
        <v>2025</v>
      </c>
      <c r="G2398" s="54">
        <v>2025</v>
      </c>
      <c r="H2398" s="55" t="s">
        <v>2595</v>
      </c>
      <c r="I2398" s="55" t="s">
        <v>2595</v>
      </c>
      <c r="J2398" s="55">
        <v>0</v>
      </c>
      <c r="K2398" s="55">
        <v>22.765787450000001</v>
      </c>
      <c r="L2398" s="55">
        <v>0</v>
      </c>
      <c r="M2398" s="55">
        <v>0</v>
      </c>
      <c r="N2398" s="55">
        <v>22.763037449999999</v>
      </c>
      <c r="O2398" s="55">
        <v>2.7499999999999998E-3</v>
      </c>
      <c r="P2398" s="55">
        <v>22.765787450000001</v>
      </c>
      <c r="Q2398" s="55">
        <v>0</v>
      </c>
      <c r="R2398" s="55">
        <v>22.763037449999999</v>
      </c>
      <c r="S2398" s="55">
        <v>0</v>
      </c>
      <c r="T2398" s="55">
        <v>2.7499999999999998E-3</v>
      </c>
      <c r="U2398" s="55">
        <v>0</v>
      </c>
      <c r="V2398" s="55">
        <f t="shared" si="109"/>
        <v>22.765787450000001</v>
      </c>
      <c r="W2398" s="55">
        <f t="shared" si="110"/>
        <v>0</v>
      </c>
      <c r="X2398" s="55">
        <f t="shared" si="111"/>
        <v>22.765787450000001</v>
      </c>
      <c r="Y2398" s="55">
        <v>0</v>
      </c>
      <c r="Z2398" s="55">
        <v>22.765787450000001</v>
      </c>
      <c r="AA2398" s="55">
        <v>0</v>
      </c>
      <c r="AB2398" s="55">
        <v>0</v>
      </c>
      <c r="AC2398" s="55">
        <v>0</v>
      </c>
      <c r="AD2398" s="55">
        <v>0</v>
      </c>
      <c r="AE2398" s="55">
        <v>0</v>
      </c>
      <c r="AF2398" s="55">
        <v>0</v>
      </c>
      <c r="AG2398" s="55">
        <v>22.765787450000001</v>
      </c>
      <c r="AH2398" s="55">
        <v>22.765787450000001</v>
      </c>
      <c r="AI2398" s="55">
        <v>0</v>
      </c>
      <c r="AJ2398" s="55" t="s">
        <v>2595</v>
      </c>
      <c r="AK2398" s="55">
        <v>0</v>
      </c>
      <c r="AL2398" s="55" t="s">
        <v>2595</v>
      </c>
      <c r="AM2398" s="55">
        <v>22.765787450000001</v>
      </c>
      <c r="AN2398" s="55">
        <v>22.765787450000001</v>
      </c>
      <c r="AO2398" s="53" t="s">
        <v>205</v>
      </c>
    </row>
    <row r="2399" spans="1:41" ht="94.5" x14ac:dyDescent="0.2">
      <c r="A2399" s="53" t="s">
        <v>4635</v>
      </c>
      <c r="B2399" s="53" t="s">
        <v>4710</v>
      </c>
      <c r="C2399" s="54" t="s">
        <v>4711</v>
      </c>
      <c r="D2399" s="53" t="s">
        <v>195</v>
      </c>
      <c r="E2399" s="54">
        <v>2021</v>
      </c>
      <c r="F2399" s="54">
        <v>2021</v>
      </c>
      <c r="G2399" s="54">
        <v>2022</v>
      </c>
      <c r="H2399" s="55" t="s">
        <v>2595</v>
      </c>
      <c r="I2399" s="55" t="s">
        <v>2595</v>
      </c>
      <c r="J2399" s="55">
        <v>4.5766751299999999</v>
      </c>
      <c r="K2399" s="55">
        <v>4.639977</v>
      </c>
      <c r="L2399" s="55">
        <v>0</v>
      </c>
      <c r="M2399" s="55">
        <v>0</v>
      </c>
      <c r="N2399" s="55">
        <v>4.6371270000000004</v>
      </c>
      <c r="O2399" s="55">
        <v>2.8500000000000001E-3</v>
      </c>
      <c r="P2399" s="55">
        <v>4.5766751299999999</v>
      </c>
      <c r="Q2399" s="55">
        <v>0</v>
      </c>
      <c r="R2399" s="55">
        <v>4.5766751299999999</v>
      </c>
      <c r="S2399" s="55">
        <v>0</v>
      </c>
      <c r="T2399" s="55">
        <v>0</v>
      </c>
      <c r="U2399" s="55">
        <v>0</v>
      </c>
      <c r="V2399" s="55">
        <f t="shared" si="109"/>
        <v>6.3301870000000093E-2</v>
      </c>
      <c r="W2399" s="55">
        <f t="shared" si="110"/>
        <v>0</v>
      </c>
      <c r="X2399" s="55">
        <f t="shared" si="111"/>
        <v>6.3301870000000093E-2</v>
      </c>
      <c r="Y2399" s="55">
        <v>0</v>
      </c>
      <c r="Z2399" s="55">
        <v>0</v>
      </c>
      <c r="AA2399" s="55">
        <v>0</v>
      </c>
      <c r="AB2399" s="55">
        <v>0</v>
      </c>
      <c r="AC2399" s="55">
        <v>0</v>
      </c>
      <c r="AD2399" s="55">
        <v>0</v>
      </c>
      <c r="AE2399" s="55">
        <v>0</v>
      </c>
      <c r="AF2399" s="55">
        <v>0</v>
      </c>
      <c r="AG2399" s="55">
        <v>0</v>
      </c>
      <c r="AH2399" s="55">
        <v>0</v>
      </c>
      <c r="AI2399" s="55">
        <v>0</v>
      </c>
      <c r="AJ2399" s="55" t="s">
        <v>2595</v>
      </c>
      <c r="AK2399" s="55">
        <v>0</v>
      </c>
      <c r="AL2399" s="55" t="s">
        <v>2595</v>
      </c>
      <c r="AM2399" s="55">
        <v>0</v>
      </c>
      <c r="AN2399" s="55">
        <v>0</v>
      </c>
      <c r="AO2399" s="53" t="s">
        <v>4712</v>
      </c>
    </row>
    <row r="2400" spans="1:41" ht="110.25" x14ac:dyDescent="0.2">
      <c r="A2400" s="53" t="s">
        <v>4635</v>
      </c>
      <c r="B2400" s="53" t="s">
        <v>4713</v>
      </c>
      <c r="C2400" s="54" t="s">
        <v>4714</v>
      </c>
      <c r="D2400" s="53" t="s">
        <v>131</v>
      </c>
      <c r="E2400" s="54">
        <v>2026</v>
      </c>
      <c r="F2400" s="54" t="s">
        <v>2595</v>
      </c>
      <c r="G2400" s="54">
        <v>2027</v>
      </c>
      <c r="H2400" s="55" t="s">
        <v>2595</v>
      </c>
      <c r="I2400" s="55" t="s">
        <v>2595</v>
      </c>
      <c r="J2400" s="55">
        <v>0</v>
      </c>
      <c r="K2400" s="55" t="s">
        <v>2595</v>
      </c>
      <c r="L2400" s="55" t="s">
        <v>2595</v>
      </c>
      <c r="M2400" s="55" t="s">
        <v>2595</v>
      </c>
      <c r="N2400" s="55" t="s">
        <v>2595</v>
      </c>
      <c r="O2400" s="55" t="s">
        <v>2595</v>
      </c>
      <c r="P2400" s="55">
        <v>3.4537414900000001</v>
      </c>
      <c r="Q2400" s="55">
        <v>0</v>
      </c>
      <c r="R2400" s="55">
        <v>3.4537414900000001</v>
      </c>
      <c r="S2400" s="55">
        <v>0</v>
      </c>
      <c r="T2400" s="55">
        <v>0</v>
      </c>
      <c r="U2400" s="55">
        <v>0</v>
      </c>
      <c r="V2400" s="55" t="e">
        <f t="shared" si="109"/>
        <v>#VALUE!</v>
      </c>
      <c r="W2400" s="55">
        <f t="shared" si="110"/>
        <v>0</v>
      </c>
      <c r="X2400" s="55" t="e">
        <f t="shared" si="111"/>
        <v>#VALUE!</v>
      </c>
      <c r="Y2400" s="55">
        <v>0</v>
      </c>
      <c r="Z2400" s="55">
        <v>3.4537414900000001</v>
      </c>
      <c r="AA2400" s="55" t="s">
        <v>2595</v>
      </c>
      <c r="AB2400" s="55">
        <v>0</v>
      </c>
      <c r="AC2400" s="55" t="s">
        <v>2595</v>
      </c>
      <c r="AD2400" s="55">
        <v>0</v>
      </c>
      <c r="AE2400" s="55" t="s">
        <v>2595</v>
      </c>
      <c r="AF2400" s="55">
        <v>0</v>
      </c>
      <c r="AG2400" s="55" t="s">
        <v>2595</v>
      </c>
      <c r="AH2400" s="55">
        <v>0</v>
      </c>
      <c r="AI2400" s="55">
        <v>1.7591770200000001</v>
      </c>
      <c r="AJ2400" s="55" t="s">
        <v>2595</v>
      </c>
      <c r="AK2400" s="55">
        <v>1.69456447</v>
      </c>
      <c r="AL2400" s="55" t="s">
        <v>2595</v>
      </c>
      <c r="AM2400" s="55">
        <v>0</v>
      </c>
      <c r="AN2400" s="55">
        <v>3.4537414900000001</v>
      </c>
      <c r="AO2400" s="53" t="s">
        <v>4715</v>
      </c>
    </row>
    <row r="2401" spans="1:41" ht="78.75" x14ac:dyDescent="0.2">
      <c r="A2401" s="53" t="s">
        <v>4635</v>
      </c>
      <c r="B2401" s="53" t="s">
        <v>4716</v>
      </c>
      <c r="C2401" s="54" t="s">
        <v>4717</v>
      </c>
      <c r="D2401" s="53" t="s">
        <v>131</v>
      </c>
      <c r="E2401" s="54">
        <v>2026</v>
      </c>
      <c r="F2401" s="54" t="s">
        <v>2595</v>
      </c>
      <c r="G2401" s="54">
        <v>2027</v>
      </c>
      <c r="H2401" s="55" t="s">
        <v>2595</v>
      </c>
      <c r="I2401" s="55" t="s">
        <v>2595</v>
      </c>
      <c r="J2401" s="55">
        <v>0</v>
      </c>
      <c r="K2401" s="55" t="s">
        <v>2595</v>
      </c>
      <c r="L2401" s="55" t="s">
        <v>2595</v>
      </c>
      <c r="M2401" s="55" t="s">
        <v>2595</v>
      </c>
      <c r="N2401" s="55" t="s">
        <v>2595</v>
      </c>
      <c r="O2401" s="55" t="s">
        <v>2595</v>
      </c>
      <c r="P2401" s="55">
        <v>13.210096830000001</v>
      </c>
      <c r="Q2401" s="55">
        <v>0</v>
      </c>
      <c r="R2401" s="55">
        <v>13.210096830000001</v>
      </c>
      <c r="S2401" s="55">
        <v>0</v>
      </c>
      <c r="T2401" s="55">
        <v>0</v>
      </c>
      <c r="U2401" s="55">
        <v>0</v>
      </c>
      <c r="V2401" s="55" t="e">
        <f t="shared" si="109"/>
        <v>#VALUE!</v>
      </c>
      <c r="W2401" s="55">
        <f t="shared" si="110"/>
        <v>0</v>
      </c>
      <c r="X2401" s="55" t="e">
        <f t="shared" si="111"/>
        <v>#VALUE!</v>
      </c>
      <c r="Y2401" s="55">
        <v>0</v>
      </c>
      <c r="Z2401" s="55">
        <v>13.210096830000001</v>
      </c>
      <c r="AA2401" s="55" t="s">
        <v>2595</v>
      </c>
      <c r="AB2401" s="55">
        <v>0</v>
      </c>
      <c r="AC2401" s="55" t="s">
        <v>2595</v>
      </c>
      <c r="AD2401" s="55">
        <v>0</v>
      </c>
      <c r="AE2401" s="55" t="s">
        <v>2595</v>
      </c>
      <c r="AF2401" s="55">
        <v>0</v>
      </c>
      <c r="AG2401" s="55" t="s">
        <v>2595</v>
      </c>
      <c r="AH2401" s="55">
        <v>0</v>
      </c>
      <c r="AI2401" s="55">
        <v>7.4104175799999998</v>
      </c>
      <c r="AJ2401" s="55" t="s">
        <v>2595</v>
      </c>
      <c r="AK2401" s="55">
        <v>5.7996792500000005</v>
      </c>
      <c r="AL2401" s="55" t="s">
        <v>2595</v>
      </c>
      <c r="AM2401" s="55">
        <v>0</v>
      </c>
      <c r="AN2401" s="55">
        <v>13.210096830000001</v>
      </c>
      <c r="AO2401" s="53" t="s">
        <v>4718</v>
      </c>
    </row>
    <row r="2402" spans="1:41" ht="110.25" x14ac:dyDescent="0.2">
      <c r="A2402" s="53" t="s">
        <v>4635</v>
      </c>
      <c r="B2402" s="53" t="s">
        <v>4719</v>
      </c>
      <c r="C2402" s="54" t="s">
        <v>4720</v>
      </c>
      <c r="D2402" s="53" t="s">
        <v>131</v>
      </c>
      <c r="E2402" s="54">
        <v>2022</v>
      </c>
      <c r="F2402" s="54" t="s">
        <v>2595</v>
      </c>
      <c r="G2402" s="54">
        <v>2022</v>
      </c>
      <c r="H2402" s="55" t="s">
        <v>2595</v>
      </c>
      <c r="I2402" s="55" t="s">
        <v>2595</v>
      </c>
      <c r="J2402" s="55">
        <v>0</v>
      </c>
      <c r="K2402" s="55" t="s">
        <v>2595</v>
      </c>
      <c r="L2402" s="55" t="s">
        <v>2595</v>
      </c>
      <c r="M2402" s="55" t="s">
        <v>2595</v>
      </c>
      <c r="N2402" s="55" t="s">
        <v>2595</v>
      </c>
      <c r="O2402" s="55" t="s">
        <v>2595</v>
      </c>
      <c r="P2402" s="55">
        <v>7.7278500000000001</v>
      </c>
      <c r="Q2402" s="55">
        <v>7.7278500000000001</v>
      </c>
      <c r="R2402" s="55">
        <v>0</v>
      </c>
      <c r="S2402" s="55">
        <v>0</v>
      </c>
      <c r="T2402" s="55">
        <v>0</v>
      </c>
      <c r="U2402" s="55">
        <v>0</v>
      </c>
      <c r="V2402" s="55" t="e">
        <f t="shared" si="109"/>
        <v>#VALUE!</v>
      </c>
      <c r="W2402" s="55">
        <f t="shared" si="110"/>
        <v>0</v>
      </c>
      <c r="X2402" s="55" t="e">
        <f t="shared" si="111"/>
        <v>#VALUE!</v>
      </c>
      <c r="Y2402" s="55">
        <v>0</v>
      </c>
      <c r="Z2402" s="55">
        <v>7.7278500000000001</v>
      </c>
      <c r="AA2402" s="55" t="s">
        <v>2595</v>
      </c>
      <c r="AB2402" s="55">
        <v>7.7278500000000001</v>
      </c>
      <c r="AC2402" s="55" t="s">
        <v>2595</v>
      </c>
      <c r="AD2402" s="55">
        <v>0</v>
      </c>
      <c r="AE2402" s="55" t="s">
        <v>2595</v>
      </c>
      <c r="AF2402" s="55">
        <v>0</v>
      </c>
      <c r="AG2402" s="55" t="s">
        <v>2595</v>
      </c>
      <c r="AH2402" s="55">
        <v>0</v>
      </c>
      <c r="AI2402" s="55">
        <v>0</v>
      </c>
      <c r="AJ2402" s="55" t="s">
        <v>2595</v>
      </c>
      <c r="AK2402" s="55">
        <v>0</v>
      </c>
      <c r="AL2402" s="55" t="s">
        <v>2595</v>
      </c>
      <c r="AM2402" s="55">
        <v>0</v>
      </c>
      <c r="AN2402" s="55">
        <v>0</v>
      </c>
      <c r="AO2402" s="53" t="s">
        <v>4721</v>
      </c>
    </row>
    <row r="2403" spans="1:41" ht="110.25" x14ac:dyDescent="0.2">
      <c r="A2403" s="53" t="s">
        <v>4635</v>
      </c>
      <c r="B2403" s="53" t="s">
        <v>4722</v>
      </c>
      <c r="C2403" s="54" t="s">
        <v>4723</v>
      </c>
      <c r="D2403" s="53" t="s">
        <v>128</v>
      </c>
      <c r="E2403" s="54">
        <v>2019</v>
      </c>
      <c r="F2403" s="54">
        <v>2021</v>
      </c>
      <c r="G2403" s="54">
        <v>2022</v>
      </c>
      <c r="H2403" s="55" t="s">
        <v>2595</v>
      </c>
      <c r="I2403" s="55" t="s">
        <v>2595</v>
      </c>
      <c r="J2403" s="55">
        <v>7.6967033499999999</v>
      </c>
      <c r="K2403" s="55">
        <v>7.6967033499999999</v>
      </c>
      <c r="L2403" s="55">
        <v>4.4047170900000001</v>
      </c>
      <c r="M2403" s="55">
        <v>0</v>
      </c>
      <c r="N2403" s="55">
        <v>0</v>
      </c>
      <c r="O2403" s="55">
        <v>3.2919862600000003</v>
      </c>
      <c r="P2403" s="55">
        <v>7.6967033499999999</v>
      </c>
      <c r="Q2403" s="55">
        <v>4.4047170900000001</v>
      </c>
      <c r="R2403" s="55">
        <v>0</v>
      </c>
      <c r="S2403" s="55">
        <v>0</v>
      </c>
      <c r="T2403" s="55">
        <v>3.2919862600000003</v>
      </c>
      <c r="U2403" s="55">
        <v>0</v>
      </c>
      <c r="V2403" s="55">
        <f t="shared" si="109"/>
        <v>0</v>
      </c>
      <c r="W2403" s="55">
        <f t="shared" si="110"/>
        <v>0</v>
      </c>
      <c r="X2403" s="55">
        <f t="shared" si="111"/>
        <v>0</v>
      </c>
      <c r="Y2403" s="55">
        <v>0</v>
      </c>
      <c r="Z2403" s="55">
        <v>0</v>
      </c>
      <c r="AA2403" s="55">
        <v>0</v>
      </c>
      <c r="AB2403" s="55">
        <v>0</v>
      </c>
      <c r="AC2403" s="55">
        <v>0</v>
      </c>
      <c r="AD2403" s="55">
        <v>0</v>
      </c>
      <c r="AE2403" s="55">
        <v>0</v>
      </c>
      <c r="AF2403" s="55">
        <v>0</v>
      </c>
      <c r="AG2403" s="55">
        <v>0</v>
      </c>
      <c r="AH2403" s="55">
        <v>0</v>
      </c>
      <c r="AI2403" s="55">
        <v>0</v>
      </c>
      <c r="AJ2403" s="55" t="s">
        <v>2595</v>
      </c>
      <c r="AK2403" s="55">
        <v>0</v>
      </c>
      <c r="AL2403" s="55" t="s">
        <v>2595</v>
      </c>
      <c r="AM2403" s="55">
        <v>0</v>
      </c>
      <c r="AN2403" s="55">
        <v>0</v>
      </c>
      <c r="AO2403" s="53" t="s">
        <v>4724</v>
      </c>
    </row>
    <row r="2404" spans="1:41" ht="110.25" x14ac:dyDescent="0.2">
      <c r="A2404" s="53" t="s">
        <v>4635</v>
      </c>
      <c r="B2404" s="53" t="s">
        <v>4725</v>
      </c>
      <c r="C2404" s="54" t="s">
        <v>4726</v>
      </c>
      <c r="D2404" s="53" t="s">
        <v>128</v>
      </c>
      <c r="E2404" s="54">
        <v>2020</v>
      </c>
      <c r="F2404" s="54">
        <v>2021</v>
      </c>
      <c r="G2404" s="54">
        <v>2022</v>
      </c>
      <c r="H2404" s="55" t="s">
        <v>2595</v>
      </c>
      <c r="I2404" s="55" t="s">
        <v>2595</v>
      </c>
      <c r="J2404" s="55">
        <v>0.41899999999999998</v>
      </c>
      <c r="K2404" s="55">
        <v>0.41899999999999998</v>
      </c>
      <c r="L2404" s="55">
        <v>0.41899999999999998</v>
      </c>
      <c r="M2404" s="55">
        <v>0</v>
      </c>
      <c r="N2404" s="55">
        <v>0</v>
      </c>
      <c r="O2404" s="55">
        <v>0</v>
      </c>
      <c r="P2404" s="55">
        <v>0.41899999999999998</v>
      </c>
      <c r="Q2404" s="55">
        <v>0.41899999999999998</v>
      </c>
      <c r="R2404" s="55">
        <v>0</v>
      </c>
      <c r="S2404" s="55">
        <v>0</v>
      </c>
      <c r="T2404" s="55">
        <v>0</v>
      </c>
      <c r="U2404" s="55">
        <v>0</v>
      </c>
      <c r="V2404" s="55">
        <f t="shared" si="109"/>
        <v>0</v>
      </c>
      <c r="W2404" s="55">
        <f t="shared" si="110"/>
        <v>0</v>
      </c>
      <c r="X2404" s="55">
        <f t="shared" si="111"/>
        <v>0</v>
      </c>
      <c r="Y2404" s="55">
        <v>0</v>
      </c>
      <c r="Z2404" s="55">
        <v>0</v>
      </c>
      <c r="AA2404" s="55">
        <v>0</v>
      </c>
      <c r="AB2404" s="55">
        <v>0</v>
      </c>
      <c r="AC2404" s="55">
        <v>0</v>
      </c>
      <c r="AD2404" s="55">
        <v>0</v>
      </c>
      <c r="AE2404" s="55">
        <v>0</v>
      </c>
      <c r="AF2404" s="55">
        <v>0</v>
      </c>
      <c r="AG2404" s="55">
        <v>0</v>
      </c>
      <c r="AH2404" s="55">
        <v>0</v>
      </c>
      <c r="AI2404" s="55">
        <v>0</v>
      </c>
      <c r="AJ2404" s="55" t="s">
        <v>2595</v>
      </c>
      <c r="AK2404" s="55">
        <v>0</v>
      </c>
      <c r="AL2404" s="55" t="s">
        <v>2595</v>
      </c>
      <c r="AM2404" s="55">
        <v>0</v>
      </c>
      <c r="AN2404" s="55">
        <v>0</v>
      </c>
      <c r="AO2404" s="53" t="s">
        <v>4727</v>
      </c>
    </row>
    <row r="2405" spans="1:41" ht="157.5" x14ac:dyDescent="0.2">
      <c r="A2405" s="53" t="s">
        <v>4635</v>
      </c>
      <c r="B2405" s="53" t="s">
        <v>4728</v>
      </c>
      <c r="C2405" s="54" t="s">
        <v>4729</v>
      </c>
      <c r="D2405" s="53" t="s">
        <v>128</v>
      </c>
      <c r="E2405" s="54">
        <v>2021</v>
      </c>
      <c r="F2405" s="54">
        <v>2022</v>
      </c>
      <c r="G2405" s="54">
        <v>2021</v>
      </c>
      <c r="H2405" s="55" t="s">
        <v>2595</v>
      </c>
      <c r="I2405" s="55" t="s">
        <v>2595</v>
      </c>
      <c r="J2405" s="55">
        <v>0.15279738000000001</v>
      </c>
      <c r="K2405" s="55">
        <v>1.2994600000000001</v>
      </c>
      <c r="L2405" s="55">
        <v>0.12915100000000002</v>
      </c>
      <c r="M2405" s="55">
        <v>0.69941999999999993</v>
      </c>
      <c r="N2405" s="55">
        <v>0.27744999999999997</v>
      </c>
      <c r="O2405" s="55">
        <v>0.193439</v>
      </c>
      <c r="P2405" s="55">
        <v>0.15279738000000001</v>
      </c>
      <c r="Q2405" s="55">
        <v>9.4929150000000004E-2</v>
      </c>
      <c r="R2405" s="55">
        <v>0</v>
      </c>
      <c r="S2405" s="55">
        <v>0</v>
      </c>
      <c r="T2405" s="55">
        <v>5.786823E-2</v>
      </c>
      <c r="U2405" s="55">
        <v>0</v>
      </c>
      <c r="V2405" s="55">
        <f t="shared" si="109"/>
        <v>1.1466626200000001</v>
      </c>
      <c r="W2405" s="55">
        <f t="shared" si="110"/>
        <v>0</v>
      </c>
      <c r="X2405" s="55">
        <f t="shared" si="111"/>
        <v>1.1466626200000001</v>
      </c>
      <c r="Y2405" s="55">
        <v>0</v>
      </c>
      <c r="Z2405" s="55">
        <v>0</v>
      </c>
      <c r="AA2405" s="55">
        <v>1.1627400000000001</v>
      </c>
      <c r="AB2405" s="55">
        <v>0</v>
      </c>
      <c r="AC2405" s="55">
        <v>0</v>
      </c>
      <c r="AD2405" s="55">
        <v>0</v>
      </c>
      <c r="AE2405" s="55">
        <v>0</v>
      </c>
      <c r="AF2405" s="55">
        <v>0</v>
      </c>
      <c r="AG2405" s="55">
        <v>0</v>
      </c>
      <c r="AH2405" s="55">
        <v>0</v>
      </c>
      <c r="AI2405" s="55">
        <v>0</v>
      </c>
      <c r="AJ2405" s="55" t="s">
        <v>2595</v>
      </c>
      <c r="AK2405" s="55">
        <v>0</v>
      </c>
      <c r="AL2405" s="55" t="s">
        <v>2595</v>
      </c>
      <c r="AM2405" s="55">
        <v>0</v>
      </c>
      <c r="AN2405" s="55">
        <v>0</v>
      </c>
      <c r="AO2405" s="53" t="s">
        <v>4730</v>
      </c>
    </row>
    <row r="2406" spans="1:41" ht="157.5" x14ac:dyDescent="0.2">
      <c r="A2406" s="53" t="s">
        <v>4635</v>
      </c>
      <c r="B2406" s="53" t="s">
        <v>4731</v>
      </c>
      <c r="C2406" s="54" t="s">
        <v>4732</v>
      </c>
      <c r="D2406" s="53" t="s">
        <v>128</v>
      </c>
      <c r="E2406" s="54">
        <v>2021</v>
      </c>
      <c r="F2406" s="54">
        <v>2022</v>
      </c>
      <c r="G2406" s="54">
        <v>2021</v>
      </c>
      <c r="H2406" s="55" t="s">
        <v>2595</v>
      </c>
      <c r="I2406" s="55" t="s">
        <v>2595</v>
      </c>
      <c r="J2406" s="55">
        <v>8.7559999999999999E-2</v>
      </c>
      <c r="K2406" s="55">
        <v>0.83202999999999994</v>
      </c>
      <c r="L2406" s="55">
        <v>8.2712999999999995E-2</v>
      </c>
      <c r="M2406" s="55">
        <v>0.44774999999999998</v>
      </c>
      <c r="N2406" s="55">
        <v>0.17758000000000002</v>
      </c>
      <c r="O2406" s="55">
        <v>0.123987</v>
      </c>
      <c r="P2406" s="55">
        <v>8.7559999999999999E-2</v>
      </c>
      <c r="Q2406" s="55">
        <v>8.1019999999999995E-2</v>
      </c>
      <c r="R2406" s="55">
        <v>0</v>
      </c>
      <c r="S2406" s="55">
        <v>0</v>
      </c>
      <c r="T2406" s="55">
        <v>6.5400000000000102E-3</v>
      </c>
      <c r="U2406" s="55">
        <v>0</v>
      </c>
      <c r="V2406" s="55">
        <f t="shared" si="109"/>
        <v>0.74446999999999997</v>
      </c>
      <c r="W2406" s="55">
        <f t="shared" si="110"/>
        <v>0</v>
      </c>
      <c r="X2406" s="55">
        <f t="shared" si="111"/>
        <v>0.74446999999999997</v>
      </c>
      <c r="Y2406" s="55">
        <v>0</v>
      </c>
      <c r="Z2406" s="55">
        <v>0</v>
      </c>
      <c r="AA2406" s="55">
        <v>0.74447000000000008</v>
      </c>
      <c r="AB2406" s="55">
        <v>0</v>
      </c>
      <c r="AC2406" s="55">
        <v>0</v>
      </c>
      <c r="AD2406" s="55">
        <v>0</v>
      </c>
      <c r="AE2406" s="55">
        <v>0</v>
      </c>
      <c r="AF2406" s="55">
        <v>0</v>
      </c>
      <c r="AG2406" s="55">
        <v>0</v>
      </c>
      <c r="AH2406" s="55">
        <v>0</v>
      </c>
      <c r="AI2406" s="55">
        <v>0</v>
      </c>
      <c r="AJ2406" s="55" t="s">
        <v>2595</v>
      </c>
      <c r="AK2406" s="55">
        <v>0</v>
      </c>
      <c r="AL2406" s="55" t="s">
        <v>2595</v>
      </c>
      <c r="AM2406" s="55">
        <v>0</v>
      </c>
      <c r="AN2406" s="55">
        <v>0</v>
      </c>
      <c r="AO2406" s="53" t="s">
        <v>4733</v>
      </c>
    </row>
    <row r="2407" spans="1:41" ht="157.5" x14ac:dyDescent="0.2">
      <c r="A2407" s="53" t="s">
        <v>4635</v>
      </c>
      <c r="B2407" s="53" t="s">
        <v>4734</v>
      </c>
      <c r="C2407" s="54" t="s">
        <v>4735</v>
      </c>
      <c r="D2407" s="53" t="s">
        <v>128</v>
      </c>
      <c r="E2407" s="54">
        <v>2021</v>
      </c>
      <c r="F2407" s="54">
        <v>2022</v>
      </c>
      <c r="G2407" s="54">
        <v>2021</v>
      </c>
      <c r="H2407" s="55" t="s">
        <v>2595</v>
      </c>
      <c r="I2407" s="55" t="s">
        <v>2595</v>
      </c>
      <c r="J2407" s="55">
        <v>8.7559999999999999E-2</v>
      </c>
      <c r="K2407" s="55">
        <v>0.83202999999999994</v>
      </c>
      <c r="L2407" s="55">
        <v>8.2712999999999995E-2</v>
      </c>
      <c r="M2407" s="55">
        <v>0.44774999999999998</v>
      </c>
      <c r="N2407" s="55">
        <v>0.17758000000000002</v>
      </c>
      <c r="O2407" s="55">
        <v>0.123987</v>
      </c>
      <c r="P2407" s="55">
        <v>8.7559999999999999E-2</v>
      </c>
      <c r="Q2407" s="55">
        <v>5.8112499999999997E-2</v>
      </c>
      <c r="R2407" s="55">
        <v>0</v>
      </c>
      <c r="S2407" s="55">
        <v>0</v>
      </c>
      <c r="T2407" s="55">
        <v>2.9447500000000001E-2</v>
      </c>
      <c r="U2407" s="55">
        <v>0</v>
      </c>
      <c r="V2407" s="55">
        <f t="shared" si="109"/>
        <v>0.74446999999999997</v>
      </c>
      <c r="W2407" s="55">
        <f t="shared" si="110"/>
        <v>0</v>
      </c>
      <c r="X2407" s="55">
        <f t="shared" si="111"/>
        <v>0.74446999999999997</v>
      </c>
      <c r="Y2407" s="55">
        <v>0</v>
      </c>
      <c r="Z2407" s="55">
        <v>0</v>
      </c>
      <c r="AA2407" s="55">
        <v>0.74447000000000008</v>
      </c>
      <c r="AB2407" s="55">
        <v>0</v>
      </c>
      <c r="AC2407" s="55">
        <v>0</v>
      </c>
      <c r="AD2407" s="55">
        <v>0</v>
      </c>
      <c r="AE2407" s="55">
        <v>0</v>
      </c>
      <c r="AF2407" s="55">
        <v>0</v>
      </c>
      <c r="AG2407" s="55">
        <v>0</v>
      </c>
      <c r="AH2407" s="55">
        <v>0</v>
      </c>
      <c r="AI2407" s="55">
        <v>0</v>
      </c>
      <c r="AJ2407" s="55" t="s">
        <v>2595</v>
      </c>
      <c r="AK2407" s="55">
        <v>0</v>
      </c>
      <c r="AL2407" s="55" t="s">
        <v>2595</v>
      </c>
      <c r="AM2407" s="55">
        <v>0</v>
      </c>
      <c r="AN2407" s="55">
        <v>0</v>
      </c>
      <c r="AO2407" s="53" t="s">
        <v>4733</v>
      </c>
    </row>
    <row r="2408" spans="1:41" ht="157.5" x14ac:dyDescent="0.2">
      <c r="A2408" s="53" t="s">
        <v>4635</v>
      </c>
      <c r="B2408" s="53" t="s">
        <v>4736</v>
      </c>
      <c r="C2408" s="54" t="s">
        <v>4737</v>
      </c>
      <c r="D2408" s="53" t="s">
        <v>128</v>
      </c>
      <c r="E2408" s="54">
        <v>2021</v>
      </c>
      <c r="F2408" s="54">
        <v>2022</v>
      </c>
      <c r="G2408" s="54">
        <v>2021</v>
      </c>
      <c r="H2408" s="55" t="s">
        <v>2595</v>
      </c>
      <c r="I2408" s="55" t="s">
        <v>2595</v>
      </c>
      <c r="J2408" s="55">
        <v>5.5450000000000006E-2</v>
      </c>
      <c r="K2408" s="55">
        <v>0.52655999999999992</v>
      </c>
      <c r="L2408" s="55">
        <v>5.2385000000000001E-2</v>
      </c>
      <c r="M2408" s="55">
        <v>0.28333999999999998</v>
      </c>
      <c r="N2408" s="55">
        <v>0.11237</v>
      </c>
      <c r="O2408" s="55">
        <v>7.8465000000000007E-2</v>
      </c>
      <c r="P2408" s="55">
        <v>5.5450000000000006E-2</v>
      </c>
      <c r="Q2408" s="55">
        <v>5.2385000000000001E-2</v>
      </c>
      <c r="R2408" s="55">
        <v>0</v>
      </c>
      <c r="S2408" s="55">
        <v>0</v>
      </c>
      <c r="T2408" s="55">
        <v>3.065E-3</v>
      </c>
      <c r="U2408" s="55">
        <v>0</v>
      </c>
      <c r="V2408" s="55">
        <f t="shared" si="109"/>
        <v>0.47110999999999992</v>
      </c>
      <c r="W2408" s="55">
        <f t="shared" si="110"/>
        <v>0</v>
      </c>
      <c r="X2408" s="55">
        <f t="shared" si="111"/>
        <v>0.47110999999999992</v>
      </c>
      <c r="Y2408" s="55">
        <v>0</v>
      </c>
      <c r="Z2408" s="55">
        <v>0</v>
      </c>
      <c r="AA2408" s="55">
        <v>0.47111000000000003</v>
      </c>
      <c r="AB2408" s="55">
        <v>0</v>
      </c>
      <c r="AC2408" s="55">
        <v>0</v>
      </c>
      <c r="AD2408" s="55">
        <v>0</v>
      </c>
      <c r="AE2408" s="55">
        <v>0</v>
      </c>
      <c r="AF2408" s="55">
        <v>0</v>
      </c>
      <c r="AG2408" s="55">
        <v>0</v>
      </c>
      <c r="AH2408" s="55">
        <v>0</v>
      </c>
      <c r="AI2408" s="55">
        <v>0</v>
      </c>
      <c r="AJ2408" s="55" t="s">
        <v>2595</v>
      </c>
      <c r="AK2408" s="55">
        <v>0</v>
      </c>
      <c r="AL2408" s="55" t="s">
        <v>2595</v>
      </c>
      <c r="AM2408" s="55">
        <v>0</v>
      </c>
      <c r="AN2408" s="55">
        <v>0</v>
      </c>
      <c r="AO2408" s="53" t="s">
        <v>4738</v>
      </c>
    </row>
    <row r="2409" spans="1:41" ht="157.5" x14ac:dyDescent="0.2">
      <c r="A2409" s="53" t="s">
        <v>4635</v>
      </c>
      <c r="B2409" s="53" t="s">
        <v>4739</v>
      </c>
      <c r="C2409" s="54" t="s">
        <v>4740</v>
      </c>
      <c r="D2409" s="53" t="s">
        <v>128</v>
      </c>
      <c r="E2409" s="54">
        <v>2021</v>
      </c>
      <c r="F2409" s="54">
        <v>2022</v>
      </c>
      <c r="G2409" s="54">
        <v>2021</v>
      </c>
      <c r="H2409" s="55" t="s">
        <v>2595</v>
      </c>
      <c r="I2409" s="55" t="s">
        <v>2595</v>
      </c>
      <c r="J2409" s="55">
        <v>8.7559999999999999E-2</v>
      </c>
      <c r="K2409" s="55">
        <v>0.83202999999999994</v>
      </c>
      <c r="L2409" s="55">
        <v>8.2712999999999995E-2</v>
      </c>
      <c r="M2409" s="55">
        <v>0.44774999999999998</v>
      </c>
      <c r="N2409" s="55">
        <v>0.17758000000000002</v>
      </c>
      <c r="O2409" s="55">
        <v>0.123987</v>
      </c>
      <c r="P2409" s="55">
        <v>8.7559999999999999E-2</v>
      </c>
      <c r="Q2409" s="55">
        <v>7.9439999999999997E-2</v>
      </c>
      <c r="R2409" s="55">
        <v>0</v>
      </c>
      <c r="S2409" s="55">
        <v>0</v>
      </c>
      <c r="T2409" s="55">
        <v>8.1199999999999987E-3</v>
      </c>
      <c r="U2409" s="55">
        <v>0</v>
      </c>
      <c r="V2409" s="55">
        <f t="shared" si="109"/>
        <v>0.74446999999999997</v>
      </c>
      <c r="W2409" s="55">
        <f t="shared" si="110"/>
        <v>0</v>
      </c>
      <c r="X2409" s="55">
        <f t="shared" si="111"/>
        <v>0.74446999999999997</v>
      </c>
      <c r="Y2409" s="55">
        <v>0</v>
      </c>
      <c r="Z2409" s="55">
        <v>0</v>
      </c>
      <c r="AA2409" s="55">
        <v>0.74447000000000008</v>
      </c>
      <c r="AB2409" s="55">
        <v>0</v>
      </c>
      <c r="AC2409" s="55">
        <v>0</v>
      </c>
      <c r="AD2409" s="55">
        <v>0</v>
      </c>
      <c r="AE2409" s="55">
        <v>0</v>
      </c>
      <c r="AF2409" s="55">
        <v>0</v>
      </c>
      <c r="AG2409" s="55">
        <v>0</v>
      </c>
      <c r="AH2409" s="55">
        <v>0</v>
      </c>
      <c r="AI2409" s="55">
        <v>0</v>
      </c>
      <c r="AJ2409" s="55" t="s">
        <v>2595</v>
      </c>
      <c r="AK2409" s="55">
        <v>0</v>
      </c>
      <c r="AL2409" s="55" t="s">
        <v>2595</v>
      </c>
      <c r="AM2409" s="55">
        <v>0</v>
      </c>
      <c r="AN2409" s="55">
        <v>0</v>
      </c>
      <c r="AO2409" s="53" t="s">
        <v>4733</v>
      </c>
    </row>
    <row r="2410" spans="1:41" ht="157.5" x14ac:dyDescent="0.2">
      <c r="A2410" s="53" t="s">
        <v>4635</v>
      </c>
      <c r="B2410" s="53" t="s">
        <v>4741</v>
      </c>
      <c r="C2410" s="54" t="s">
        <v>4742</v>
      </c>
      <c r="D2410" s="53" t="s">
        <v>128</v>
      </c>
      <c r="E2410" s="54">
        <v>2021</v>
      </c>
      <c r="F2410" s="54">
        <v>2022</v>
      </c>
      <c r="G2410" s="54">
        <v>2021</v>
      </c>
      <c r="H2410" s="55" t="s">
        <v>2595</v>
      </c>
      <c r="I2410" s="55" t="s">
        <v>2595</v>
      </c>
      <c r="J2410" s="55">
        <v>8.7559999999999999E-2</v>
      </c>
      <c r="K2410" s="55">
        <v>0.83202999999999994</v>
      </c>
      <c r="L2410" s="55">
        <v>8.2712999999999995E-2</v>
      </c>
      <c r="M2410" s="55">
        <v>0.44774999999999998</v>
      </c>
      <c r="N2410" s="55">
        <v>0.17758000000000002</v>
      </c>
      <c r="O2410" s="55">
        <v>0.123987</v>
      </c>
      <c r="P2410" s="55">
        <v>8.7559999999999999E-2</v>
      </c>
      <c r="Q2410" s="55">
        <v>8.1321600000000008E-2</v>
      </c>
      <c r="R2410" s="55">
        <v>0</v>
      </c>
      <c r="S2410" s="55">
        <v>0</v>
      </c>
      <c r="T2410" s="55">
        <v>6.2384000000000007E-3</v>
      </c>
      <c r="U2410" s="55">
        <v>0</v>
      </c>
      <c r="V2410" s="55">
        <f t="shared" si="109"/>
        <v>0.74446999999999997</v>
      </c>
      <c r="W2410" s="55">
        <f t="shared" si="110"/>
        <v>0</v>
      </c>
      <c r="X2410" s="55">
        <f t="shared" si="111"/>
        <v>0.74446999999999997</v>
      </c>
      <c r="Y2410" s="55">
        <v>0</v>
      </c>
      <c r="Z2410" s="55">
        <v>0</v>
      </c>
      <c r="AA2410" s="55">
        <v>0.74447000000000008</v>
      </c>
      <c r="AB2410" s="55">
        <v>0</v>
      </c>
      <c r="AC2410" s="55">
        <v>0</v>
      </c>
      <c r="AD2410" s="55">
        <v>0</v>
      </c>
      <c r="AE2410" s="55">
        <v>0</v>
      </c>
      <c r="AF2410" s="55">
        <v>0</v>
      </c>
      <c r="AG2410" s="55">
        <v>0</v>
      </c>
      <c r="AH2410" s="55">
        <v>0</v>
      </c>
      <c r="AI2410" s="55">
        <v>0</v>
      </c>
      <c r="AJ2410" s="55" t="s">
        <v>2595</v>
      </c>
      <c r="AK2410" s="55">
        <v>0</v>
      </c>
      <c r="AL2410" s="55" t="s">
        <v>2595</v>
      </c>
      <c r="AM2410" s="55">
        <v>0</v>
      </c>
      <c r="AN2410" s="55">
        <v>0</v>
      </c>
      <c r="AO2410" s="53" t="s">
        <v>4733</v>
      </c>
    </row>
    <row r="2411" spans="1:41" ht="157.5" x14ac:dyDescent="0.2">
      <c r="A2411" s="53" t="s">
        <v>4635</v>
      </c>
      <c r="B2411" s="53" t="s">
        <v>4743</v>
      </c>
      <c r="C2411" s="54" t="s">
        <v>4744</v>
      </c>
      <c r="D2411" s="53" t="s">
        <v>128</v>
      </c>
      <c r="E2411" s="54">
        <v>2021</v>
      </c>
      <c r="F2411" s="54">
        <v>2022</v>
      </c>
      <c r="G2411" s="54">
        <v>2021</v>
      </c>
      <c r="H2411" s="55" t="s">
        <v>2595</v>
      </c>
      <c r="I2411" s="55" t="s">
        <v>2595</v>
      </c>
      <c r="J2411" s="55">
        <v>0.15073085</v>
      </c>
      <c r="K2411" s="55">
        <v>1.2994600000000001</v>
      </c>
      <c r="L2411" s="55">
        <v>0.12915100000000002</v>
      </c>
      <c r="M2411" s="55">
        <v>0.69941999999999993</v>
      </c>
      <c r="N2411" s="55">
        <v>0.27744999999999997</v>
      </c>
      <c r="O2411" s="55">
        <v>0.193439</v>
      </c>
      <c r="P2411" s="55">
        <v>0.15073085</v>
      </c>
      <c r="Q2411" s="55">
        <v>0.13633599000000002</v>
      </c>
      <c r="R2411" s="55">
        <v>0</v>
      </c>
      <c r="S2411" s="55">
        <v>0</v>
      </c>
      <c r="T2411" s="55">
        <v>1.4394859999999999E-2</v>
      </c>
      <c r="U2411" s="55">
        <v>0</v>
      </c>
      <c r="V2411" s="55">
        <f t="shared" si="109"/>
        <v>1.1487291500000001</v>
      </c>
      <c r="W2411" s="55">
        <f t="shared" si="110"/>
        <v>0</v>
      </c>
      <c r="X2411" s="55">
        <f t="shared" si="111"/>
        <v>1.1487291500000001</v>
      </c>
      <c r="Y2411" s="55">
        <v>0</v>
      </c>
      <c r="Z2411" s="55">
        <v>0</v>
      </c>
      <c r="AA2411" s="55">
        <v>1.1627400000000001</v>
      </c>
      <c r="AB2411" s="55">
        <v>0</v>
      </c>
      <c r="AC2411" s="55">
        <v>0</v>
      </c>
      <c r="AD2411" s="55">
        <v>0</v>
      </c>
      <c r="AE2411" s="55">
        <v>0</v>
      </c>
      <c r="AF2411" s="55">
        <v>0</v>
      </c>
      <c r="AG2411" s="55">
        <v>0</v>
      </c>
      <c r="AH2411" s="55">
        <v>0</v>
      </c>
      <c r="AI2411" s="55">
        <v>0</v>
      </c>
      <c r="AJ2411" s="55" t="s">
        <v>2595</v>
      </c>
      <c r="AK2411" s="55">
        <v>0</v>
      </c>
      <c r="AL2411" s="55" t="s">
        <v>2595</v>
      </c>
      <c r="AM2411" s="55">
        <v>0</v>
      </c>
      <c r="AN2411" s="55">
        <v>0</v>
      </c>
      <c r="AO2411" s="53" t="s">
        <v>4745</v>
      </c>
    </row>
    <row r="2412" spans="1:41" ht="157.5" x14ac:dyDescent="0.2">
      <c r="A2412" s="53" t="s">
        <v>4635</v>
      </c>
      <c r="B2412" s="53" t="s">
        <v>4746</v>
      </c>
      <c r="C2412" s="54" t="s">
        <v>4747</v>
      </c>
      <c r="D2412" s="53" t="s">
        <v>128</v>
      </c>
      <c r="E2412" s="54">
        <v>2021</v>
      </c>
      <c r="F2412" s="54">
        <v>2022</v>
      </c>
      <c r="G2412" s="54">
        <v>2021</v>
      </c>
      <c r="H2412" s="55" t="s">
        <v>2595</v>
      </c>
      <c r="I2412" s="55" t="s">
        <v>2595</v>
      </c>
      <c r="J2412" s="55">
        <v>8.7559999999999999E-2</v>
      </c>
      <c r="K2412" s="55">
        <v>0.83202999999999994</v>
      </c>
      <c r="L2412" s="55">
        <v>8.2712999999999995E-2</v>
      </c>
      <c r="M2412" s="55">
        <v>0.44774999999999998</v>
      </c>
      <c r="N2412" s="55">
        <v>0.17758000000000002</v>
      </c>
      <c r="O2412" s="55">
        <v>0.123987</v>
      </c>
      <c r="P2412" s="55">
        <v>8.7559999999999999E-2</v>
      </c>
      <c r="Q2412" s="55">
        <v>7.4712999999999988E-2</v>
      </c>
      <c r="R2412" s="55">
        <v>0</v>
      </c>
      <c r="S2412" s="55">
        <v>0</v>
      </c>
      <c r="T2412" s="55">
        <v>1.2846999999999999E-2</v>
      </c>
      <c r="U2412" s="55">
        <v>0</v>
      </c>
      <c r="V2412" s="55">
        <f t="shared" ref="V2412:V2475" si="112">K2412-J2412</f>
        <v>0.74446999999999997</v>
      </c>
      <c r="W2412" s="55">
        <f t="shared" ref="W2412:W2475" si="113">U2412</f>
        <v>0</v>
      </c>
      <c r="X2412" s="55">
        <f t="shared" ref="X2412:X2475" si="114">V2412</f>
        <v>0.74446999999999997</v>
      </c>
      <c r="Y2412" s="55">
        <v>0</v>
      </c>
      <c r="Z2412" s="55">
        <v>0</v>
      </c>
      <c r="AA2412" s="55">
        <v>0.74447000000000008</v>
      </c>
      <c r="AB2412" s="55">
        <v>0</v>
      </c>
      <c r="AC2412" s="55">
        <v>0</v>
      </c>
      <c r="AD2412" s="55">
        <v>0</v>
      </c>
      <c r="AE2412" s="55">
        <v>0</v>
      </c>
      <c r="AF2412" s="55">
        <v>0</v>
      </c>
      <c r="AG2412" s="55">
        <v>0</v>
      </c>
      <c r="AH2412" s="55">
        <v>0</v>
      </c>
      <c r="AI2412" s="55">
        <v>0</v>
      </c>
      <c r="AJ2412" s="55" t="s">
        <v>2595</v>
      </c>
      <c r="AK2412" s="55">
        <v>0</v>
      </c>
      <c r="AL2412" s="55" t="s">
        <v>2595</v>
      </c>
      <c r="AM2412" s="55">
        <v>0</v>
      </c>
      <c r="AN2412" s="55">
        <v>0</v>
      </c>
      <c r="AO2412" s="53" t="s">
        <v>4733</v>
      </c>
    </row>
    <row r="2413" spans="1:41" ht="157.5" x14ac:dyDescent="0.2">
      <c r="A2413" s="53" t="s">
        <v>4635</v>
      </c>
      <c r="B2413" s="53" t="s">
        <v>4748</v>
      </c>
      <c r="C2413" s="54" t="s">
        <v>4749</v>
      </c>
      <c r="D2413" s="53" t="s">
        <v>128</v>
      </c>
      <c r="E2413" s="54">
        <v>2021</v>
      </c>
      <c r="F2413" s="54">
        <v>2022</v>
      </c>
      <c r="G2413" s="54">
        <v>2021</v>
      </c>
      <c r="H2413" s="55" t="s">
        <v>2595</v>
      </c>
      <c r="I2413" s="55" t="s">
        <v>2595</v>
      </c>
      <c r="J2413" s="55">
        <v>0.15090597</v>
      </c>
      <c r="K2413" s="55">
        <v>1.2994600000000001</v>
      </c>
      <c r="L2413" s="55">
        <v>0.12915100000000002</v>
      </c>
      <c r="M2413" s="55">
        <v>0.69941999999999993</v>
      </c>
      <c r="N2413" s="55">
        <v>0.27744999999999997</v>
      </c>
      <c r="O2413" s="55">
        <v>0.193439</v>
      </c>
      <c r="P2413" s="55">
        <v>0.15090597</v>
      </c>
      <c r="Q2413" s="55">
        <v>0.13672000000000001</v>
      </c>
      <c r="R2413" s="55">
        <v>0</v>
      </c>
      <c r="S2413" s="55">
        <v>0</v>
      </c>
      <c r="T2413" s="55">
        <v>1.4185969999999999E-2</v>
      </c>
      <c r="U2413" s="55">
        <v>0</v>
      </c>
      <c r="V2413" s="55">
        <f t="shared" si="112"/>
        <v>1.1485540300000001</v>
      </c>
      <c r="W2413" s="55">
        <f t="shared" si="113"/>
        <v>0</v>
      </c>
      <c r="X2413" s="55">
        <f t="shared" si="114"/>
        <v>1.1485540300000001</v>
      </c>
      <c r="Y2413" s="55">
        <v>0</v>
      </c>
      <c r="Z2413" s="55">
        <v>0</v>
      </c>
      <c r="AA2413" s="55">
        <v>1.1627400000000001</v>
      </c>
      <c r="AB2413" s="55">
        <v>0</v>
      </c>
      <c r="AC2413" s="55">
        <v>0</v>
      </c>
      <c r="AD2413" s="55">
        <v>0</v>
      </c>
      <c r="AE2413" s="55">
        <v>0</v>
      </c>
      <c r="AF2413" s="55">
        <v>0</v>
      </c>
      <c r="AG2413" s="55">
        <v>0</v>
      </c>
      <c r="AH2413" s="55">
        <v>0</v>
      </c>
      <c r="AI2413" s="55">
        <v>0</v>
      </c>
      <c r="AJ2413" s="55" t="s">
        <v>2595</v>
      </c>
      <c r="AK2413" s="55">
        <v>0</v>
      </c>
      <c r="AL2413" s="55" t="s">
        <v>2595</v>
      </c>
      <c r="AM2413" s="55">
        <v>0</v>
      </c>
      <c r="AN2413" s="55">
        <v>0</v>
      </c>
      <c r="AO2413" s="53" t="s">
        <v>4750</v>
      </c>
    </row>
    <row r="2414" spans="1:41" ht="157.5" x14ac:dyDescent="0.2">
      <c r="A2414" s="53" t="s">
        <v>4635</v>
      </c>
      <c r="B2414" s="53" t="s">
        <v>4751</v>
      </c>
      <c r="C2414" s="54" t="s">
        <v>4752</v>
      </c>
      <c r="D2414" s="53" t="s">
        <v>128</v>
      </c>
      <c r="E2414" s="54">
        <v>2021</v>
      </c>
      <c r="F2414" s="54">
        <v>2022</v>
      </c>
      <c r="G2414" s="54">
        <v>2021</v>
      </c>
      <c r="H2414" s="55" t="s">
        <v>2595</v>
      </c>
      <c r="I2414" s="55" t="s">
        <v>2595</v>
      </c>
      <c r="J2414" s="55">
        <v>0.15090714</v>
      </c>
      <c r="K2414" s="55">
        <v>1.2994600000000001</v>
      </c>
      <c r="L2414" s="55">
        <v>0.12915100000000002</v>
      </c>
      <c r="M2414" s="55">
        <v>0.69941999999999993</v>
      </c>
      <c r="N2414" s="55">
        <v>0.27744999999999997</v>
      </c>
      <c r="O2414" s="55">
        <v>0.193439</v>
      </c>
      <c r="P2414" s="55">
        <v>0.15090714</v>
      </c>
      <c r="Q2414" s="55">
        <v>0.11271112</v>
      </c>
      <c r="R2414" s="55">
        <v>0</v>
      </c>
      <c r="S2414" s="55">
        <v>0</v>
      </c>
      <c r="T2414" s="55">
        <v>3.8196019999999997E-2</v>
      </c>
      <c r="U2414" s="55">
        <v>0</v>
      </c>
      <c r="V2414" s="55">
        <f t="shared" si="112"/>
        <v>1.1485528600000001</v>
      </c>
      <c r="W2414" s="55">
        <f t="shared" si="113"/>
        <v>0</v>
      </c>
      <c r="X2414" s="55">
        <f t="shared" si="114"/>
        <v>1.1485528600000001</v>
      </c>
      <c r="Y2414" s="55">
        <v>0</v>
      </c>
      <c r="Z2414" s="55">
        <v>0</v>
      </c>
      <c r="AA2414" s="55">
        <v>1.1627400000000001</v>
      </c>
      <c r="AB2414" s="55">
        <v>0</v>
      </c>
      <c r="AC2414" s="55">
        <v>0</v>
      </c>
      <c r="AD2414" s="55">
        <v>0</v>
      </c>
      <c r="AE2414" s="55">
        <v>0</v>
      </c>
      <c r="AF2414" s="55">
        <v>0</v>
      </c>
      <c r="AG2414" s="55">
        <v>0</v>
      </c>
      <c r="AH2414" s="55">
        <v>0</v>
      </c>
      <c r="AI2414" s="55">
        <v>0</v>
      </c>
      <c r="AJ2414" s="55" t="s">
        <v>2595</v>
      </c>
      <c r="AK2414" s="55">
        <v>0</v>
      </c>
      <c r="AL2414" s="55" t="s">
        <v>2595</v>
      </c>
      <c r="AM2414" s="55">
        <v>0</v>
      </c>
      <c r="AN2414" s="55">
        <v>0</v>
      </c>
      <c r="AO2414" s="53" t="s">
        <v>4753</v>
      </c>
    </row>
    <row r="2415" spans="1:41" ht="157.5" x14ac:dyDescent="0.2">
      <c r="A2415" s="53" t="s">
        <v>4635</v>
      </c>
      <c r="B2415" s="53" t="s">
        <v>4754</v>
      </c>
      <c r="C2415" s="54" t="s">
        <v>4755</v>
      </c>
      <c r="D2415" s="53" t="s">
        <v>128</v>
      </c>
      <c r="E2415" s="54">
        <v>2021</v>
      </c>
      <c r="F2415" s="54">
        <v>2022</v>
      </c>
      <c r="G2415" s="54">
        <v>2021</v>
      </c>
      <c r="H2415" s="55" t="s">
        <v>2595</v>
      </c>
      <c r="I2415" s="55" t="s">
        <v>2595</v>
      </c>
      <c r="J2415" s="55">
        <v>0.15097135</v>
      </c>
      <c r="K2415" s="55">
        <v>1.2994600000000001</v>
      </c>
      <c r="L2415" s="55">
        <v>0.12915100000000002</v>
      </c>
      <c r="M2415" s="55">
        <v>0.69941999999999993</v>
      </c>
      <c r="N2415" s="55">
        <v>0.27744999999999997</v>
      </c>
      <c r="O2415" s="55">
        <v>0.193439</v>
      </c>
      <c r="P2415" s="55">
        <v>0.15097135</v>
      </c>
      <c r="Q2415" s="55">
        <v>9.2712599999999992E-2</v>
      </c>
      <c r="R2415" s="55">
        <v>0</v>
      </c>
      <c r="S2415" s="55">
        <v>0</v>
      </c>
      <c r="T2415" s="55">
        <v>5.8258749999999998E-2</v>
      </c>
      <c r="U2415" s="55">
        <v>0</v>
      </c>
      <c r="V2415" s="55">
        <f t="shared" si="112"/>
        <v>1.14848865</v>
      </c>
      <c r="W2415" s="55">
        <f t="shared" si="113"/>
        <v>0</v>
      </c>
      <c r="X2415" s="55">
        <f t="shared" si="114"/>
        <v>1.14848865</v>
      </c>
      <c r="Y2415" s="55">
        <v>0</v>
      </c>
      <c r="Z2415" s="55">
        <v>0</v>
      </c>
      <c r="AA2415" s="55">
        <v>1.1627400000000001</v>
      </c>
      <c r="AB2415" s="55">
        <v>0</v>
      </c>
      <c r="AC2415" s="55">
        <v>0</v>
      </c>
      <c r="AD2415" s="55">
        <v>0</v>
      </c>
      <c r="AE2415" s="55">
        <v>0</v>
      </c>
      <c r="AF2415" s="55">
        <v>0</v>
      </c>
      <c r="AG2415" s="55">
        <v>0</v>
      </c>
      <c r="AH2415" s="55">
        <v>0</v>
      </c>
      <c r="AI2415" s="55">
        <v>0</v>
      </c>
      <c r="AJ2415" s="55" t="s">
        <v>2595</v>
      </c>
      <c r="AK2415" s="55">
        <v>0</v>
      </c>
      <c r="AL2415" s="55" t="s">
        <v>2595</v>
      </c>
      <c r="AM2415" s="55">
        <v>0</v>
      </c>
      <c r="AN2415" s="55">
        <v>0</v>
      </c>
      <c r="AO2415" s="53" t="s">
        <v>4756</v>
      </c>
    </row>
    <row r="2416" spans="1:41" ht="157.5" x14ac:dyDescent="0.2">
      <c r="A2416" s="53" t="s">
        <v>4635</v>
      </c>
      <c r="B2416" s="53" t="s">
        <v>4757</v>
      </c>
      <c r="C2416" s="54" t="s">
        <v>4758</v>
      </c>
      <c r="D2416" s="53" t="s">
        <v>128</v>
      </c>
      <c r="E2416" s="54">
        <v>2021</v>
      </c>
      <c r="F2416" s="54">
        <v>2022</v>
      </c>
      <c r="G2416" s="54">
        <v>2021</v>
      </c>
      <c r="H2416" s="55" t="s">
        <v>2595</v>
      </c>
      <c r="I2416" s="55" t="s">
        <v>2595</v>
      </c>
      <c r="J2416" s="55">
        <v>7.7480000000000007E-2</v>
      </c>
      <c r="K2416" s="55">
        <v>0.73651999999999995</v>
      </c>
      <c r="L2416" s="55">
        <v>7.3189999999999991E-2</v>
      </c>
      <c r="M2416" s="55">
        <v>0.39641999999999999</v>
      </c>
      <c r="N2416" s="55">
        <v>0.15725</v>
      </c>
      <c r="O2416" s="55">
        <v>0.10965999999999999</v>
      </c>
      <c r="P2416" s="55">
        <v>7.7480000000000007E-2</v>
      </c>
      <c r="Q2416" s="55">
        <v>6.6189999999999999E-2</v>
      </c>
      <c r="R2416" s="55">
        <v>0</v>
      </c>
      <c r="S2416" s="55">
        <v>0</v>
      </c>
      <c r="T2416" s="55">
        <v>1.129E-2</v>
      </c>
      <c r="U2416" s="55">
        <v>0</v>
      </c>
      <c r="V2416" s="55">
        <f t="shared" si="112"/>
        <v>0.65903999999999996</v>
      </c>
      <c r="W2416" s="55">
        <f t="shared" si="113"/>
        <v>0</v>
      </c>
      <c r="X2416" s="55">
        <f t="shared" si="114"/>
        <v>0.65903999999999996</v>
      </c>
      <c r="Y2416" s="55">
        <v>0</v>
      </c>
      <c r="Z2416" s="55">
        <v>0</v>
      </c>
      <c r="AA2416" s="55">
        <v>0.65903999999999996</v>
      </c>
      <c r="AB2416" s="55">
        <v>0</v>
      </c>
      <c r="AC2416" s="55">
        <v>0</v>
      </c>
      <c r="AD2416" s="55">
        <v>0</v>
      </c>
      <c r="AE2416" s="55">
        <v>0</v>
      </c>
      <c r="AF2416" s="55">
        <v>0</v>
      </c>
      <c r="AG2416" s="55">
        <v>0</v>
      </c>
      <c r="AH2416" s="55">
        <v>0</v>
      </c>
      <c r="AI2416" s="55">
        <v>0</v>
      </c>
      <c r="AJ2416" s="55" t="s">
        <v>2595</v>
      </c>
      <c r="AK2416" s="55">
        <v>0</v>
      </c>
      <c r="AL2416" s="55" t="s">
        <v>2595</v>
      </c>
      <c r="AM2416" s="55">
        <v>0</v>
      </c>
      <c r="AN2416" s="55">
        <v>0</v>
      </c>
      <c r="AO2416" s="53" t="s">
        <v>4759</v>
      </c>
    </row>
    <row r="2417" spans="1:41" ht="157.5" x14ac:dyDescent="0.2">
      <c r="A2417" s="53" t="s">
        <v>4635</v>
      </c>
      <c r="B2417" s="53" t="s">
        <v>4760</v>
      </c>
      <c r="C2417" s="54" t="s">
        <v>4761</v>
      </c>
      <c r="D2417" s="53" t="s">
        <v>128</v>
      </c>
      <c r="E2417" s="54">
        <v>2021</v>
      </c>
      <c r="F2417" s="54">
        <v>2022</v>
      </c>
      <c r="G2417" s="54">
        <v>2021</v>
      </c>
      <c r="H2417" s="55" t="s">
        <v>2595</v>
      </c>
      <c r="I2417" s="55" t="s">
        <v>2595</v>
      </c>
      <c r="J2417" s="55">
        <v>8.7559999999999999E-2</v>
      </c>
      <c r="K2417" s="55">
        <v>0.83202999999999994</v>
      </c>
      <c r="L2417" s="55">
        <v>8.2712999999999995E-2</v>
      </c>
      <c r="M2417" s="55">
        <v>0.44774999999999998</v>
      </c>
      <c r="N2417" s="55">
        <v>0.17758000000000002</v>
      </c>
      <c r="O2417" s="55">
        <v>0.123987</v>
      </c>
      <c r="P2417" s="55">
        <v>8.7559999999999999E-2</v>
      </c>
      <c r="Q2417" s="55">
        <v>7.3189999999999991E-2</v>
      </c>
      <c r="R2417" s="55">
        <v>0</v>
      </c>
      <c r="S2417" s="55">
        <v>0</v>
      </c>
      <c r="T2417" s="55">
        <v>1.4369999999999999E-2</v>
      </c>
      <c r="U2417" s="55">
        <v>0</v>
      </c>
      <c r="V2417" s="55">
        <f t="shared" si="112"/>
        <v>0.74446999999999997</v>
      </c>
      <c r="W2417" s="55">
        <f t="shared" si="113"/>
        <v>0</v>
      </c>
      <c r="X2417" s="55">
        <f t="shared" si="114"/>
        <v>0.74446999999999997</v>
      </c>
      <c r="Y2417" s="55">
        <v>0</v>
      </c>
      <c r="Z2417" s="55">
        <v>0</v>
      </c>
      <c r="AA2417" s="55">
        <v>0.74447000000000008</v>
      </c>
      <c r="AB2417" s="55">
        <v>0</v>
      </c>
      <c r="AC2417" s="55">
        <v>0</v>
      </c>
      <c r="AD2417" s="55">
        <v>0</v>
      </c>
      <c r="AE2417" s="55">
        <v>0</v>
      </c>
      <c r="AF2417" s="55">
        <v>0</v>
      </c>
      <c r="AG2417" s="55">
        <v>0</v>
      </c>
      <c r="AH2417" s="55">
        <v>0</v>
      </c>
      <c r="AI2417" s="55">
        <v>0</v>
      </c>
      <c r="AJ2417" s="55" t="s">
        <v>2595</v>
      </c>
      <c r="AK2417" s="55">
        <v>0</v>
      </c>
      <c r="AL2417" s="55" t="s">
        <v>2595</v>
      </c>
      <c r="AM2417" s="55">
        <v>0</v>
      </c>
      <c r="AN2417" s="55">
        <v>0</v>
      </c>
      <c r="AO2417" s="53" t="s">
        <v>4733</v>
      </c>
    </row>
    <row r="2418" spans="1:41" ht="78.75" x14ac:dyDescent="0.2">
      <c r="A2418" s="53" t="s">
        <v>4635</v>
      </c>
      <c r="B2418" s="53" t="s">
        <v>4762</v>
      </c>
      <c r="C2418" s="54" t="s">
        <v>4763</v>
      </c>
      <c r="D2418" s="53" t="s">
        <v>131</v>
      </c>
      <c r="E2418" s="54" t="s">
        <v>2595</v>
      </c>
      <c r="F2418" s="54">
        <v>2022</v>
      </c>
      <c r="G2418" s="54" t="s">
        <v>2595</v>
      </c>
      <c r="H2418" s="55" t="s">
        <v>2595</v>
      </c>
      <c r="I2418" s="55" t="s">
        <v>2595</v>
      </c>
      <c r="J2418" s="55">
        <v>0</v>
      </c>
      <c r="K2418" s="55">
        <v>4.4030729600000003</v>
      </c>
      <c r="L2418" s="55">
        <v>0</v>
      </c>
      <c r="M2418" s="55">
        <v>0</v>
      </c>
      <c r="N2418" s="55">
        <v>4.4030729600000003</v>
      </c>
      <c r="O2418" s="55">
        <v>0</v>
      </c>
      <c r="P2418" s="55">
        <v>0</v>
      </c>
      <c r="Q2418" s="55">
        <v>0</v>
      </c>
      <c r="R2418" s="55">
        <v>0</v>
      </c>
      <c r="S2418" s="55">
        <v>0</v>
      </c>
      <c r="T2418" s="55">
        <v>0</v>
      </c>
      <c r="U2418" s="55">
        <v>0</v>
      </c>
      <c r="V2418" s="55">
        <f t="shared" si="112"/>
        <v>4.4030729600000003</v>
      </c>
      <c r="W2418" s="55">
        <f t="shared" si="113"/>
        <v>0</v>
      </c>
      <c r="X2418" s="55">
        <f t="shared" si="114"/>
        <v>4.4030729600000003</v>
      </c>
      <c r="Y2418" s="55">
        <v>0</v>
      </c>
      <c r="Z2418" s="55">
        <v>0</v>
      </c>
      <c r="AA2418" s="55">
        <v>4.4030729600000003</v>
      </c>
      <c r="AB2418" s="55">
        <v>0</v>
      </c>
      <c r="AC2418" s="55">
        <v>0</v>
      </c>
      <c r="AD2418" s="55">
        <v>0</v>
      </c>
      <c r="AE2418" s="55">
        <v>0</v>
      </c>
      <c r="AF2418" s="55">
        <v>0</v>
      </c>
      <c r="AG2418" s="55">
        <v>0</v>
      </c>
      <c r="AH2418" s="55">
        <v>0</v>
      </c>
      <c r="AI2418" s="55">
        <v>0</v>
      </c>
      <c r="AJ2418" s="55" t="s">
        <v>2595</v>
      </c>
      <c r="AK2418" s="55">
        <v>0</v>
      </c>
      <c r="AL2418" s="55" t="s">
        <v>2595</v>
      </c>
      <c r="AM2418" s="55">
        <v>0</v>
      </c>
      <c r="AN2418" s="55">
        <v>0</v>
      </c>
      <c r="AO2418" s="53" t="s">
        <v>4764</v>
      </c>
    </row>
    <row r="2419" spans="1:41" ht="78.75" x14ac:dyDescent="0.2">
      <c r="A2419" s="53" t="s">
        <v>4635</v>
      </c>
      <c r="B2419" s="53" t="s">
        <v>4765</v>
      </c>
      <c r="C2419" s="54" t="s">
        <v>4766</v>
      </c>
      <c r="D2419" s="53" t="s">
        <v>195</v>
      </c>
      <c r="E2419" s="54">
        <v>2018</v>
      </c>
      <c r="F2419" s="54">
        <v>2023</v>
      </c>
      <c r="G2419" s="54">
        <v>2018</v>
      </c>
      <c r="H2419" s="55" t="s">
        <v>2595</v>
      </c>
      <c r="I2419" s="55" t="s">
        <v>2595</v>
      </c>
      <c r="J2419" s="55">
        <v>10.4277339</v>
      </c>
      <c r="K2419" s="55">
        <v>16.49205366</v>
      </c>
      <c r="L2419" s="55">
        <v>0</v>
      </c>
      <c r="M2419" s="55">
        <v>0</v>
      </c>
      <c r="N2419" s="55">
        <v>16.48350366</v>
      </c>
      <c r="O2419" s="55">
        <v>8.5500000000000003E-3</v>
      </c>
      <c r="P2419" s="55">
        <v>10.4277339</v>
      </c>
      <c r="Q2419" s="55">
        <v>0</v>
      </c>
      <c r="R2419" s="55">
        <v>10.422033900000001</v>
      </c>
      <c r="S2419" s="55">
        <v>0</v>
      </c>
      <c r="T2419" s="55">
        <v>5.7000000000000002E-3</v>
      </c>
      <c r="U2419" s="55">
        <v>0</v>
      </c>
      <c r="V2419" s="55">
        <f t="shared" si="112"/>
        <v>6.0643197600000001</v>
      </c>
      <c r="W2419" s="55">
        <f t="shared" si="113"/>
        <v>0</v>
      </c>
      <c r="X2419" s="55">
        <f t="shared" si="114"/>
        <v>6.0643197600000001</v>
      </c>
      <c r="Y2419" s="55">
        <v>0</v>
      </c>
      <c r="Z2419" s="55">
        <v>0</v>
      </c>
      <c r="AA2419" s="55">
        <v>0</v>
      </c>
      <c r="AB2419" s="55">
        <v>0</v>
      </c>
      <c r="AC2419" s="55">
        <v>6.0643197600000001</v>
      </c>
      <c r="AD2419" s="55">
        <v>0</v>
      </c>
      <c r="AE2419" s="55">
        <v>0</v>
      </c>
      <c r="AF2419" s="55">
        <v>0</v>
      </c>
      <c r="AG2419" s="55">
        <v>0</v>
      </c>
      <c r="AH2419" s="55">
        <v>0</v>
      </c>
      <c r="AI2419" s="55">
        <v>0</v>
      </c>
      <c r="AJ2419" s="55" t="s">
        <v>2595</v>
      </c>
      <c r="AK2419" s="55">
        <v>0</v>
      </c>
      <c r="AL2419" s="55" t="s">
        <v>2595</v>
      </c>
      <c r="AM2419" s="55">
        <v>6.0643197600000001</v>
      </c>
      <c r="AN2419" s="55">
        <v>0</v>
      </c>
      <c r="AO2419" s="53" t="s">
        <v>4767</v>
      </c>
    </row>
    <row r="2420" spans="1:41" ht="78.75" x14ac:dyDescent="0.2">
      <c r="A2420" s="53" t="s">
        <v>4635</v>
      </c>
      <c r="B2420" s="53" t="s">
        <v>4768</v>
      </c>
      <c r="C2420" s="54" t="s">
        <v>4769</v>
      </c>
      <c r="D2420" s="53" t="s">
        <v>131</v>
      </c>
      <c r="E2420" s="54" t="s">
        <v>2595</v>
      </c>
      <c r="F2420" s="54">
        <v>2023</v>
      </c>
      <c r="G2420" s="54" t="s">
        <v>2595</v>
      </c>
      <c r="H2420" s="55" t="s">
        <v>2595</v>
      </c>
      <c r="I2420" s="55" t="s">
        <v>2595</v>
      </c>
      <c r="J2420" s="55">
        <v>0</v>
      </c>
      <c r="K2420" s="55">
        <v>4.11433128</v>
      </c>
      <c r="L2420" s="55">
        <v>0</v>
      </c>
      <c r="M2420" s="55">
        <v>0</v>
      </c>
      <c r="N2420" s="55">
        <v>4.1114812799999996</v>
      </c>
      <c r="O2420" s="55">
        <v>2.8500000000000001E-3</v>
      </c>
      <c r="P2420" s="55">
        <v>0</v>
      </c>
      <c r="Q2420" s="55">
        <v>0</v>
      </c>
      <c r="R2420" s="55">
        <v>0</v>
      </c>
      <c r="S2420" s="55">
        <v>0</v>
      </c>
      <c r="T2420" s="55">
        <v>0</v>
      </c>
      <c r="U2420" s="55">
        <v>0</v>
      </c>
      <c r="V2420" s="55">
        <f t="shared" si="112"/>
        <v>4.11433128</v>
      </c>
      <c r="W2420" s="55">
        <f t="shared" si="113"/>
        <v>0</v>
      </c>
      <c r="X2420" s="55">
        <f t="shared" si="114"/>
        <v>4.11433128</v>
      </c>
      <c r="Y2420" s="55">
        <v>0</v>
      </c>
      <c r="Z2420" s="55">
        <v>0</v>
      </c>
      <c r="AA2420" s="55">
        <v>0</v>
      </c>
      <c r="AB2420" s="55">
        <v>0</v>
      </c>
      <c r="AC2420" s="55">
        <v>4.11433128</v>
      </c>
      <c r="AD2420" s="55">
        <v>0</v>
      </c>
      <c r="AE2420" s="55">
        <v>0</v>
      </c>
      <c r="AF2420" s="55">
        <v>0</v>
      </c>
      <c r="AG2420" s="55">
        <v>0</v>
      </c>
      <c r="AH2420" s="55">
        <v>0</v>
      </c>
      <c r="AI2420" s="55">
        <v>0</v>
      </c>
      <c r="AJ2420" s="55" t="s">
        <v>2595</v>
      </c>
      <c r="AK2420" s="55">
        <v>0</v>
      </c>
      <c r="AL2420" s="55" t="s">
        <v>2595</v>
      </c>
      <c r="AM2420" s="55">
        <v>4.11433128</v>
      </c>
      <c r="AN2420" s="55">
        <v>0</v>
      </c>
      <c r="AO2420" s="53" t="s">
        <v>4764</v>
      </c>
    </row>
    <row r="2421" spans="1:41" ht="31.5" x14ac:dyDescent="0.2">
      <c r="A2421" s="56" t="s">
        <v>4770</v>
      </c>
      <c r="B2421" s="56" t="s">
        <v>645</v>
      </c>
      <c r="C2421" s="57" t="s">
        <v>56</v>
      </c>
      <c r="D2421" s="56" t="s">
        <v>2595</v>
      </c>
      <c r="E2421" s="57" t="s">
        <v>2595</v>
      </c>
      <c r="F2421" s="57" t="s">
        <v>2595</v>
      </c>
      <c r="G2421" s="57" t="s">
        <v>2595</v>
      </c>
      <c r="H2421" s="58" t="s">
        <v>2595</v>
      </c>
      <c r="I2421" s="58" t="s">
        <v>2595</v>
      </c>
      <c r="J2421" s="58">
        <f>SUM($J$2422,$J$2436,$J$2441,$J$2446,$J$2453,$J$2458,$J$2459)</f>
        <v>0</v>
      </c>
      <c r="K2421" s="58">
        <f>SUM($K$2422,$K$2436,$K$2441,$K$2446,$K$2453,$K$2458,$K$2459)</f>
        <v>0</v>
      </c>
      <c r="L2421" s="58">
        <f>SUM($L$2422,$L$2436,$L$2441,$L$2446,$L$2453,$L$2458,$L$2459)</f>
        <v>0</v>
      </c>
      <c r="M2421" s="58">
        <f>SUM($M$2422,$M$2436,$M$2441,$M$2446,$M$2453,$M$2458,$M$2459)</f>
        <v>0</v>
      </c>
      <c r="N2421" s="58">
        <f>SUM($N$2422,$N$2436,$N$2441,$N$2446,$N$2453,$N$2458,$N$2459)</f>
        <v>0</v>
      </c>
      <c r="O2421" s="58">
        <f>SUM($O$2422,$O$2436,$O$2441,$O$2446,$O$2453,$O$2458,$O$2459)</f>
        <v>0</v>
      </c>
      <c r="P2421" s="58">
        <f>SUM($P$2422,$P$2436,$P$2441,$P$2446,$P$2453,$P$2458,$P$2459)</f>
        <v>0</v>
      </c>
      <c r="Q2421" s="58">
        <f>SUM($Q$2422,$Q$2436,$Q$2441,$Q$2446,$Q$2453,$Q$2458,$Q$2459)</f>
        <v>0</v>
      </c>
      <c r="R2421" s="58">
        <f>SUM($R$2422,$R$2436,$R$2441,$R$2446,$R$2453,$R$2458,$R$2459)</f>
        <v>0</v>
      </c>
      <c r="S2421" s="58">
        <f>SUM($S$2422,$S$2436,$S$2441,$S$2446,$S$2453,$S$2458,$S$2459)</f>
        <v>0</v>
      </c>
      <c r="T2421" s="58">
        <f>SUM($T$2422,$T$2436,$T$2441,$T$2446,$T$2453,$T$2458,$T$2459)</f>
        <v>0</v>
      </c>
      <c r="U2421" s="58">
        <f>SUM($U$2422,$U$2436,$U$2441,$U$2446,$U$2453,$U$2458,$U$2459)</f>
        <v>0</v>
      </c>
      <c r="V2421" s="58">
        <f t="shared" si="112"/>
        <v>0</v>
      </c>
      <c r="W2421" s="58">
        <f t="shared" si="113"/>
        <v>0</v>
      </c>
      <c r="X2421" s="58">
        <f t="shared" si="114"/>
        <v>0</v>
      </c>
      <c r="Y2421" s="58">
        <f>SUM($Y$2422,$Y$2436,$Y$2441,$Y$2446,$Y$2453,$Y$2458,$Y$2459)</f>
        <v>0</v>
      </c>
      <c r="Z2421" s="58">
        <f>SUM($Z$2422,$Z$2436,$Z$2441,$Z$2446,$Z$2453,$Z$2458,$Z$2459)</f>
        <v>0</v>
      </c>
      <c r="AA2421" s="58">
        <f>SUM($AA$2422,$AA$2436,$AA$2441,$AA$2446,$AA$2453,$AA$2458,$AA$2459)</f>
        <v>0</v>
      </c>
      <c r="AB2421" s="58">
        <f>SUM($AB$2422,$AB$2436,$AB$2441,$AB$2446,$AB$2453,$AB$2458,$AB$2459)</f>
        <v>0</v>
      </c>
      <c r="AC2421" s="58">
        <f>SUM($AC$2422,$AC$2436,$AC$2441,$AC$2446,$AC$2453,$AC$2458,$AC$2459)</f>
        <v>0</v>
      </c>
      <c r="AD2421" s="58">
        <f>SUM($AD$2422,$AD$2436,$AD$2441,$AD$2446,$AD$2453,$AD$2458,$AD$2459)</f>
        <v>0</v>
      </c>
      <c r="AE2421" s="58">
        <f>SUM($AE$2422,$AE$2436,$AE$2441,$AE$2446,$AE$2453,$AE$2458,$AE$2459)</f>
        <v>0</v>
      </c>
      <c r="AF2421" s="58">
        <f>SUM($AF$2422,$AF$2436,$AF$2441,$AF$2446,$AF$2453,$AF$2458,$AF$2459)</f>
        <v>0</v>
      </c>
      <c r="AG2421" s="58">
        <f>SUM($AG$2422,$AG$2436,$AG$2441,$AG$2446,$AG$2453,$AG$2458,$AG$2459)</f>
        <v>0</v>
      </c>
      <c r="AH2421" s="58">
        <f>SUM($AH$2422,$AH$2436,$AH$2441,$AH$2446,$AH$2453,$AH$2458,$AH$2459)</f>
        <v>0</v>
      </c>
      <c r="AI2421" s="58">
        <f>SUM($AI$2422,$AI$2436,$AI$2441,$AI$2446,$AI$2453,$AI$2458,$AI$2459)</f>
        <v>0</v>
      </c>
      <c r="AJ2421" s="58" t="s">
        <v>2595</v>
      </c>
      <c r="AK2421" s="58">
        <f>SUM($AK$2422,$AK$2436,$AK$2441,$AK$2446,$AK$2453,$AK$2458,$AK$2459)</f>
        <v>0</v>
      </c>
      <c r="AL2421" s="58" t="s">
        <v>2595</v>
      </c>
      <c r="AM2421" s="58">
        <f>SUM($AM$2422,$AM$2436,$AM$2441,$AM$2446,$AM$2453,$AM$2458,$AM$2459)</f>
        <v>0</v>
      </c>
      <c r="AN2421" s="58">
        <f>SUM($AN$2422,$AN$2436,$AN$2441,$AN$2446,$AN$2453,$AN$2458,$AN$2459)</f>
        <v>0</v>
      </c>
      <c r="AO2421" s="56" t="s">
        <v>2595</v>
      </c>
    </row>
    <row r="2422" spans="1:41" ht="15.75" x14ac:dyDescent="0.2">
      <c r="A2422" s="56" t="s">
        <v>4771</v>
      </c>
      <c r="B2422" s="56" t="s">
        <v>647</v>
      </c>
      <c r="C2422" s="57" t="s">
        <v>56</v>
      </c>
      <c r="D2422" s="56" t="s">
        <v>2595</v>
      </c>
      <c r="E2422" s="57" t="s">
        <v>2595</v>
      </c>
      <c r="F2422" s="57" t="s">
        <v>2595</v>
      </c>
      <c r="G2422" s="57" t="s">
        <v>2595</v>
      </c>
      <c r="H2422" s="58" t="s">
        <v>2595</v>
      </c>
      <c r="I2422" s="58" t="s">
        <v>2595</v>
      </c>
      <c r="J2422" s="58">
        <f>SUM($J$2423,$J$2426,$J$2429,$J$2435)</f>
        <v>0</v>
      </c>
      <c r="K2422" s="58">
        <f>SUM($K$2423,$K$2426,$K$2429,$K$2435)</f>
        <v>0</v>
      </c>
      <c r="L2422" s="58">
        <f>SUM($L$2423,$L$2426,$L$2429,$L$2435)</f>
        <v>0</v>
      </c>
      <c r="M2422" s="58">
        <f>SUM($M$2423,$M$2426,$M$2429,$M$2435)</f>
        <v>0</v>
      </c>
      <c r="N2422" s="58">
        <f>SUM($N$2423,$N$2426,$N$2429,$N$2435)</f>
        <v>0</v>
      </c>
      <c r="O2422" s="58">
        <f>SUM($O$2423,$O$2426,$O$2429,$O$2435)</f>
        <v>0</v>
      </c>
      <c r="P2422" s="58">
        <f>SUM($P$2423,$P$2426,$P$2429,$P$2435)</f>
        <v>0</v>
      </c>
      <c r="Q2422" s="58">
        <f>SUM($Q$2423,$Q$2426,$Q$2429,$Q$2435)</f>
        <v>0</v>
      </c>
      <c r="R2422" s="58">
        <f>SUM($R$2423,$R$2426,$R$2429,$R$2435)</f>
        <v>0</v>
      </c>
      <c r="S2422" s="58">
        <f>SUM($S$2423,$S$2426,$S$2429,$S$2435)</f>
        <v>0</v>
      </c>
      <c r="T2422" s="58">
        <f>SUM($T$2423,$T$2426,$T$2429,$T$2435)</f>
        <v>0</v>
      </c>
      <c r="U2422" s="58">
        <f>SUM($U$2423,$U$2426,$U$2429,$U$2435)</f>
        <v>0</v>
      </c>
      <c r="V2422" s="58">
        <f t="shared" si="112"/>
        <v>0</v>
      </c>
      <c r="W2422" s="58">
        <f t="shared" si="113"/>
        <v>0</v>
      </c>
      <c r="X2422" s="58">
        <f t="shared" si="114"/>
        <v>0</v>
      </c>
      <c r="Y2422" s="58">
        <f>SUM($Y$2423,$Y$2426,$Y$2429,$Y$2435)</f>
        <v>0</v>
      </c>
      <c r="Z2422" s="58">
        <f>SUM($Z$2423,$Z$2426,$Z$2429,$Z$2435)</f>
        <v>0</v>
      </c>
      <c r="AA2422" s="58">
        <f>SUM($AA$2423,$AA$2426,$AA$2429,$AA$2435)</f>
        <v>0</v>
      </c>
      <c r="AB2422" s="58">
        <f>SUM($AB$2423,$AB$2426,$AB$2429,$AB$2435)</f>
        <v>0</v>
      </c>
      <c r="AC2422" s="58">
        <f>SUM($AC$2423,$AC$2426,$AC$2429,$AC$2435)</f>
        <v>0</v>
      </c>
      <c r="AD2422" s="58">
        <f>SUM($AD$2423,$AD$2426,$AD$2429,$AD$2435)</f>
        <v>0</v>
      </c>
      <c r="AE2422" s="58">
        <f>SUM($AE$2423,$AE$2426,$AE$2429,$AE$2435)</f>
        <v>0</v>
      </c>
      <c r="AF2422" s="58">
        <f>SUM($AF$2423,$AF$2426,$AF$2429,$AF$2435)</f>
        <v>0</v>
      </c>
      <c r="AG2422" s="58">
        <f>SUM($AG$2423,$AG$2426,$AG$2429,$AG$2435)</f>
        <v>0</v>
      </c>
      <c r="AH2422" s="58">
        <f>SUM($AH$2423,$AH$2426,$AH$2429,$AH$2435)</f>
        <v>0</v>
      </c>
      <c r="AI2422" s="58">
        <f>SUM($AI$2423,$AI$2426,$AI$2429,$AI$2435)</f>
        <v>0</v>
      </c>
      <c r="AJ2422" s="58" t="s">
        <v>2595</v>
      </c>
      <c r="AK2422" s="58">
        <f>SUM($AK$2423,$AK$2426,$AK$2429,$AK$2435)</f>
        <v>0</v>
      </c>
      <c r="AL2422" s="58" t="s">
        <v>2595</v>
      </c>
      <c r="AM2422" s="58">
        <f>SUM($AM$2423,$AM$2426,$AM$2429,$AM$2435)</f>
        <v>0</v>
      </c>
      <c r="AN2422" s="58">
        <f>SUM($AN$2423,$AN$2426,$AN$2429,$AN$2435)</f>
        <v>0</v>
      </c>
      <c r="AO2422" s="56" t="s">
        <v>2595</v>
      </c>
    </row>
    <row r="2423" spans="1:41" ht="63" x14ac:dyDescent="0.2">
      <c r="A2423" s="56" t="s">
        <v>4772</v>
      </c>
      <c r="B2423" s="56" t="s">
        <v>649</v>
      </c>
      <c r="C2423" s="57" t="s">
        <v>56</v>
      </c>
      <c r="D2423" s="56" t="s">
        <v>2595</v>
      </c>
      <c r="E2423" s="57" t="s">
        <v>2595</v>
      </c>
      <c r="F2423" s="57" t="s">
        <v>2595</v>
      </c>
      <c r="G2423" s="57" t="s">
        <v>2595</v>
      </c>
      <c r="H2423" s="58" t="s">
        <v>2595</v>
      </c>
      <c r="I2423" s="58" t="s">
        <v>2595</v>
      </c>
      <c r="J2423" s="58">
        <f>SUM($J$2424,$J$2425)</f>
        <v>0</v>
      </c>
      <c r="K2423" s="58">
        <f>SUM($K$2424,$K$2425)</f>
        <v>0</v>
      </c>
      <c r="L2423" s="58">
        <f>SUM($L$2424,$L$2425)</f>
        <v>0</v>
      </c>
      <c r="M2423" s="58">
        <f>SUM($M$2424,$M$2425)</f>
        <v>0</v>
      </c>
      <c r="N2423" s="58">
        <f>SUM($N$2424,$N$2425)</f>
        <v>0</v>
      </c>
      <c r="O2423" s="58">
        <f>SUM($O$2424,$O$2425)</f>
        <v>0</v>
      </c>
      <c r="P2423" s="58">
        <f>SUM($P$2424,$P$2425)</f>
        <v>0</v>
      </c>
      <c r="Q2423" s="58">
        <f>SUM($Q$2424,$Q$2425)</f>
        <v>0</v>
      </c>
      <c r="R2423" s="58">
        <f>SUM($R$2424,$R$2425)</f>
        <v>0</v>
      </c>
      <c r="S2423" s="58">
        <f>SUM($S$2424,$S$2425)</f>
        <v>0</v>
      </c>
      <c r="T2423" s="58">
        <f>SUM($T$2424,$T$2425)</f>
        <v>0</v>
      </c>
      <c r="U2423" s="58">
        <f>SUM($U$2424,$U$2425)</f>
        <v>0</v>
      </c>
      <c r="V2423" s="58">
        <f t="shared" si="112"/>
        <v>0</v>
      </c>
      <c r="W2423" s="58">
        <f t="shared" si="113"/>
        <v>0</v>
      </c>
      <c r="X2423" s="58">
        <f t="shared" si="114"/>
        <v>0</v>
      </c>
      <c r="Y2423" s="58">
        <f>SUM($Y$2424,$Y$2425)</f>
        <v>0</v>
      </c>
      <c r="Z2423" s="58">
        <f>SUM($Z$2424,$Z$2425)</f>
        <v>0</v>
      </c>
      <c r="AA2423" s="58">
        <f>SUM($AA$2424,$AA$2425)</f>
        <v>0</v>
      </c>
      <c r="AB2423" s="58">
        <f>SUM($AB$2424,$AB$2425)</f>
        <v>0</v>
      </c>
      <c r="AC2423" s="58">
        <f>SUM($AC$2424,$AC$2425)</f>
        <v>0</v>
      </c>
      <c r="AD2423" s="58">
        <f>SUM($AD$2424,$AD$2425)</f>
        <v>0</v>
      </c>
      <c r="AE2423" s="58">
        <f>SUM($AE$2424,$AE$2425)</f>
        <v>0</v>
      </c>
      <c r="AF2423" s="58">
        <f>SUM($AF$2424,$AF$2425)</f>
        <v>0</v>
      </c>
      <c r="AG2423" s="58">
        <f>SUM($AG$2424,$AG$2425)</f>
        <v>0</v>
      </c>
      <c r="AH2423" s="58">
        <f>SUM($AH$2424,$AH$2425)</f>
        <v>0</v>
      </c>
      <c r="AI2423" s="58">
        <f>SUM($AI$2424,$AI$2425)</f>
        <v>0</v>
      </c>
      <c r="AJ2423" s="58" t="s">
        <v>2595</v>
      </c>
      <c r="AK2423" s="58">
        <f>SUM($AK$2424,$AK$2425)</f>
        <v>0</v>
      </c>
      <c r="AL2423" s="58" t="s">
        <v>2595</v>
      </c>
      <c r="AM2423" s="58">
        <f>SUM($AM$2424,$AM$2425)</f>
        <v>0</v>
      </c>
      <c r="AN2423" s="58">
        <f>SUM($AN$2424,$AN$2425)</f>
        <v>0</v>
      </c>
      <c r="AO2423" s="56" t="s">
        <v>2595</v>
      </c>
    </row>
    <row r="2424" spans="1:41" ht="31.5" x14ac:dyDescent="0.2">
      <c r="A2424" s="56" t="s">
        <v>4773</v>
      </c>
      <c r="B2424" s="56" t="s">
        <v>651</v>
      </c>
      <c r="C2424" s="57" t="s">
        <v>56</v>
      </c>
      <c r="D2424" s="56" t="s">
        <v>2595</v>
      </c>
      <c r="E2424" s="57" t="s">
        <v>2595</v>
      </c>
      <c r="F2424" s="57" t="s">
        <v>2595</v>
      </c>
      <c r="G2424" s="57" t="s">
        <v>2595</v>
      </c>
      <c r="H2424" s="58" t="s">
        <v>2595</v>
      </c>
      <c r="I2424" s="58" t="s">
        <v>2595</v>
      </c>
      <c r="J2424" s="58">
        <v>0</v>
      </c>
      <c r="K2424" s="58">
        <v>0</v>
      </c>
      <c r="L2424" s="58">
        <v>0</v>
      </c>
      <c r="M2424" s="58">
        <v>0</v>
      </c>
      <c r="N2424" s="58">
        <v>0</v>
      </c>
      <c r="O2424" s="58">
        <v>0</v>
      </c>
      <c r="P2424" s="58">
        <v>0</v>
      </c>
      <c r="Q2424" s="58">
        <v>0</v>
      </c>
      <c r="R2424" s="58">
        <v>0</v>
      </c>
      <c r="S2424" s="58">
        <v>0</v>
      </c>
      <c r="T2424" s="58">
        <v>0</v>
      </c>
      <c r="U2424" s="58">
        <v>0</v>
      </c>
      <c r="V2424" s="58">
        <f t="shared" si="112"/>
        <v>0</v>
      </c>
      <c r="W2424" s="58">
        <f t="shared" si="113"/>
        <v>0</v>
      </c>
      <c r="X2424" s="58">
        <f t="shared" si="114"/>
        <v>0</v>
      </c>
      <c r="Y2424" s="58">
        <v>0</v>
      </c>
      <c r="Z2424" s="58">
        <v>0</v>
      </c>
      <c r="AA2424" s="58">
        <v>0</v>
      </c>
      <c r="AB2424" s="58">
        <v>0</v>
      </c>
      <c r="AC2424" s="58">
        <v>0</v>
      </c>
      <c r="AD2424" s="58">
        <v>0</v>
      </c>
      <c r="AE2424" s="58">
        <v>0</v>
      </c>
      <c r="AF2424" s="58">
        <v>0</v>
      </c>
      <c r="AG2424" s="58">
        <v>0</v>
      </c>
      <c r="AH2424" s="58">
        <v>0</v>
      </c>
      <c r="AI2424" s="58">
        <v>0</v>
      </c>
      <c r="AJ2424" s="58" t="s">
        <v>2595</v>
      </c>
      <c r="AK2424" s="58">
        <v>0</v>
      </c>
      <c r="AL2424" s="58" t="s">
        <v>2595</v>
      </c>
      <c r="AM2424" s="58">
        <v>0</v>
      </c>
      <c r="AN2424" s="58">
        <v>0</v>
      </c>
      <c r="AO2424" s="56" t="s">
        <v>2595</v>
      </c>
    </row>
    <row r="2425" spans="1:41" ht="31.5" x14ac:dyDescent="0.2">
      <c r="A2425" s="56" t="s">
        <v>4774</v>
      </c>
      <c r="B2425" s="56" t="s">
        <v>651</v>
      </c>
      <c r="C2425" s="57" t="s">
        <v>56</v>
      </c>
      <c r="D2425" s="56" t="s">
        <v>2595</v>
      </c>
      <c r="E2425" s="57" t="s">
        <v>2595</v>
      </c>
      <c r="F2425" s="57" t="s">
        <v>2595</v>
      </c>
      <c r="G2425" s="57" t="s">
        <v>2595</v>
      </c>
      <c r="H2425" s="58" t="s">
        <v>2595</v>
      </c>
      <c r="I2425" s="58" t="s">
        <v>2595</v>
      </c>
      <c r="J2425" s="58">
        <v>0</v>
      </c>
      <c r="K2425" s="58">
        <v>0</v>
      </c>
      <c r="L2425" s="58">
        <v>0</v>
      </c>
      <c r="M2425" s="58">
        <v>0</v>
      </c>
      <c r="N2425" s="58">
        <v>0</v>
      </c>
      <c r="O2425" s="58">
        <v>0</v>
      </c>
      <c r="P2425" s="58">
        <v>0</v>
      </c>
      <c r="Q2425" s="58">
        <v>0</v>
      </c>
      <c r="R2425" s="58">
        <v>0</v>
      </c>
      <c r="S2425" s="58">
        <v>0</v>
      </c>
      <c r="T2425" s="58">
        <v>0</v>
      </c>
      <c r="U2425" s="58">
        <v>0</v>
      </c>
      <c r="V2425" s="58">
        <f t="shared" si="112"/>
        <v>0</v>
      </c>
      <c r="W2425" s="58">
        <f t="shared" si="113"/>
        <v>0</v>
      </c>
      <c r="X2425" s="58">
        <f t="shared" si="114"/>
        <v>0</v>
      </c>
      <c r="Y2425" s="58">
        <v>0</v>
      </c>
      <c r="Z2425" s="58">
        <v>0</v>
      </c>
      <c r="AA2425" s="58">
        <v>0</v>
      </c>
      <c r="AB2425" s="58">
        <v>0</v>
      </c>
      <c r="AC2425" s="58">
        <v>0</v>
      </c>
      <c r="AD2425" s="58">
        <v>0</v>
      </c>
      <c r="AE2425" s="58">
        <v>0</v>
      </c>
      <c r="AF2425" s="58">
        <v>0</v>
      </c>
      <c r="AG2425" s="58">
        <v>0</v>
      </c>
      <c r="AH2425" s="58">
        <v>0</v>
      </c>
      <c r="AI2425" s="58">
        <v>0</v>
      </c>
      <c r="AJ2425" s="58" t="s">
        <v>2595</v>
      </c>
      <c r="AK2425" s="58">
        <v>0</v>
      </c>
      <c r="AL2425" s="58" t="s">
        <v>2595</v>
      </c>
      <c r="AM2425" s="58">
        <v>0</v>
      </c>
      <c r="AN2425" s="58">
        <v>0</v>
      </c>
      <c r="AO2425" s="56" t="s">
        <v>2595</v>
      </c>
    </row>
    <row r="2426" spans="1:41" ht="31.5" x14ac:dyDescent="0.2">
      <c r="A2426" s="56" t="s">
        <v>4775</v>
      </c>
      <c r="B2426" s="56" t="s">
        <v>654</v>
      </c>
      <c r="C2426" s="57" t="s">
        <v>56</v>
      </c>
      <c r="D2426" s="56" t="s">
        <v>2595</v>
      </c>
      <c r="E2426" s="57" t="s">
        <v>2595</v>
      </c>
      <c r="F2426" s="57" t="s">
        <v>2595</v>
      </c>
      <c r="G2426" s="57" t="s">
        <v>2595</v>
      </c>
      <c r="H2426" s="58" t="s">
        <v>2595</v>
      </c>
      <c r="I2426" s="58" t="s">
        <v>2595</v>
      </c>
      <c r="J2426" s="58">
        <f>SUM($J$2427,$J$2428)</f>
        <v>0</v>
      </c>
      <c r="K2426" s="58">
        <f>SUM($K$2427,$K$2428)</f>
        <v>0</v>
      </c>
      <c r="L2426" s="58">
        <f>SUM($L$2427,$L$2428)</f>
        <v>0</v>
      </c>
      <c r="M2426" s="58">
        <f>SUM($M$2427,$M$2428)</f>
        <v>0</v>
      </c>
      <c r="N2426" s="58">
        <f>SUM($N$2427,$N$2428)</f>
        <v>0</v>
      </c>
      <c r="O2426" s="58">
        <f>SUM($O$2427,$O$2428)</f>
        <v>0</v>
      </c>
      <c r="P2426" s="58">
        <f>SUM($P$2427,$P$2428)</f>
        <v>0</v>
      </c>
      <c r="Q2426" s="58">
        <f>SUM($Q$2427,$Q$2428)</f>
        <v>0</v>
      </c>
      <c r="R2426" s="58">
        <f>SUM($R$2427,$R$2428)</f>
        <v>0</v>
      </c>
      <c r="S2426" s="58">
        <f>SUM($S$2427,$S$2428)</f>
        <v>0</v>
      </c>
      <c r="T2426" s="58">
        <f>SUM($T$2427,$T$2428)</f>
        <v>0</v>
      </c>
      <c r="U2426" s="58">
        <f>SUM($U$2427,$U$2428)</f>
        <v>0</v>
      </c>
      <c r="V2426" s="58">
        <f t="shared" si="112"/>
        <v>0</v>
      </c>
      <c r="W2426" s="58">
        <f t="shared" si="113"/>
        <v>0</v>
      </c>
      <c r="X2426" s="58">
        <f t="shared" si="114"/>
        <v>0</v>
      </c>
      <c r="Y2426" s="58">
        <f>SUM($Y$2427,$Y$2428)</f>
        <v>0</v>
      </c>
      <c r="Z2426" s="58">
        <f>SUM($Z$2427,$Z$2428)</f>
        <v>0</v>
      </c>
      <c r="AA2426" s="58">
        <f>SUM($AA$2427,$AA$2428)</f>
        <v>0</v>
      </c>
      <c r="AB2426" s="58">
        <f>SUM($AB$2427,$AB$2428)</f>
        <v>0</v>
      </c>
      <c r="AC2426" s="58">
        <f>SUM($AC$2427,$AC$2428)</f>
        <v>0</v>
      </c>
      <c r="AD2426" s="58">
        <f>SUM($AD$2427,$AD$2428)</f>
        <v>0</v>
      </c>
      <c r="AE2426" s="58">
        <f>SUM($AE$2427,$AE$2428)</f>
        <v>0</v>
      </c>
      <c r="AF2426" s="58">
        <f>SUM($AF$2427,$AF$2428)</f>
        <v>0</v>
      </c>
      <c r="AG2426" s="58">
        <f>SUM($AG$2427,$AG$2428)</f>
        <v>0</v>
      </c>
      <c r="AH2426" s="58">
        <f>SUM($AH$2427,$AH$2428)</f>
        <v>0</v>
      </c>
      <c r="AI2426" s="58">
        <f>SUM($AI$2427,$AI$2428)</f>
        <v>0</v>
      </c>
      <c r="AJ2426" s="58" t="s">
        <v>2595</v>
      </c>
      <c r="AK2426" s="58">
        <f>SUM($AK$2427,$AK$2428)</f>
        <v>0</v>
      </c>
      <c r="AL2426" s="58" t="s">
        <v>2595</v>
      </c>
      <c r="AM2426" s="58">
        <f>SUM($AM$2427,$AM$2428)</f>
        <v>0</v>
      </c>
      <c r="AN2426" s="58">
        <f>SUM($AN$2427,$AN$2428)</f>
        <v>0</v>
      </c>
      <c r="AO2426" s="56" t="s">
        <v>2595</v>
      </c>
    </row>
    <row r="2427" spans="1:41" ht="31.5" x14ac:dyDescent="0.2">
      <c r="A2427" s="56" t="s">
        <v>4776</v>
      </c>
      <c r="B2427" s="56" t="s">
        <v>656</v>
      </c>
      <c r="C2427" s="57" t="s">
        <v>56</v>
      </c>
      <c r="D2427" s="56" t="s">
        <v>2595</v>
      </c>
      <c r="E2427" s="57" t="s">
        <v>2595</v>
      </c>
      <c r="F2427" s="57" t="s">
        <v>2595</v>
      </c>
      <c r="G2427" s="57" t="s">
        <v>2595</v>
      </c>
      <c r="H2427" s="58" t="s">
        <v>2595</v>
      </c>
      <c r="I2427" s="58" t="s">
        <v>2595</v>
      </c>
      <c r="J2427" s="58">
        <v>0</v>
      </c>
      <c r="K2427" s="58">
        <v>0</v>
      </c>
      <c r="L2427" s="58">
        <v>0</v>
      </c>
      <c r="M2427" s="58">
        <v>0</v>
      </c>
      <c r="N2427" s="58">
        <v>0</v>
      </c>
      <c r="O2427" s="58">
        <v>0</v>
      </c>
      <c r="P2427" s="58">
        <v>0</v>
      </c>
      <c r="Q2427" s="58">
        <v>0</v>
      </c>
      <c r="R2427" s="58">
        <v>0</v>
      </c>
      <c r="S2427" s="58">
        <v>0</v>
      </c>
      <c r="T2427" s="58">
        <v>0</v>
      </c>
      <c r="U2427" s="58">
        <v>0</v>
      </c>
      <c r="V2427" s="58">
        <f t="shared" si="112"/>
        <v>0</v>
      </c>
      <c r="W2427" s="58">
        <f t="shared" si="113"/>
        <v>0</v>
      </c>
      <c r="X2427" s="58">
        <f t="shared" si="114"/>
        <v>0</v>
      </c>
      <c r="Y2427" s="58">
        <v>0</v>
      </c>
      <c r="Z2427" s="58">
        <v>0</v>
      </c>
      <c r="AA2427" s="58">
        <v>0</v>
      </c>
      <c r="AB2427" s="58">
        <v>0</v>
      </c>
      <c r="AC2427" s="58">
        <v>0</v>
      </c>
      <c r="AD2427" s="58">
        <v>0</v>
      </c>
      <c r="AE2427" s="58">
        <v>0</v>
      </c>
      <c r="AF2427" s="58">
        <v>0</v>
      </c>
      <c r="AG2427" s="58">
        <v>0</v>
      </c>
      <c r="AH2427" s="58">
        <v>0</v>
      </c>
      <c r="AI2427" s="58">
        <v>0</v>
      </c>
      <c r="AJ2427" s="58" t="s">
        <v>2595</v>
      </c>
      <c r="AK2427" s="58">
        <v>0</v>
      </c>
      <c r="AL2427" s="58" t="s">
        <v>2595</v>
      </c>
      <c r="AM2427" s="58">
        <v>0</v>
      </c>
      <c r="AN2427" s="58">
        <v>0</v>
      </c>
      <c r="AO2427" s="56" t="s">
        <v>2595</v>
      </c>
    </row>
    <row r="2428" spans="1:41" ht="31.5" x14ac:dyDescent="0.2">
      <c r="A2428" s="56" t="s">
        <v>4777</v>
      </c>
      <c r="B2428" s="56" t="s">
        <v>651</v>
      </c>
      <c r="C2428" s="57" t="s">
        <v>56</v>
      </c>
      <c r="D2428" s="56" t="s">
        <v>2595</v>
      </c>
      <c r="E2428" s="57" t="s">
        <v>2595</v>
      </c>
      <c r="F2428" s="57" t="s">
        <v>2595</v>
      </c>
      <c r="G2428" s="57" t="s">
        <v>2595</v>
      </c>
      <c r="H2428" s="58" t="s">
        <v>2595</v>
      </c>
      <c r="I2428" s="58" t="s">
        <v>2595</v>
      </c>
      <c r="J2428" s="58">
        <v>0</v>
      </c>
      <c r="K2428" s="58">
        <v>0</v>
      </c>
      <c r="L2428" s="58">
        <v>0</v>
      </c>
      <c r="M2428" s="58">
        <v>0</v>
      </c>
      <c r="N2428" s="58">
        <v>0</v>
      </c>
      <c r="O2428" s="58">
        <v>0</v>
      </c>
      <c r="P2428" s="58">
        <v>0</v>
      </c>
      <c r="Q2428" s="58">
        <v>0</v>
      </c>
      <c r="R2428" s="58">
        <v>0</v>
      </c>
      <c r="S2428" s="58">
        <v>0</v>
      </c>
      <c r="T2428" s="58">
        <v>0</v>
      </c>
      <c r="U2428" s="58">
        <v>0</v>
      </c>
      <c r="V2428" s="58">
        <f t="shared" si="112"/>
        <v>0</v>
      </c>
      <c r="W2428" s="58">
        <f t="shared" si="113"/>
        <v>0</v>
      </c>
      <c r="X2428" s="58">
        <f t="shared" si="114"/>
        <v>0</v>
      </c>
      <c r="Y2428" s="58">
        <v>0</v>
      </c>
      <c r="Z2428" s="58">
        <v>0</v>
      </c>
      <c r="AA2428" s="58">
        <v>0</v>
      </c>
      <c r="AB2428" s="58">
        <v>0</v>
      </c>
      <c r="AC2428" s="58">
        <v>0</v>
      </c>
      <c r="AD2428" s="58">
        <v>0</v>
      </c>
      <c r="AE2428" s="58">
        <v>0</v>
      </c>
      <c r="AF2428" s="58">
        <v>0</v>
      </c>
      <c r="AG2428" s="58">
        <v>0</v>
      </c>
      <c r="AH2428" s="58">
        <v>0</v>
      </c>
      <c r="AI2428" s="58">
        <v>0</v>
      </c>
      <c r="AJ2428" s="58" t="s">
        <v>2595</v>
      </c>
      <c r="AK2428" s="58">
        <v>0</v>
      </c>
      <c r="AL2428" s="58" t="s">
        <v>2595</v>
      </c>
      <c r="AM2428" s="58">
        <v>0</v>
      </c>
      <c r="AN2428" s="58">
        <v>0</v>
      </c>
      <c r="AO2428" s="56" t="s">
        <v>2595</v>
      </c>
    </row>
    <row r="2429" spans="1:41" ht="31.5" x14ac:dyDescent="0.2">
      <c r="A2429" s="56" t="s">
        <v>4778</v>
      </c>
      <c r="B2429" s="56" t="s">
        <v>659</v>
      </c>
      <c r="C2429" s="57" t="s">
        <v>56</v>
      </c>
      <c r="D2429" s="56" t="s">
        <v>2595</v>
      </c>
      <c r="E2429" s="57" t="s">
        <v>2595</v>
      </c>
      <c r="F2429" s="57" t="s">
        <v>2595</v>
      </c>
      <c r="G2429" s="57" t="s">
        <v>2595</v>
      </c>
      <c r="H2429" s="58" t="s">
        <v>2595</v>
      </c>
      <c r="I2429" s="58" t="s">
        <v>2595</v>
      </c>
      <c r="J2429" s="58">
        <f>SUM($J$2430,$J$2431,$J$2432,$J$2433,$J$2434)</f>
        <v>0</v>
      </c>
      <c r="K2429" s="58">
        <f>SUM($K$2430,$K$2431,$K$2432,$K$2433,$K$2434)</f>
        <v>0</v>
      </c>
      <c r="L2429" s="58">
        <f>SUM($L$2430,$L$2431,$L$2432,$L$2433,$L$2434)</f>
        <v>0</v>
      </c>
      <c r="M2429" s="58">
        <f>SUM($M$2430,$M$2431,$M$2432,$M$2433,$M$2434)</f>
        <v>0</v>
      </c>
      <c r="N2429" s="58">
        <f>SUM($N$2430,$N$2431,$N$2432,$N$2433,$N$2434)</f>
        <v>0</v>
      </c>
      <c r="O2429" s="58">
        <f>SUM($O$2430,$O$2431,$O$2432,$O$2433,$O$2434)</f>
        <v>0</v>
      </c>
      <c r="P2429" s="58">
        <f>SUM($P$2430,$P$2431,$P$2432,$P$2433,$P$2434)</f>
        <v>0</v>
      </c>
      <c r="Q2429" s="58">
        <f>SUM($Q$2430,$Q$2431,$Q$2432,$Q$2433,$Q$2434)</f>
        <v>0</v>
      </c>
      <c r="R2429" s="58">
        <f>SUM($R$2430,$R$2431,$R$2432,$R$2433,$R$2434)</f>
        <v>0</v>
      </c>
      <c r="S2429" s="58">
        <f>SUM($S$2430,$S$2431,$S$2432,$S$2433,$S$2434)</f>
        <v>0</v>
      </c>
      <c r="T2429" s="58">
        <f>SUM($T$2430,$T$2431,$T$2432,$T$2433,$T$2434)</f>
        <v>0</v>
      </c>
      <c r="U2429" s="58">
        <f>SUM($U$2430,$U$2431,$U$2432,$U$2433,$U$2434)</f>
        <v>0</v>
      </c>
      <c r="V2429" s="58">
        <f t="shared" si="112"/>
        <v>0</v>
      </c>
      <c r="W2429" s="58">
        <f t="shared" si="113"/>
        <v>0</v>
      </c>
      <c r="X2429" s="58">
        <f t="shared" si="114"/>
        <v>0</v>
      </c>
      <c r="Y2429" s="58">
        <f>SUM($Y$2430,$Y$2431,$Y$2432,$Y$2433,$Y$2434)</f>
        <v>0</v>
      </c>
      <c r="Z2429" s="58">
        <f>SUM($Z$2430,$Z$2431,$Z$2432,$Z$2433,$Z$2434)</f>
        <v>0</v>
      </c>
      <c r="AA2429" s="58">
        <f>SUM($AA$2430,$AA$2431,$AA$2432,$AA$2433,$AA$2434)</f>
        <v>0</v>
      </c>
      <c r="AB2429" s="58">
        <f>SUM($AB$2430,$AB$2431,$AB$2432,$AB$2433,$AB$2434)</f>
        <v>0</v>
      </c>
      <c r="AC2429" s="58">
        <f>SUM($AC$2430,$AC$2431,$AC$2432,$AC$2433,$AC$2434)</f>
        <v>0</v>
      </c>
      <c r="AD2429" s="58">
        <f>SUM($AD$2430,$AD$2431,$AD$2432,$AD$2433,$AD$2434)</f>
        <v>0</v>
      </c>
      <c r="AE2429" s="58">
        <f>SUM($AE$2430,$AE$2431,$AE$2432,$AE$2433,$AE$2434)</f>
        <v>0</v>
      </c>
      <c r="AF2429" s="58">
        <f>SUM($AF$2430,$AF$2431,$AF$2432,$AF$2433,$AF$2434)</f>
        <v>0</v>
      </c>
      <c r="AG2429" s="58">
        <f>SUM($AG$2430,$AG$2431,$AG$2432,$AG$2433,$AG$2434)</f>
        <v>0</v>
      </c>
      <c r="AH2429" s="58">
        <f>SUM($AH$2430,$AH$2431,$AH$2432,$AH$2433,$AH$2434)</f>
        <v>0</v>
      </c>
      <c r="AI2429" s="58">
        <f>SUM($AI$2430,$AI$2431,$AI$2432,$AI$2433,$AI$2434)</f>
        <v>0</v>
      </c>
      <c r="AJ2429" s="58" t="s">
        <v>2595</v>
      </c>
      <c r="AK2429" s="58">
        <f>SUM($AK$2430,$AK$2431,$AK$2432,$AK$2433,$AK$2434)</f>
        <v>0</v>
      </c>
      <c r="AL2429" s="58" t="s">
        <v>2595</v>
      </c>
      <c r="AM2429" s="58">
        <f>SUM($AM$2430,$AM$2431,$AM$2432,$AM$2433,$AM$2434)</f>
        <v>0</v>
      </c>
      <c r="AN2429" s="58">
        <f>SUM($AN$2430,$AN$2431,$AN$2432,$AN$2433,$AN$2434)</f>
        <v>0</v>
      </c>
      <c r="AO2429" s="56" t="s">
        <v>2595</v>
      </c>
    </row>
    <row r="2430" spans="1:41" ht="47.25" x14ac:dyDescent="0.2">
      <c r="A2430" s="56" t="s">
        <v>4779</v>
      </c>
      <c r="B2430" s="56" t="s">
        <v>661</v>
      </c>
      <c r="C2430" s="57" t="s">
        <v>56</v>
      </c>
      <c r="D2430" s="56" t="s">
        <v>2595</v>
      </c>
      <c r="E2430" s="57" t="s">
        <v>2595</v>
      </c>
      <c r="F2430" s="57" t="s">
        <v>2595</v>
      </c>
      <c r="G2430" s="57" t="s">
        <v>2595</v>
      </c>
      <c r="H2430" s="58" t="s">
        <v>2595</v>
      </c>
      <c r="I2430" s="58" t="s">
        <v>2595</v>
      </c>
      <c r="J2430" s="58">
        <v>0</v>
      </c>
      <c r="K2430" s="58">
        <v>0</v>
      </c>
      <c r="L2430" s="58">
        <v>0</v>
      </c>
      <c r="M2430" s="58">
        <v>0</v>
      </c>
      <c r="N2430" s="58">
        <v>0</v>
      </c>
      <c r="O2430" s="58">
        <v>0</v>
      </c>
      <c r="P2430" s="58">
        <v>0</v>
      </c>
      <c r="Q2430" s="58">
        <v>0</v>
      </c>
      <c r="R2430" s="58">
        <v>0</v>
      </c>
      <c r="S2430" s="58">
        <v>0</v>
      </c>
      <c r="T2430" s="58">
        <v>0</v>
      </c>
      <c r="U2430" s="58">
        <v>0</v>
      </c>
      <c r="V2430" s="58">
        <f t="shared" si="112"/>
        <v>0</v>
      </c>
      <c r="W2430" s="58">
        <f t="shared" si="113"/>
        <v>0</v>
      </c>
      <c r="X2430" s="58">
        <f t="shared" si="114"/>
        <v>0</v>
      </c>
      <c r="Y2430" s="58">
        <v>0</v>
      </c>
      <c r="Z2430" s="58">
        <v>0</v>
      </c>
      <c r="AA2430" s="58">
        <v>0</v>
      </c>
      <c r="AB2430" s="58">
        <v>0</v>
      </c>
      <c r="AC2430" s="58">
        <v>0</v>
      </c>
      <c r="AD2430" s="58">
        <v>0</v>
      </c>
      <c r="AE2430" s="58">
        <v>0</v>
      </c>
      <c r="AF2430" s="58">
        <v>0</v>
      </c>
      <c r="AG2430" s="58">
        <v>0</v>
      </c>
      <c r="AH2430" s="58">
        <v>0</v>
      </c>
      <c r="AI2430" s="58">
        <v>0</v>
      </c>
      <c r="AJ2430" s="58" t="s">
        <v>2595</v>
      </c>
      <c r="AK2430" s="58">
        <v>0</v>
      </c>
      <c r="AL2430" s="58" t="s">
        <v>2595</v>
      </c>
      <c r="AM2430" s="58">
        <v>0</v>
      </c>
      <c r="AN2430" s="58">
        <v>0</v>
      </c>
      <c r="AO2430" s="56" t="s">
        <v>2595</v>
      </c>
    </row>
    <row r="2431" spans="1:41" ht="47.25" x14ac:dyDescent="0.2">
      <c r="A2431" s="56" t="s">
        <v>4780</v>
      </c>
      <c r="B2431" s="56" t="s">
        <v>663</v>
      </c>
      <c r="C2431" s="57" t="s">
        <v>56</v>
      </c>
      <c r="D2431" s="56" t="s">
        <v>2595</v>
      </c>
      <c r="E2431" s="57" t="s">
        <v>2595</v>
      </c>
      <c r="F2431" s="57" t="s">
        <v>2595</v>
      </c>
      <c r="G2431" s="57" t="s">
        <v>2595</v>
      </c>
      <c r="H2431" s="58" t="s">
        <v>2595</v>
      </c>
      <c r="I2431" s="58" t="s">
        <v>2595</v>
      </c>
      <c r="J2431" s="58">
        <v>0</v>
      </c>
      <c r="K2431" s="58">
        <v>0</v>
      </c>
      <c r="L2431" s="58">
        <v>0</v>
      </c>
      <c r="M2431" s="58">
        <v>0</v>
      </c>
      <c r="N2431" s="58">
        <v>0</v>
      </c>
      <c r="O2431" s="58">
        <v>0</v>
      </c>
      <c r="P2431" s="58">
        <v>0</v>
      </c>
      <c r="Q2431" s="58">
        <v>0</v>
      </c>
      <c r="R2431" s="58">
        <v>0</v>
      </c>
      <c r="S2431" s="58">
        <v>0</v>
      </c>
      <c r="T2431" s="58">
        <v>0</v>
      </c>
      <c r="U2431" s="58">
        <v>0</v>
      </c>
      <c r="V2431" s="58">
        <f t="shared" si="112"/>
        <v>0</v>
      </c>
      <c r="W2431" s="58">
        <f t="shared" si="113"/>
        <v>0</v>
      </c>
      <c r="X2431" s="58">
        <f t="shared" si="114"/>
        <v>0</v>
      </c>
      <c r="Y2431" s="58">
        <v>0</v>
      </c>
      <c r="Z2431" s="58">
        <v>0</v>
      </c>
      <c r="AA2431" s="58">
        <v>0</v>
      </c>
      <c r="AB2431" s="58">
        <v>0</v>
      </c>
      <c r="AC2431" s="58">
        <v>0</v>
      </c>
      <c r="AD2431" s="58">
        <v>0</v>
      </c>
      <c r="AE2431" s="58">
        <v>0</v>
      </c>
      <c r="AF2431" s="58">
        <v>0</v>
      </c>
      <c r="AG2431" s="58">
        <v>0</v>
      </c>
      <c r="AH2431" s="58">
        <v>0</v>
      </c>
      <c r="AI2431" s="58">
        <v>0</v>
      </c>
      <c r="AJ2431" s="58" t="s">
        <v>2595</v>
      </c>
      <c r="AK2431" s="58">
        <v>0</v>
      </c>
      <c r="AL2431" s="58" t="s">
        <v>2595</v>
      </c>
      <c r="AM2431" s="58">
        <v>0</v>
      </c>
      <c r="AN2431" s="58">
        <v>0</v>
      </c>
      <c r="AO2431" s="56" t="s">
        <v>2595</v>
      </c>
    </row>
    <row r="2432" spans="1:41" ht="47.25" x14ac:dyDescent="0.2">
      <c r="A2432" s="56" t="s">
        <v>4781</v>
      </c>
      <c r="B2432" s="56" t="s">
        <v>665</v>
      </c>
      <c r="C2432" s="57" t="s">
        <v>56</v>
      </c>
      <c r="D2432" s="56" t="s">
        <v>2595</v>
      </c>
      <c r="E2432" s="57" t="s">
        <v>2595</v>
      </c>
      <c r="F2432" s="57" t="s">
        <v>2595</v>
      </c>
      <c r="G2432" s="57" t="s">
        <v>2595</v>
      </c>
      <c r="H2432" s="58" t="s">
        <v>2595</v>
      </c>
      <c r="I2432" s="58" t="s">
        <v>2595</v>
      </c>
      <c r="J2432" s="58">
        <v>0</v>
      </c>
      <c r="K2432" s="58">
        <v>0</v>
      </c>
      <c r="L2432" s="58">
        <v>0</v>
      </c>
      <c r="M2432" s="58">
        <v>0</v>
      </c>
      <c r="N2432" s="58">
        <v>0</v>
      </c>
      <c r="O2432" s="58">
        <v>0</v>
      </c>
      <c r="P2432" s="58">
        <v>0</v>
      </c>
      <c r="Q2432" s="58">
        <v>0</v>
      </c>
      <c r="R2432" s="58">
        <v>0</v>
      </c>
      <c r="S2432" s="58">
        <v>0</v>
      </c>
      <c r="T2432" s="58">
        <v>0</v>
      </c>
      <c r="U2432" s="58">
        <v>0</v>
      </c>
      <c r="V2432" s="58">
        <f t="shared" si="112"/>
        <v>0</v>
      </c>
      <c r="W2432" s="58">
        <f t="shared" si="113"/>
        <v>0</v>
      </c>
      <c r="X2432" s="58">
        <f t="shared" si="114"/>
        <v>0</v>
      </c>
      <c r="Y2432" s="58">
        <v>0</v>
      </c>
      <c r="Z2432" s="58">
        <v>0</v>
      </c>
      <c r="AA2432" s="58">
        <v>0</v>
      </c>
      <c r="AB2432" s="58">
        <v>0</v>
      </c>
      <c r="AC2432" s="58">
        <v>0</v>
      </c>
      <c r="AD2432" s="58">
        <v>0</v>
      </c>
      <c r="AE2432" s="58">
        <v>0</v>
      </c>
      <c r="AF2432" s="58">
        <v>0</v>
      </c>
      <c r="AG2432" s="58">
        <v>0</v>
      </c>
      <c r="AH2432" s="58">
        <v>0</v>
      </c>
      <c r="AI2432" s="58">
        <v>0</v>
      </c>
      <c r="AJ2432" s="58" t="s">
        <v>2595</v>
      </c>
      <c r="AK2432" s="58">
        <v>0</v>
      </c>
      <c r="AL2432" s="58" t="s">
        <v>2595</v>
      </c>
      <c r="AM2432" s="58">
        <v>0</v>
      </c>
      <c r="AN2432" s="58">
        <v>0</v>
      </c>
      <c r="AO2432" s="56" t="s">
        <v>2595</v>
      </c>
    </row>
    <row r="2433" spans="1:41" ht="63" x14ac:dyDescent="0.2">
      <c r="A2433" s="56" t="s">
        <v>4782</v>
      </c>
      <c r="B2433" s="56" t="s">
        <v>667</v>
      </c>
      <c r="C2433" s="57" t="s">
        <v>56</v>
      </c>
      <c r="D2433" s="56" t="s">
        <v>2595</v>
      </c>
      <c r="E2433" s="57" t="s">
        <v>2595</v>
      </c>
      <c r="F2433" s="57" t="s">
        <v>2595</v>
      </c>
      <c r="G2433" s="57" t="s">
        <v>2595</v>
      </c>
      <c r="H2433" s="58" t="s">
        <v>2595</v>
      </c>
      <c r="I2433" s="58" t="s">
        <v>2595</v>
      </c>
      <c r="J2433" s="58">
        <v>0</v>
      </c>
      <c r="K2433" s="58">
        <v>0</v>
      </c>
      <c r="L2433" s="58">
        <v>0</v>
      </c>
      <c r="M2433" s="58">
        <v>0</v>
      </c>
      <c r="N2433" s="58">
        <v>0</v>
      </c>
      <c r="O2433" s="58">
        <v>0</v>
      </c>
      <c r="P2433" s="58">
        <v>0</v>
      </c>
      <c r="Q2433" s="58">
        <v>0</v>
      </c>
      <c r="R2433" s="58">
        <v>0</v>
      </c>
      <c r="S2433" s="58">
        <v>0</v>
      </c>
      <c r="T2433" s="58">
        <v>0</v>
      </c>
      <c r="U2433" s="58">
        <v>0</v>
      </c>
      <c r="V2433" s="58">
        <f t="shared" si="112"/>
        <v>0</v>
      </c>
      <c r="W2433" s="58">
        <f t="shared" si="113"/>
        <v>0</v>
      </c>
      <c r="X2433" s="58">
        <f t="shared" si="114"/>
        <v>0</v>
      </c>
      <c r="Y2433" s="58">
        <v>0</v>
      </c>
      <c r="Z2433" s="58">
        <v>0</v>
      </c>
      <c r="AA2433" s="58">
        <v>0</v>
      </c>
      <c r="AB2433" s="58">
        <v>0</v>
      </c>
      <c r="AC2433" s="58">
        <v>0</v>
      </c>
      <c r="AD2433" s="58">
        <v>0</v>
      </c>
      <c r="AE2433" s="58">
        <v>0</v>
      </c>
      <c r="AF2433" s="58">
        <v>0</v>
      </c>
      <c r="AG2433" s="58">
        <v>0</v>
      </c>
      <c r="AH2433" s="58">
        <v>0</v>
      </c>
      <c r="AI2433" s="58">
        <v>0</v>
      </c>
      <c r="AJ2433" s="58" t="s">
        <v>2595</v>
      </c>
      <c r="AK2433" s="58">
        <v>0</v>
      </c>
      <c r="AL2433" s="58" t="s">
        <v>2595</v>
      </c>
      <c r="AM2433" s="58">
        <v>0</v>
      </c>
      <c r="AN2433" s="58">
        <v>0</v>
      </c>
      <c r="AO2433" s="56" t="s">
        <v>2595</v>
      </c>
    </row>
    <row r="2434" spans="1:41" ht="63" x14ac:dyDescent="0.2">
      <c r="A2434" s="56" t="s">
        <v>4783</v>
      </c>
      <c r="B2434" s="56" t="s">
        <v>669</v>
      </c>
      <c r="C2434" s="57" t="s">
        <v>56</v>
      </c>
      <c r="D2434" s="56" t="s">
        <v>2595</v>
      </c>
      <c r="E2434" s="57" t="s">
        <v>2595</v>
      </c>
      <c r="F2434" s="57" t="s">
        <v>2595</v>
      </c>
      <c r="G2434" s="57" t="s">
        <v>2595</v>
      </c>
      <c r="H2434" s="58" t="s">
        <v>2595</v>
      </c>
      <c r="I2434" s="58" t="s">
        <v>2595</v>
      </c>
      <c r="J2434" s="58">
        <v>0</v>
      </c>
      <c r="K2434" s="58">
        <v>0</v>
      </c>
      <c r="L2434" s="58">
        <v>0</v>
      </c>
      <c r="M2434" s="58">
        <v>0</v>
      </c>
      <c r="N2434" s="58">
        <v>0</v>
      </c>
      <c r="O2434" s="58">
        <v>0</v>
      </c>
      <c r="P2434" s="58">
        <v>0</v>
      </c>
      <c r="Q2434" s="58">
        <v>0</v>
      </c>
      <c r="R2434" s="58">
        <v>0</v>
      </c>
      <c r="S2434" s="58">
        <v>0</v>
      </c>
      <c r="T2434" s="58">
        <v>0</v>
      </c>
      <c r="U2434" s="58">
        <v>0</v>
      </c>
      <c r="V2434" s="58">
        <f t="shared" si="112"/>
        <v>0</v>
      </c>
      <c r="W2434" s="58">
        <f t="shared" si="113"/>
        <v>0</v>
      </c>
      <c r="X2434" s="58">
        <f t="shared" si="114"/>
        <v>0</v>
      </c>
      <c r="Y2434" s="58">
        <v>0</v>
      </c>
      <c r="Z2434" s="58">
        <v>0</v>
      </c>
      <c r="AA2434" s="58">
        <v>0</v>
      </c>
      <c r="AB2434" s="58">
        <v>0</v>
      </c>
      <c r="AC2434" s="58">
        <v>0</v>
      </c>
      <c r="AD2434" s="58">
        <v>0</v>
      </c>
      <c r="AE2434" s="58">
        <v>0</v>
      </c>
      <c r="AF2434" s="58">
        <v>0</v>
      </c>
      <c r="AG2434" s="58">
        <v>0</v>
      </c>
      <c r="AH2434" s="58">
        <v>0</v>
      </c>
      <c r="AI2434" s="58">
        <v>0</v>
      </c>
      <c r="AJ2434" s="58" t="s">
        <v>2595</v>
      </c>
      <c r="AK2434" s="58">
        <v>0</v>
      </c>
      <c r="AL2434" s="58" t="s">
        <v>2595</v>
      </c>
      <c r="AM2434" s="58">
        <v>0</v>
      </c>
      <c r="AN2434" s="58">
        <v>0</v>
      </c>
      <c r="AO2434" s="56" t="s">
        <v>2595</v>
      </c>
    </row>
    <row r="2435" spans="1:41" ht="31.5" x14ac:dyDescent="0.2">
      <c r="A2435" s="56" t="s">
        <v>4784</v>
      </c>
      <c r="B2435" s="56" t="s">
        <v>671</v>
      </c>
      <c r="C2435" s="57" t="s">
        <v>56</v>
      </c>
      <c r="D2435" s="56" t="s">
        <v>2595</v>
      </c>
      <c r="E2435" s="57" t="s">
        <v>2595</v>
      </c>
      <c r="F2435" s="57" t="s">
        <v>2595</v>
      </c>
      <c r="G2435" s="57" t="s">
        <v>2595</v>
      </c>
      <c r="H2435" s="58" t="s">
        <v>2595</v>
      </c>
      <c r="I2435" s="58" t="s">
        <v>2595</v>
      </c>
      <c r="J2435" s="58">
        <v>0</v>
      </c>
      <c r="K2435" s="58">
        <v>0</v>
      </c>
      <c r="L2435" s="58">
        <v>0</v>
      </c>
      <c r="M2435" s="58">
        <v>0</v>
      </c>
      <c r="N2435" s="58">
        <v>0</v>
      </c>
      <c r="O2435" s="58">
        <v>0</v>
      </c>
      <c r="P2435" s="58">
        <v>0</v>
      </c>
      <c r="Q2435" s="58">
        <v>0</v>
      </c>
      <c r="R2435" s="58">
        <v>0</v>
      </c>
      <c r="S2435" s="58">
        <v>0</v>
      </c>
      <c r="T2435" s="58">
        <v>0</v>
      </c>
      <c r="U2435" s="58">
        <v>0</v>
      </c>
      <c r="V2435" s="58">
        <f t="shared" si="112"/>
        <v>0</v>
      </c>
      <c r="W2435" s="58">
        <f t="shared" si="113"/>
        <v>0</v>
      </c>
      <c r="X2435" s="58">
        <f t="shared" si="114"/>
        <v>0</v>
      </c>
      <c r="Y2435" s="58">
        <v>0</v>
      </c>
      <c r="Z2435" s="58">
        <v>0</v>
      </c>
      <c r="AA2435" s="58">
        <v>0</v>
      </c>
      <c r="AB2435" s="58">
        <v>0</v>
      </c>
      <c r="AC2435" s="58">
        <v>0</v>
      </c>
      <c r="AD2435" s="58">
        <v>0</v>
      </c>
      <c r="AE2435" s="58">
        <v>0</v>
      </c>
      <c r="AF2435" s="58">
        <v>0</v>
      </c>
      <c r="AG2435" s="58">
        <v>0</v>
      </c>
      <c r="AH2435" s="58">
        <v>0</v>
      </c>
      <c r="AI2435" s="58">
        <v>0</v>
      </c>
      <c r="AJ2435" s="58" t="s">
        <v>2595</v>
      </c>
      <c r="AK2435" s="58">
        <v>0</v>
      </c>
      <c r="AL2435" s="58" t="s">
        <v>2595</v>
      </c>
      <c r="AM2435" s="58">
        <v>0</v>
      </c>
      <c r="AN2435" s="58">
        <v>0</v>
      </c>
      <c r="AO2435" s="56" t="s">
        <v>2595</v>
      </c>
    </row>
    <row r="2436" spans="1:41" ht="47.25" x14ac:dyDescent="0.2">
      <c r="A2436" s="56" t="s">
        <v>4785</v>
      </c>
      <c r="B2436" s="56" t="s">
        <v>673</v>
      </c>
      <c r="C2436" s="57" t="s">
        <v>56</v>
      </c>
      <c r="D2436" s="56" t="s">
        <v>2595</v>
      </c>
      <c r="E2436" s="57" t="s">
        <v>2595</v>
      </c>
      <c r="F2436" s="57" t="s">
        <v>2595</v>
      </c>
      <c r="G2436" s="57" t="s">
        <v>2595</v>
      </c>
      <c r="H2436" s="58" t="s">
        <v>2595</v>
      </c>
      <c r="I2436" s="58" t="s">
        <v>2595</v>
      </c>
      <c r="J2436" s="58">
        <f>SUM($J$2437,$J$2438,$J$2439,$J$2440)</f>
        <v>0</v>
      </c>
      <c r="K2436" s="58">
        <f>SUM($K$2437,$K$2438,$K$2439,$K$2440)</f>
        <v>0</v>
      </c>
      <c r="L2436" s="58">
        <f>SUM($L$2437,$L$2438,$L$2439,$L$2440)</f>
        <v>0</v>
      </c>
      <c r="M2436" s="58">
        <f>SUM($M$2437,$M$2438,$M$2439,$M$2440)</f>
        <v>0</v>
      </c>
      <c r="N2436" s="58">
        <f>SUM($N$2437,$N$2438,$N$2439,$N$2440)</f>
        <v>0</v>
      </c>
      <c r="O2436" s="58">
        <f>SUM($O$2437,$O$2438,$O$2439,$O$2440)</f>
        <v>0</v>
      </c>
      <c r="P2436" s="58">
        <f>SUM($P$2437,$P$2438,$P$2439,$P$2440)</f>
        <v>0</v>
      </c>
      <c r="Q2436" s="58">
        <f>SUM($Q$2437,$Q$2438,$Q$2439,$Q$2440)</f>
        <v>0</v>
      </c>
      <c r="R2436" s="58">
        <f>SUM($R$2437,$R$2438,$R$2439,$R$2440)</f>
        <v>0</v>
      </c>
      <c r="S2436" s="58">
        <f>SUM($S$2437,$S$2438,$S$2439,$S$2440)</f>
        <v>0</v>
      </c>
      <c r="T2436" s="58">
        <f>SUM($T$2437,$T$2438,$T$2439,$T$2440)</f>
        <v>0</v>
      </c>
      <c r="U2436" s="58">
        <f>SUM($U$2437,$U$2438,$U$2439,$U$2440)</f>
        <v>0</v>
      </c>
      <c r="V2436" s="58">
        <f t="shared" si="112"/>
        <v>0</v>
      </c>
      <c r="W2436" s="58">
        <f t="shared" si="113"/>
        <v>0</v>
      </c>
      <c r="X2436" s="58">
        <f t="shared" si="114"/>
        <v>0</v>
      </c>
      <c r="Y2436" s="58">
        <f>SUM($Y$2437,$Y$2438,$Y$2439,$Y$2440)</f>
        <v>0</v>
      </c>
      <c r="Z2436" s="58">
        <f>SUM($Z$2437,$Z$2438,$Z$2439,$Z$2440)</f>
        <v>0</v>
      </c>
      <c r="AA2436" s="58">
        <f>SUM($AA$2437,$AA$2438,$AA$2439,$AA$2440)</f>
        <v>0</v>
      </c>
      <c r="AB2436" s="58">
        <f>SUM($AB$2437,$AB$2438,$AB$2439,$AB$2440)</f>
        <v>0</v>
      </c>
      <c r="AC2436" s="58">
        <f>SUM($AC$2437,$AC$2438,$AC$2439,$AC$2440)</f>
        <v>0</v>
      </c>
      <c r="AD2436" s="58">
        <f>SUM($AD$2437,$AD$2438,$AD$2439,$AD$2440)</f>
        <v>0</v>
      </c>
      <c r="AE2436" s="58">
        <f>SUM($AE$2437,$AE$2438,$AE$2439,$AE$2440)</f>
        <v>0</v>
      </c>
      <c r="AF2436" s="58">
        <f>SUM($AF$2437,$AF$2438,$AF$2439,$AF$2440)</f>
        <v>0</v>
      </c>
      <c r="AG2436" s="58">
        <f>SUM($AG$2437,$AG$2438,$AG$2439,$AG$2440)</f>
        <v>0</v>
      </c>
      <c r="AH2436" s="58">
        <f>SUM($AH$2437,$AH$2438,$AH$2439,$AH$2440)</f>
        <v>0</v>
      </c>
      <c r="AI2436" s="58">
        <f>SUM($AI$2437,$AI$2438,$AI$2439,$AI$2440)</f>
        <v>0</v>
      </c>
      <c r="AJ2436" s="58" t="s">
        <v>2595</v>
      </c>
      <c r="AK2436" s="58">
        <f>SUM($AK$2437,$AK$2438,$AK$2439,$AK$2440)</f>
        <v>0</v>
      </c>
      <c r="AL2436" s="58" t="s">
        <v>2595</v>
      </c>
      <c r="AM2436" s="58">
        <f>SUM($AM$2437,$AM$2438,$AM$2439,$AM$2440)</f>
        <v>0</v>
      </c>
      <c r="AN2436" s="58">
        <f>SUM($AN$2437,$AN$2438,$AN$2439,$AN$2440)</f>
        <v>0</v>
      </c>
      <c r="AO2436" s="56" t="s">
        <v>2595</v>
      </c>
    </row>
    <row r="2437" spans="1:41" ht="31.5" x14ac:dyDescent="0.2">
      <c r="A2437" s="56" t="s">
        <v>4786</v>
      </c>
      <c r="B2437" s="56" t="s">
        <v>675</v>
      </c>
      <c r="C2437" s="57" t="s">
        <v>56</v>
      </c>
      <c r="D2437" s="56" t="s">
        <v>2595</v>
      </c>
      <c r="E2437" s="57" t="s">
        <v>2595</v>
      </c>
      <c r="F2437" s="57" t="s">
        <v>2595</v>
      </c>
      <c r="G2437" s="57" t="s">
        <v>2595</v>
      </c>
      <c r="H2437" s="58" t="s">
        <v>2595</v>
      </c>
      <c r="I2437" s="58" t="s">
        <v>2595</v>
      </c>
      <c r="J2437" s="58">
        <v>0</v>
      </c>
      <c r="K2437" s="58">
        <v>0</v>
      </c>
      <c r="L2437" s="58">
        <v>0</v>
      </c>
      <c r="M2437" s="58">
        <v>0</v>
      </c>
      <c r="N2437" s="58">
        <v>0</v>
      </c>
      <c r="O2437" s="58">
        <v>0</v>
      </c>
      <c r="P2437" s="58">
        <v>0</v>
      </c>
      <c r="Q2437" s="58">
        <v>0</v>
      </c>
      <c r="R2437" s="58">
        <v>0</v>
      </c>
      <c r="S2437" s="58">
        <v>0</v>
      </c>
      <c r="T2437" s="58">
        <v>0</v>
      </c>
      <c r="U2437" s="58">
        <v>0</v>
      </c>
      <c r="V2437" s="58">
        <f t="shared" si="112"/>
        <v>0</v>
      </c>
      <c r="W2437" s="58">
        <f t="shared" si="113"/>
        <v>0</v>
      </c>
      <c r="X2437" s="58">
        <f t="shared" si="114"/>
        <v>0</v>
      </c>
      <c r="Y2437" s="58">
        <v>0</v>
      </c>
      <c r="Z2437" s="58">
        <v>0</v>
      </c>
      <c r="AA2437" s="58">
        <v>0</v>
      </c>
      <c r="AB2437" s="58">
        <v>0</v>
      </c>
      <c r="AC2437" s="58">
        <v>0</v>
      </c>
      <c r="AD2437" s="58">
        <v>0</v>
      </c>
      <c r="AE2437" s="58">
        <v>0</v>
      </c>
      <c r="AF2437" s="58">
        <v>0</v>
      </c>
      <c r="AG2437" s="58">
        <v>0</v>
      </c>
      <c r="AH2437" s="58">
        <v>0</v>
      </c>
      <c r="AI2437" s="58">
        <v>0</v>
      </c>
      <c r="AJ2437" s="58" t="s">
        <v>2595</v>
      </c>
      <c r="AK2437" s="58">
        <v>0</v>
      </c>
      <c r="AL2437" s="58" t="s">
        <v>2595</v>
      </c>
      <c r="AM2437" s="58">
        <v>0</v>
      </c>
      <c r="AN2437" s="58">
        <v>0</v>
      </c>
      <c r="AO2437" s="56" t="s">
        <v>2595</v>
      </c>
    </row>
    <row r="2438" spans="1:41" ht="15.75" x14ac:dyDescent="0.2">
      <c r="A2438" s="56" t="s">
        <v>4787</v>
      </c>
      <c r="B2438" s="56" t="s">
        <v>677</v>
      </c>
      <c r="C2438" s="57" t="s">
        <v>56</v>
      </c>
      <c r="D2438" s="56" t="s">
        <v>2595</v>
      </c>
      <c r="E2438" s="57" t="s">
        <v>2595</v>
      </c>
      <c r="F2438" s="57" t="s">
        <v>2595</v>
      </c>
      <c r="G2438" s="57" t="s">
        <v>2595</v>
      </c>
      <c r="H2438" s="58" t="s">
        <v>2595</v>
      </c>
      <c r="I2438" s="58" t="s">
        <v>2595</v>
      </c>
      <c r="J2438" s="58">
        <v>0</v>
      </c>
      <c r="K2438" s="58">
        <v>0</v>
      </c>
      <c r="L2438" s="58">
        <v>0</v>
      </c>
      <c r="M2438" s="58">
        <v>0</v>
      </c>
      <c r="N2438" s="58">
        <v>0</v>
      </c>
      <c r="O2438" s="58">
        <v>0</v>
      </c>
      <c r="P2438" s="58">
        <v>0</v>
      </c>
      <c r="Q2438" s="58">
        <v>0</v>
      </c>
      <c r="R2438" s="58">
        <v>0</v>
      </c>
      <c r="S2438" s="58">
        <v>0</v>
      </c>
      <c r="T2438" s="58">
        <v>0</v>
      </c>
      <c r="U2438" s="58">
        <v>0</v>
      </c>
      <c r="V2438" s="58">
        <f t="shared" si="112"/>
        <v>0</v>
      </c>
      <c r="W2438" s="58">
        <f t="shared" si="113"/>
        <v>0</v>
      </c>
      <c r="X2438" s="58">
        <f t="shared" si="114"/>
        <v>0</v>
      </c>
      <c r="Y2438" s="58">
        <v>0</v>
      </c>
      <c r="Z2438" s="58">
        <v>0</v>
      </c>
      <c r="AA2438" s="58">
        <v>0</v>
      </c>
      <c r="AB2438" s="58">
        <v>0</v>
      </c>
      <c r="AC2438" s="58">
        <v>0</v>
      </c>
      <c r="AD2438" s="58">
        <v>0</v>
      </c>
      <c r="AE2438" s="58">
        <v>0</v>
      </c>
      <c r="AF2438" s="58">
        <v>0</v>
      </c>
      <c r="AG2438" s="58">
        <v>0</v>
      </c>
      <c r="AH2438" s="58">
        <v>0</v>
      </c>
      <c r="AI2438" s="58">
        <v>0</v>
      </c>
      <c r="AJ2438" s="58" t="s">
        <v>2595</v>
      </c>
      <c r="AK2438" s="58">
        <v>0</v>
      </c>
      <c r="AL2438" s="58" t="s">
        <v>2595</v>
      </c>
      <c r="AM2438" s="58">
        <v>0</v>
      </c>
      <c r="AN2438" s="58">
        <v>0</v>
      </c>
      <c r="AO2438" s="56" t="s">
        <v>2595</v>
      </c>
    </row>
    <row r="2439" spans="1:41" ht="15.75" x14ac:dyDescent="0.2">
      <c r="A2439" s="56" t="s">
        <v>4788</v>
      </c>
      <c r="B2439" s="56" t="s">
        <v>679</v>
      </c>
      <c r="C2439" s="57" t="s">
        <v>56</v>
      </c>
      <c r="D2439" s="56" t="s">
        <v>2595</v>
      </c>
      <c r="E2439" s="57" t="s">
        <v>2595</v>
      </c>
      <c r="F2439" s="57" t="s">
        <v>2595</v>
      </c>
      <c r="G2439" s="57" t="s">
        <v>2595</v>
      </c>
      <c r="H2439" s="58" t="s">
        <v>2595</v>
      </c>
      <c r="I2439" s="58" t="s">
        <v>2595</v>
      </c>
      <c r="J2439" s="58">
        <v>0</v>
      </c>
      <c r="K2439" s="58">
        <v>0</v>
      </c>
      <c r="L2439" s="58">
        <v>0</v>
      </c>
      <c r="M2439" s="58">
        <v>0</v>
      </c>
      <c r="N2439" s="58">
        <v>0</v>
      </c>
      <c r="O2439" s="58">
        <v>0</v>
      </c>
      <c r="P2439" s="58">
        <v>0</v>
      </c>
      <c r="Q2439" s="58">
        <v>0</v>
      </c>
      <c r="R2439" s="58">
        <v>0</v>
      </c>
      <c r="S2439" s="58">
        <v>0</v>
      </c>
      <c r="T2439" s="58">
        <v>0</v>
      </c>
      <c r="U2439" s="58">
        <v>0</v>
      </c>
      <c r="V2439" s="58">
        <f t="shared" si="112"/>
        <v>0</v>
      </c>
      <c r="W2439" s="58">
        <f t="shared" si="113"/>
        <v>0</v>
      </c>
      <c r="X2439" s="58">
        <f t="shared" si="114"/>
        <v>0</v>
      </c>
      <c r="Y2439" s="58">
        <v>0</v>
      </c>
      <c r="Z2439" s="58">
        <v>0</v>
      </c>
      <c r="AA2439" s="58">
        <v>0</v>
      </c>
      <c r="AB2439" s="58">
        <v>0</v>
      </c>
      <c r="AC2439" s="58">
        <v>0</v>
      </c>
      <c r="AD2439" s="58">
        <v>0</v>
      </c>
      <c r="AE2439" s="58">
        <v>0</v>
      </c>
      <c r="AF2439" s="58">
        <v>0</v>
      </c>
      <c r="AG2439" s="58">
        <v>0</v>
      </c>
      <c r="AH2439" s="58">
        <v>0</v>
      </c>
      <c r="AI2439" s="58">
        <v>0</v>
      </c>
      <c r="AJ2439" s="58" t="s">
        <v>2595</v>
      </c>
      <c r="AK2439" s="58">
        <v>0</v>
      </c>
      <c r="AL2439" s="58" t="s">
        <v>2595</v>
      </c>
      <c r="AM2439" s="58">
        <v>0</v>
      </c>
      <c r="AN2439" s="58">
        <v>0</v>
      </c>
      <c r="AO2439" s="56" t="s">
        <v>2595</v>
      </c>
    </row>
    <row r="2440" spans="1:41" ht="15.75" x14ac:dyDescent="0.2">
      <c r="A2440" s="56" t="s">
        <v>4789</v>
      </c>
      <c r="B2440" s="56" t="s">
        <v>431</v>
      </c>
      <c r="C2440" s="57" t="s">
        <v>56</v>
      </c>
      <c r="D2440" s="56" t="s">
        <v>2595</v>
      </c>
      <c r="E2440" s="57" t="s">
        <v>2595</v>
      </c>
      <c r="F2440" s="57" t="s">
        <v>2595</v>
      </c>
      <c r="G2440" s="57" t="s">
        <v>2595</v>
      </c>
      <c r="H2440" s="58" t="s">
        <v>2595</v>
      </c>
      <c r="I2440" s="58" t="s">
        <v>2595</v>
      </c>
      <c r="J2440" s="58">
        <v>0</v>
      </c>
      <c r="K2440" s="58">
        <v>0</v>
      </c>
      <c r="L2440" s="58">
        <v>0</v>
      </c>
      <c r="M2440" s="58">
        <v>0</v>
      </c>
      <c r="N2440" s="58">
        <v>0</v>
      </c>
      <c r="O2440" s="58">
        <v>0</v>
      </c>
      <c r="P2440" s="58">
        <v>0</v>
      </c>
      <c r="Q2440" s="58">
        <v>0</v>
      </c>
      <c r="R2440" s="58">
        <v>0</v>
      </c>
      <c r="S2440" s="58">
        <v>0</v>
      </c>
      <c r="T2440" s="58">
        <v>0</v>
      </c>
      <c r="U2440" s="58">
        <v>0</v>
      </c>
      <c r="V2440" s="58">
        <f t="shared" si="112"/>
        <v>0</v>
      </c>
      <c r="W2440" s="58">
        <f t="shared" si="113"/>
        <v>0</v>
      </c>
      <c r="X2440" s="58">
        <f t="shared" si="114"/>
        <v>0</v>
      </c>
      <c r="Y2440" s="58">
        <v>0</v>
      </c>
      <c r="Z2440" s="58">
        <v>0</v>
      </c>
      <c r="AA2440" s="58">
        <v>0</v>
      </c>
      <c r="AB2440" s="58">
        <v>0</v>
      </c>
      <c r="AC2440" s="58">
        <v>0</v>
      </c>
      <c r="AD2440" s="58">
        <v>0</v>
      </c>
      <c r="AE2440" s="58">
        <v>0</v>
      </c>
      <c r="AF2440" s="58">
        <v>0</v>
      </c>
      <c r="AG2440" s="58">
        <v>0</v>
      </c>
      <c r="AH2440" s="58">
        <v>0</v>
      </c>
      <c r="AI2440" s="58">
        <v>0</v>
      </c>
      <c r="AJ2440" s="58" t="s">
        <v>2595</v>
      </c>
      <c r="AK2440" s="58">
        <v>0</v>
      </c>
      <c r="AL2440" s="58" t="s">
        <v>2595</v>
      </c>
      <c r="AM2440" s="58">
        <v>0</v>
      </c>
      <c r="AN2440" s="58">
        <v>0</v>
      </c>
      <c r="AO2440" s="56" t="s">
        <v>2595</v>
      </c>
    </row>
    <row r="2441" spans="1:41" ht="15.75" x14ac:dyDescent="0.2">
      <c r="A2441" s="56" t="s">
        <v>4790</v>
      </c>
      <c r="B2441" s="56" t="s">
        <v>682</v>
      </c>
      <c r="C2441" s="57" t="s">
        <v>56</v>
      </c>
      <c r="D2441" s="56" t="s">
        <v>2595</v>
      </c>
      <c r="E2441" s="57" t="s">
        <v>2595</v>
      </c>
      <c r="F2441" s="57" t="s">
        <v>2595</v>
      </c>
      <c r="G2441" s="57" t="s">
        <v>2595</v>
      </c>
      <c r="H2441" s="58" t="s">
        <v>2595</v>
      </c>
      <c r="I2441" s="58" t="s">
        <v>2595</v>
      </c>
      <c r="J2441" s="58">
        <f>SUM($J$2442,$J$2443,$J$2444,$J$2445)</f>
        <v>0</v>
      </c>
      <c r="K2441" s="58">
        <f>SUM($K$2442,$K$2443,$K$2444,$K$2445)</f>
        <v>0</v>
      </c>
      <c r="L2441" s="58">
        <f>SUM($L$2442,$L$2443,$L$2444,$L$2445)</f>
        <v>0</v>
      </c>
      <c r="M2441" s="58">
        <f>SUM($M$2442,$M$2443,$M$2444,$M$2445)</f>
        <v>0</v>
      </c>
      <c r="N2441" s="58">
        <f>SUM($N$2442,$N$2443,$N$2444,$N$2445)</f>
        <v>0</v>
      </c>
      <c r="O2441" s="58">
        <f>SUM($O$2442,$O$2443,$O$2444,$O$2445)</f>
        <v>0</v>
      </c>
      <c r="P2441" s="58">
        <f>SUM($P$2442,$P$2443,$P$2444,$P$2445)</f>
        <v>0</v>
      </c>
      <c r="Q2441" s="58">
        <f>SUM($Q$2442,$Q$2443,$Q$2444,$Q$2445)</f>
        <v>0</v>
      </c>
      <c r="R2441" s="58">
        <f>SUM($R$2442,$R$2443,$R$2444,$R$2445)</f>
        <v>0</v>
      </c>
      <c r="S2441" s="58">
        <f>SUM($S$2442,$S$2443,$S$2444,$S$2445)</f>
        <v>0</v>
      </c>
      <c r="T2441" s="58">
        <f>SUM($T$2442,$T$2443,$T$2444,$T$2445)</f>
        <v>0</v>
      </c>
      <c r="U2441" s="58">
        <f>SUM($U$2442,$U$2443,$U$2444,$U$2445)</f>
        <v>0</v>
      </c>
      <c r="V2441" s="58">
        <f t="shared" si="112"/>
        <v>0</v>
      </c>
      <c r="W2441" s="58">
        <f t="shared" si="113"/>
        <v>0</v>
      </c>
      <c r="X2441" s="58">
        <f t="shared" si="114"/>
        <v>0</v>
      </c>
      <c r="Y2441" s="58">
        <f>SUM($Y$2442,$Y$2443,$Y$2444,$Y$2445)</f>
        <v>0</v>
      </c>
      <c r="Z2441" s="58">
        <f>SUM($Z$2442,$Z$2443,$Z$2444,$Z$2445)</f>
        <v>0</v>
      </c>
      <c r="AA2441" s="58">
        <f>SUM($AA$2442,$AA$2443,$AA$2444,$AA$2445)</f>
        <v>0</v>
      </c>
      <c r="AB2441" s="58">
        <f>SUM($AB$2442,$AB$2443,$AB$2444,$AB$2445)</f>
        <v>0</v>
      </c>
      <c r="AC2441" s="58">
        <f>SUM($AC$2442,$AC$2443,$AC$2444,$AC$2445)</f>
        <v>0</v>
      </c>
      <c r="AD2441" s="58">
        <f>SUM($AD$2442,$AD$2443,$AD$2444,$AD$2445)</f>
        <v>0</v>
      </c>
      <c r="AE2441" s="58">
        <f>SUM($AE$2442,$AE$2443,$AE$2444,$AE$2445)</f>
        <v>0</v>
      </c>
      <c r="AF2441" s="58">
        <f>SUM($AF$2442,$AF$2443,$AF$2444,$AF$2445)</f>
        <v>0</v>
      </c>
      <c r="AG2441" s="58">
        <f>SUM($AG$2442,$AG$2443,$AG$2444,$AG$2445)</f>
        <v>0</v>
      </c>
      <c r="AH2441" s="58">
        <f>SUM($AH$2442,$AH$2443,$AH$2444,$AH$2445)</f>
        <v>0</v>
      </c>
      <c r="AI2441" s="58">
        <f>SUM($AI$2442,$AI$2443,$AI$2444,$AI$2445)</f>
        <v>0</v>
      </c>
      <c r="AJ2441" s="58" t="s">
        <v>2595</v>
      </c>
      <c r="AK2441" s="58">
        <f>SUM($AK$2442,$AK$2443,$AK$2444,$AK$2445)</f>
        <v>0</v>
      </c>
      <c r="AL2441" s="58" t="s">
        <v>2595</v>
      </c>
      <c r="AM2441" s="58">
        <f>SUM($AM$2442,$AM$2443,$AM$2444,$AM$2445)</f>
        <v>0</v>
      </c>
      <c r="AN2441" s="58">
        <f>SUM($AN$2442,$AN$2443,$AN$2444,$AN$2445)</f>
        <v>0</v>
      </c>
      <c r="AO2441" s="56" t="s">
        <v>2595</v>
      </c>
    </row>
    <row r="2442" spans="1:41" ht="31.5" x14ac:dyDescent="0.2">
      <c r="A2442" s="56" t="s">
        <v>4791</v>
      </c>
      <c r="B2442" s="56" t="s">
        <v>684</v>
      </c>
      <c r="C2442" s="57" t="s">
        <v>56</v>
      </c>
      <c r="D2442" s="56" t="s">
        <v>2595</v>
      </c>
      <c r="E2442" s="57" t="s">
        <v>2595</v>
      </c>
      <c r="F2442" s="57" t="s">
        <v>2595</v>
      </c>
      <c r="G2442" s="57" t="s">
        <v>2595</v>
      </c>
      <c r="H2442" s="58" t="s">
        <v>2595</v>
      </c>
      <c r="I2442" s="58" t="s">
        <v>2595</v>
      </c>
      <c r="J2442" s="58">
        <v>0</v>
      </c>
      <c r="K2442" s="58">
        <v>0</v>
      </c>
      <c r="L2442" s="58">
        <v>0</v>
      </c>
      <c r="M2442" s="58">
        <v>0</v>
      </c>
      <c r="N2442" s="58">
        <v>0</v>
      </c>
      <c r="O2442" s="58">
        <v>0</v>
      </c>
      <c r="P2442" s="58">
        <v>0</v>
      </c>
      <c r="Q2442" s="58">
        <v>0</v>
      </c>
      <c r="R2442" s="58">
        <v>0</v>
      </c>
      <c r="S2442" s="58">
        <v>0</v>
      </c>
      <c r="T2442" s="58">
        <v>0</v>
      </c>
      <c r="U2442" s="58">
        <v>0</v>
      </c>
      <c r="V2442" s="58">
        <f t="shared" si="112"/>
        <v>0</v>
      </c>
      <c r="W2442" s="58">
        <f t="shared" si="113"/>
        <v>0</v>
      </c>
      <c r="X2442" s="58">
        <f t="shared" si="114"/>
        <v>0</v>
      </c>
      <c r="Y2442" s="58">
        <v>0</v>
      </c>
      <c r="Z2442" s="58">
        <v>0</v>
      </c>
      <c r="AA2442" s="58">
        <v>0</v>
      </c>
      <c r="AB2442" s="58">
        <v>0</v>
      </c>
      <c r="AC2442" s="58">
        <v>0</v>
      </c>
      <c r="AD2442" s="58">
        <v>0</v>
      </c>
      <c r="AE2442" s="58">
        <v>0</v>
      </c>
      <c r="AF2442" s="58">
        <v>0</v>
      </c>
      <c r="AG2442" s="58">
        <v>0</v>
      </c>
      <c r="AH2442" s="58">
        <v>0</v>
      </c>
      <c r="AI2442" s="58">
        <v>0</v>
      </c>
      <c r="AJ2442" s="58" t="s">
        <v>2595</v>
      </c>
      <c r="AK2442" s="58">
        <v>0</v>
      </c>
      <c r="AL2442" s="58" t="s">
        <v>2595</v>
      </c>
      <c r="AM2442" s="58">
        <v>0</v>
      </c>
      <c r="AN2442" s="58">
        <v>0</v>
      </c>
      <c r="AO2442" s="56" t="s">
        <v>2595</v>
      </c>
    </row>
    <row r="2443" spans="1:41" ht="31.5" x14ac:dyDescent="0.2">
      <c r="A2443" s="56" t="s">
        <v>4792</v>
      </c>
      <c r="B2443" s="56" t="s">
        <v>686</v>
      </c>
      <c r="C2443" s="57" t="s">
        <v>56</v>
      </c>
      <c r="D2443" s="56" t="s">
        <v>2595</v>
      </c>
      <c r="E2443" s="57" t="s">
        <v>2595</v>
      </c>
      <c r="F2443" s="57" t="s">
        <v>2595</v>
      </c>
      <c r="G2443" s="57" t="s">
        <v>2595</v>
      </c>
      <c r="H2443" s="58" t="s">
        <v>2595</v>
      </c>
      <c r="I2443" s="58" t="s">
        <v>2595</v>
      </c>
      <c r="J2443" s="58">
        <v>0</v>
      </c>
      <c r="K2443" s="58">
        <v>0</v>
      </c>
      <c r="L2443" s="58">
        <v>0</v>
      </c>
      <c r="M2443" s="58">
        <v>0</v>
      </c>
      <c r="N2443" s="58">
        <v>0</v>
      </c>
      <c r="O2443" s="58">
        <v>0</v>
      </c>
      <c r="P2443" s="58">
        <v>0</v>
      </c>
      <c r="Q2443" s="58">
        <v>0</v>
      </c>
      <c r="R2443" s="58">
        <v>0</v>
      </c>
      <c r="S2443" s="58">
        <v>0</v>
      </c>
      <c r="T2443" s="58">
        <v>0</v>
      </c>
      <c r="U2443" s="58">
        <v>0</v>
      </c>
      <c r="V2443" s="58">
        <f t="shared" si="112"/>
        <v>0</v>
      </c>
      <c r="W2443" s="58">
        <f t="shared" si="113"/>
        <v>0</v>
      </c>
      <c r="X2443" s="58">
        <f t="shared" si="114"/>
        <v>0</v>
      </c>
      <c r="Y2443" s="58">
        <v>0</v>
      </c>
      <c r="Z2443" s="58">
        <v>0</v>
      </c>
      <c r="AA2443" s="58">
        <v>0</v>
      </c>
      <c r="AB2443" s="58">
        <v>0</v>
      </c>
      <c r="AC2443" s="58">
        <v>0</v>
      </c>
      <c r="AD2443" s="58">
        <v>0</v>
      </c>
      <c r="AE2443" s="58">
        <v>0</v>
      </c>
      <c r="AF2443" s="58">
        <v>0</v>
      </c>
      <c r="AG2443" s="58">
        <v>0</v>
      </c>
      <c r="AH2443" s="58">
        <v>0</v>
      </c>
      <c r="AI2443" s="58">
        <v>0</v>
      </c>
      <c r="AJ2443" s="58" t="s">
        <v>2595</v>
      </c>
      <c r="AK2443" s="58">
        <v>0</v>
      </c>
      <c r="AL2443" s="58" t="s">
        <v>2595</v>
      </c>
      <c r="AM2443" s="58">
        <v>0</v>
      </c>
      <c r="AN2443" s="58">
        <v>0</v>
      </c>
      <c r="AO2443" s="56" t="s">
        <v>2595</v>
      </c>
    </row>
    <row r="2444" spans="1:41" ht="31.5" x14ac:dyDescent="0.2">
      <c r="A2444" s="56" t="s">
        <v>4793</v>
      </c>
      <c r="B2444" s="56" t="s">
        <v>688</v>
      </c>
      <c r="C2444" s="57" t="s">
        <v>56</v>
      </c>
      <c r="D2444" s="56" t="s">
        <v>2595</v>
      </c>
      <c r="E2444" s="57" t="s">
        <v>2595</v>
      </c>
      <c r="F2444" s="57" t="s">
        <v>2595</v>
      </c>
      <c r="G2444" s="57" t="s">
        <v>2595</v>
      </c>
      <c r="H2444" s="58" t="s">
        <v>2595</v>
      </c>
      <c r="I2444" s="58" t="s">
        <v>2595</v>
      </c>
      <c r="J2444" s="58">
        <v>0</v>
      </c>
      <c r="K2444" s="58">
        <v>0</v>
      </c>
      <c r="L2444" s="58">
        <v>0</v>
      </c>
      <c r="M2444" s="58">
        <v>0</v>
      </c>
      <c r="N2444" s="58">
        <v>0</v>
      </c>
      <c r="O2444" s="58">
        <v>0</v>
      </c>
      <c r="P2444" s="58">
        <v>0</v>
      </c>
      <c r="Q2444" s="58">
        <v>0</v>
      </c>
      <c r="R2444" s="58">
        <v>0</v>
      </c>
      <c r="S2444" s="58">
        <v>0</v>
      </c>
      <c r="T2444" s="58">
        <v>0</v>
      </c>
      <c r="U2444" s="58">
        <v>0</v>
      </c>
      <c r="V2444" s="58">
        <f t="shared" si="112"/>
        <v>0</v>
      </c>
      <c r="W2444" s="58">
        <f t="shared" si="113"/>
        <v>0</v>
      </c>
      <c r="X2444" s="58">
        <f t="shared" si="114"/>
        <v>0</v>
      </c>
      <c r="Y2444" s="58">
        <v>0</v>
      </c>
      <c r="Z2444" s="58">
        <v>0</v>
      </c>
      <c r="AA2444" s="58">
        <v>0</v>
      </c>
      <c r="AB2444" s="58">
        <v>0</v>
      </c>
      <c r="AC2444" s="58">
        <v>0</v>
      </c>
      <c r="AD2444" s="58">
        <v>0</v>
      </c>
      <c r="AE2444" s="58">
        <v>0</v>
      </c>
      <c r="AF2444" s="58">
        <v>0</v>
      </c>
      <c r="AG2444" s="58">
        <v>0</v>
      </c>
      <c r="AH2444" s="58">
        <v>0</v>
      </c>
      <c r="AI2444" s="58">
        <v>0</v>
      </c>
      <c r="AJ2444" s="58" t="s">
        <v>2595</v>
      </c>
      <c r="AK2444" s="58">
        <v>0</v>
      </c>
      <c r="AL2444" s="58" t="s">
        <v>2595</v>
      </c>
      <c r="AM2444" s="58">
        <v>0</v>
      </c>
      <c r="AN2444" s="58">
        <v>0</v>
      </c>
      <c r="AO2444" s="56" t="s">
        <v>2595</v>
      </c>
    </row>
    <row r="2445" spans="1:41" ht="31.5" x14ac:dyDescent="0.2">
      <c r="A2445" s="56" t="s">
        <v>4794</v>
      </c>
      <c r="B2445" s="56" t="s">
        <v>446</v>
      </c>
      <c r="C2445" s="57" t="s">
        <v>56</v>
      </c>
      <c r="D2445" s="56" t="s">
        <v>2595</v>
      </c>
      <c r="E2445" s="57" t="s">
        <v>2595</v>
      </c>
      <c r="F2445" s="57" t="s">
        <v>2595</v>
      </c>
      <c r="G2445" s="57" t="s">
        <v>2595</v>
      </c>
      <c r="H2445" s="58" t="s">
        <v>2595</v>
      </c>
      <c r="I2445" s="58" t="s">
        <v>2595</v>
      </c>
      <c r="J2445" s="58">
        <v>0</v>
      </c>
      <c r="K2445" s="58">
        <v>0</v>
      </c>
      <c r="L2445" s="58">
        <v>0</v>
      </c>
      <c r="M2445" s="58">
        <v>0</v>
      </c>
      <c r="N2445" s="58">
        <v>0</v>
      </c>
      <c r="O2445" s="58">
        <v>0</v>
      </c>
      <c r="P2445" s="58">
        <v>0</v>
      </c>
      <c r="Q2445" s="58">
        <v>0</v>
      </c>
      <c r="R2445" s="58">
        <v>0</v>
      </c>
      <c r="S2445" s="58">
        <v>0</v>
      </c>
      <c r="T2445" s="58">
        <v>0</v>
      </c>
      <c r="U2445" s="58">
        <v>0</v>
      </c>
      <c r="V2445" s="58">
        <f t="shared" si="112"/>
        <v>0</v>
      </c>
      <c r="W2445" s="58">
        <f t="shared" si="113"/>
        <v>0</v>
      </c>
      <c r="X2445" s="58">
        <f t="shared" si="114"/>
        <v>0</v>
      </c>
      <c r="Y2445" s="58">
        <v>0</v>
      </c>
      <c r="Z2445" s="58">
        <v>0</v>
      </c>
      <c r="AA2445" s="58">
        <v>0</v>
      </c>
      <c r="AB2445" s="58">
        <v>0</v>
      </c>
      <c r="AC2445" s="58">
        <v>0</v>
      </c>
      <c r="AD2445" s="58">
        <v>0</v>
      </c>
      <c r="AE2445" s="58">
        <v>0</v>
      </c>
      <c r="AF2445" s="58">
        <v>0</v>
      </c>
      <c r="AG2445" s="58">
        <v>0</v>
      </c>
      <c r="AH2445" s="58">
        <v>0</v>
      </c>
      <c r="AI2445" s="58">
        <v>0</v>
      </c>
      <c r="AJ2445" s="58" t="s">
        <v>2595</v>
      </c>
      <c r="AK2445" s="58">
        <v>0</v>
      </c>
      <c r="AL2445" s="58" t="s">
        <v>2595</v>
      </c>
      <c r="AM2445" s="58">
        <v>0</v>
      </c>
      <c r="AN2445" s="58">
        <v>0</v>
      </c>
      <c r="AO2445" s="56" t="s">
        <v>2595</v>
      </c>
    </row>
    <row r="2446" spans="1:41" ht="31.5" x14ac:dyDescent="0.2">
      <c r="A2446" s="56" t="s">
        <v>4795</v>
      </c>
      <c r="B2446" s="56" t="s">
        <v>691</v>
      </c>
      <c r="C2446" s="57" t="s">
        <v>56</v>
      </c>
      <c r="D2446" s="56" t="s">
        <v>2595</v>
      </c>
      <c r="E2446" s="57" t="s">
        <v>2595</v>
      </c>
      <c r="F2446" s="57" t="s">
        <v>2595</v>
      </c>
      <c r="G2446" s="57" t="s">
        <v>2595</v>
      </c>
      <c r="H2446" s="58" t="s">
        <v>2595</v>
      </c>
      <c r="I2446" s="58" t="s">
        <v>2595</v>
      </c>
      <c r="J2446" s="58">
        <f>SUM($J$2447,$J$2450)</f>
        <v>0</v>
      </c>
      <c r="K2446" s="58">
        <f>SUM($K$2447,$K$2450)</f>
        <v>0</v>
      </c>
      <c r="L2446" s="58">
        <f>SUM($L$2447,$L$2450)</f>
        <v>0</v>
      </c>
      <c r="M2446" s="58">
        <f>SUM($M$2447,$M$2450)</f>
        <v>0</v>
      </c>
      <c r="N2446" s="58">
        <f>SUM($N$2447,$N$2450)</f>
        <v>0</v>
      </c>
      <c r="O2446" s="58">
        <f>SUM($O$2447,$O$2450)</f>
        <v>0</v>
      </c>
      <c r="P2446" s="58">
        <f>SUM($P$2447,$P$2450)</f>
        <v>0</v>
      </c>
      <c r="Q2446" s="58">
        <f>SUM($Q$2447,$Q$2450)</f>
        <v>0</v>
      </c>
      <c r="R2446" s="58">
        <f>SUM($R$2447,$R$2450)</f>
        <v>0</v>
      </c>
      <c r="S2446" s="58">
        <f>SUM($S$2447,$S$2450)</f>
        <v>0</v>
      </c>
      <c r="T2446" s="58">
        <f>SUM($T$2447,$T$2450)</f>
        <v>0</v>
      </c>
      <c r="U2446" s="58">
        <f>SUM($U$2447,$U$2450)</f>
        <v>0</v>
      </c>
      <c r="V2446" s="58">
        <f t="shared" si="112"/>
        <v>0</v>
      </c>
      <c r="W2446" s="58">
        <f t="shared" si="113"/>
        <v>0</v>
      </c>
      <c r="X2446" s="58">
        <f t="shared" si="114"/>
        <v>0</v>
      </c>
      <c r="Y2446" s="58">
        <f>SUM($Y$2447,$Y$2450)</f>
        <v>0</v>
      </c>
      <c r="Z2446" s="58">
        <f>SUM($Z$2447,$Z$2450)</f>
        <v>0</v>
      </c>
      <c r="AA2446" s="58">
        <f>SUM($AA$2447,$AA$2450)</f>
        <v>0</v>
      </c>
      <c r="AB2446" s="58">
        <f>SUM($AB$2447,$AB$2450)</f>
        <v>0</v>
      </c>
      <c r="AC2446" s="58">
        <f>SUM($AC$2447,$AC$2450)</f>
        <v>0</v>
      </c>
      <c r="AD2446" s="58">
        <f>SUM($AD$2447,$AD$2450)</f>
        <v>0</v>
      </c>
      <c r="AE2446" s="58">
        <f>SUM($AE$2447,$AE$2450)</f>
        <v>0</v>
      </c>
      <c r="AF2446" s="58">
        <f>SUM($AF$2447,$AF$2450)</f>
        <v>0</v>
      </c>
      <c r="AG2446" s="58">
        <f>SUM($AG$2447,$AG$2450)</f>
        <v>0</v>
      </c>
      <c r="AH2446" s="58">
        <f>SUM($AH$2447,$AH$2450)</f>
        <v>0</v>
      </c>
      <c r="AI2446" s="58">
        <f>SUM($AI$2447,$AI$2450)</f>
        <v>0</v>
      </c>
      <c r="AJ2446" s="58" t="s">
        <v>2595</v>
      </c>
      <c r="AK2446" s="58">
        <f>SUM($AK$2447,$AK$2450)</f>
        <v>0</v>
      </c>
      <c r="AL2446" s="58" t="s">
        <v>2595</v>
      </c>
      <c r="AM2446" s="58">
        <f>SUM($AM$2447,$AM$2450)</f>
        <v>0</v>
      </c>
      <c r="AN2446" s="58">
        <f>SUM($AN$2447,$AN$2450)</f>
        <v>0</v>
      </c>
      <c r="AO2446" s="56" t="s">
        <v>2595</v>
      </c>
    </row>
    <row r="2447" spans="1:41" ht="15.75" x14ac:dyDescent="0.2">
      <c r="A2447" s="56" t="s">
        <v>4796</v>
      </c>
      <c r="B2447" s="56" t="s">
        <v>693</v>
      </c>
      <c r="C2447" s="57" t="s">
        <v>56</v>
      </c>
      <c r="D2447" s="56" t="s">
        <v>2595</v>
      </c>
      <c r="E2447" s="57" t="s">
        <v>2595</v>
      </c>
      <c r="F2447" s="57" t="s">
        <v>2595</v>
      </c>
      <c r="G2447" s="57" t="s">
        <v>2595</v>
      </c>
      <c r="H2447" s="58" t="s">
        <v>2595</v>
      </c>
      <c r="I2447" s="58" t="s">
        <v>2595</v>
      </c>
      <c r="J2447" s="58">
        <f>SUM($J$2448,$J$2449)</f>
        <v>0</v>
      </c>
      <c r="K2447" s="58">
        <f>SUM($K$2448,$K$2449)</f>
        <v>0</v>
      </c>
      <c r="L2447" s="58">
        <f>SUM($L$2448,$L$2449)</f>
        <v>0</v>
      </c>
      <c r="M2447" s="58">
        <f>SUM($M$2448,$M$2449)</f>
        <v>0</v>
      </c>
      <c r="N2447" s="58">
        <f>SUM($N$2448,$N$2449)</f>
        <v>0</v>
      </c>
      <c r="O2447" s="58">
        <f>SUM($O$2448,$O$2449)</f>
        <v>0</v>
      </c>
      <c r="P2447" s="58">
        <f>SUM($P$2448,$P$2449)</f>
        <v>0</v>
      </c>
      <c r="Q2447" s="58">
        <f>SUM($Q$2448,$Q$2449)</f>
        <v>0</v>
      </c>
      <c r="R2447" s="58">
        <f>SUM($R$2448,$R$2449)</f>
        <v>0</v>
      </c>
      <c r="S2447" s="58">
        <f>SUM($S$2448,$S$2449)</f>
        <v>0</v>
      </c>
      <c r="T2447" s="58">
        <f>SUM($T$2448,$T$2449)</f>
        <v>0</v>
      </c>
      <c r="U2447" s="58">
        <f>SUM($U$2448,$U$2449)</f>
        <v>0</v>
      </c>
      <c r="V2447" s="58">
        <f t="shared" si="112"/>
        <v>0</v>
      </c>
      <c r="W2447" s="58">
        <f t="shared" si="113"/>
        <v>0</v>
      </c>
      <c r="X2447" s="58">
        <f t="shared" si="114"/>
        <v>0</v>
      </c>
      <c r="Y2447" s="58">
        <f>SUM($Y$2448,$Y$2449)</f>
        <v>0</v>
      </c>
      <c r="Z2447" s="58">
        <f>SUM($Z$2448,$Z$2449)</f>
        <v>0</v>
      </c>
      <c r="AA2447" s="58">
        <f>SUM($AA$2448,$AA$2449)</f>
        <v>0</v>
      </c>
      <c r="AB2447" s="58">
        <f>SUM($AB$2448,$AB$2449)</f>
        <v>0</v>
      </c>
      <c r="AC2447" s="58">
        <f>SUM($AC$2448,$AC$2449)</f>
        <v>0</v>
      </c>
      <c r="AD2447" s="58">
        <f>SUM($AD$2448,$AD$2449)</f>
        <v>0</v>
      </c>
      <c r="AE2447" s="58">
        <f>SUM($AE$2448,$AE$2449)</f>
        <v>0</v>
      </c>
      <c r="AF2447" s="58">
        <f>SUM($AF$2448,$AF$2449)</f>
        <v>0</v>
      </c>
      <c r="AG2447" s="58">
        <f>SUM($AG$2448,$AG$2449)</f>
        <v>0</v>
      </c>
      <c r="AH2447" s="58">
        <f>SUM($AH$2448,$AH$2449)</f>
        <v>0</v>
      </c>
      <c r="AI2447" s="58">
        <f>SUM($AI$2448,$AI$2449)</f>
        <v>0</v>
      </c>
      <c r="AJ2447" s="58" t="s">
        <v>2595</v>
      </c>
      <c r="AK2447" s="58">
        <f>SUM($AK$2448,$AK$2449)</f>
        <v>0</v>
      </c>
      <c r="AL2447" s="58" t="s">
        <v>2595</v>
      </c>
      <c r="AM2447" s="58">
        <f>SUM($AM$2448,$AM$2449)</f>
        <v>0</v>
      </c>
      <c r="AN2447" s="58">
        <f>SUM($AN$2448,$AN$2449)</f>
        <v>0</v>
      </c>
      <c r="AO2447" s="56" t="s">
        <v>2595</v>
      </c>
    </row>
    <row r="2448" spans="1:41" ht="31.5" x14ac:dyDescent="0.2">
      <c r="A2448" s="56" t="s">
        <v>4797</v>
      </c>
      <c r="B2448" s="56" t="s">
        <v>695</v>
      </c>
      <c r="C2448" s="57" t="s">
        <v>56</v>
      </c>
      <c r="D2448" s="56" t="s">
        <v>2595</v>
      </c>
      <c r="E2448" s="57" t="s">
        <v>2595</v>
      </c>
      <c r="F2448" s="57" t="s">
        <v>2595</v>
      </c>
      <c r="G2448" s="57" t="s">
        <v>2595</v>
      </c>
      <c r="H2448" s="58" t="s">
        <v>2595</v>
      </c>
      <c r="I2448" s="58" t="s">
        <v>2595</v>
      </c>
      <c r="J2448" s="58">
        <v>0</v>
      </c>
      <c r="K2448" s="58">
        <v>0</v>
      </c>
      <c r="L2448" s="58">
        <v>0</v>
      </c>
      <c r="M2448" s="58">
        <v>0</v>
      </c>
      <c r="N2448" s="58">
        <v>0</v>
      </c>
      <c r="O2448" s="58">
        <v>0</v>
      </c>
      <c r="P2448" s="58">
        <v>0</v>
      </c>
      <c r="Q2448" s="58">
        <v>0</v>
      </c>
      <c r="R2448" s="58">
        <v>0</v>
      </c>
      <c r="S2448" s="58">
        <v>0</v>
      </c>
      <c r="T2448" s="58">
        <v>0</v>
      </c>
      <c r="U2448" s="58">
        <v>0</v>
      </c>
      <c r="V2448" s="58">
        <f t="shared" si="112"/>
        <v>0</v>
      </c>
      <c r="W2448" s="58">
        <f t="shared" si="113"/>
        <v>0</v>
      </c>
      <c r="X2448" s="58">
        <f t="shared" si="114"/>
        <v>0</v>
      </c>
      <c r="Y2448" s="58">
        <v>0</v>
      </c>
      <c r="Z2448" s="58">
        <v>0</v>
      </c>
      <c r="AA2448" s="58">
        <v>0</v>
      </c>
      <c r="AB2448" s="58">
        <v>0</v>
      </c>
      <c r="AC2448" s="58">
        <v>0</v>
      </c>
      <c r="AD2448" s="58">
        <v>0</v>
      </c>
      <c r="AE2448" s="58">
        <v>0</v>
      </c>
      <c r="AF2448" s="58">
        <v>0</v>
      </c>
      <c r="AG2448" s="58">
        <v>0</v>
      </c>
      <c r="AH2448" s="58">
        <v>0</v>
      </c>
      <c r="AI2448" s="58">
        <v>0</v>
      </c>
      <c r="AJ2448" s="58" t="s">
        <v>2595</v>
      </c>
      <c r="AK2448" s="58">
        <v>0</v>
      </c>
      <c r="AL2448" s="58" t="s">
        <v>2595</v>
      </c>
      <c r="AM2448" s="58">
        <v>0</v>
      </c>
      <c r="AN2448" s="58">
        <v>0</v>
      </c>
      <c r="AO2448" s="56" t="s">
        <v>2595</v>
      </c>
    </row>
    <row r="2449" spans="1:41" ht="31.5" x14ac:dyDescent="0.2">
      <c r="A2449" s="56" t="s">
        <v>4798</v>
      </c>
      <c r="B2449" s="56" t="s">
        <v>697</v>
      </c>
      <c r="C2449" s="57" t="s">
        <v>56</v>
      </c>
      <c r="D2449" s="56" t="s">
        <v>2595</v>
      </c>
      <c r="E2449" s="57" t="s">
        <v>2595</v>
      </c>
      <c r="F2449" s="57" t="s">
        <v>2595</v>
      </c>
      <c r="G2449" s="57" t="s">
        <v>2595</v>
      </c>
      <c r="H2449" s="58" t="s">
        <v>2595</v>
      </c>
      <c r="I2449" s="58" t="s">
        <v>2595</v>
      </c>
      <c r="J2449" s="58">
        <v>0</v>
      </c>
      <c r="K2449" s="58">
        <v>0</v>
      </c>
      <c r="L2449" s="58">
        <v>0</v>
      </c>
      <c r="M2449" s="58">
        <v>0</v>
      </c>
      <c r="N2449" s="58">
        <v>0</v>
      </c>
      <c r="O2449" s="58">
        <v>0</v>
      </c>
      <c r="P2449" s="58">
        <v>0</v>
      </c>
      <c r="Q2449" s="58">
        <v>0</v>
      </c>
      <c r="R2449" s="58">
        <v>0</v>
      </c>
      <c r="S2449" s="58">
        <v>0</v>
      </c>
      <c r="T2449" s="58">
        <v>0</v>
      </c>
      <c r="U2449" s="58">
        <v>0</v>
      </c>
      <c r="V2449" s="58">
        <f t="shared" si="112"/>
        <v>0</v>
      </c>
      <c r="W2449" s="58">
        <f t="shared" si="113"/>
        <v>0</v>
      </c>
      <c r="X2449" s="58">
        <f t="shared" si="114"/>
        <v>0</v>
      </c>
      <c r="Y2449" s="58">
        <v>0</v>
      </c>
      <c r="Z2449" s="58">
        <v>0</v>
      </c>
      <c r="AA2449" s="58">
        <v>0</v>
      </c>
      <c r="AB2449" s="58">
        <v>0</v>
      </c>
      <c r="AC2449" s="58">
        <v>0</v>
      </c>
      <c r="AD2449" s="58">
        <v>0</v>
      </c>
      <c r="AE2449" s="58">
        <v>0</v>
      </c>
      <c r="AF2449" s="58">
        <v>0</v>
      </c>
      <c r="AG2449" s="58">
        <v>0</v>
      </c>
      <c r="AH2449" s="58">
        <v>0</v>
      </c>
      <c r="AI2449" s="58">
        <v>0</v>
      </c>
      <c r="AJ2449" s="58" t="s">
        <v>2595</v>
      </c>
      <c r="AK2449" s="58">
        <v>0</v>
      </c>
      <c r="AL2449" s="58" t="s">
        <v>2595</v>
      </c>
      <c r="AM2449" s="58">
        <v>0</v>
      </c>
      <c r="AN2449" s="58">
        <v>0</v>
      </c>
      <c r="AO2449" s="56" t="s">
        <v>2595</v>
      </c>
    </row>
    <row r="2450" spans="1:41" ht="15.75" x14ac:dyDescent="0.2">
      <c r="A2450" s="56" t="s">
        <v>4799</v>
      </c>
      <c r="B2450" s="56" t="s">
        <v>693</v>
      </c>
      <c r="C2450" s="57" t="s">
        <v>56</v>
      </c>
      <c r="D2450" s="56" t="s">
        <v>2595</v>
      </c>
      <c r="E2450" s="57" t="s">
        <v>2595</v>
      </c>
      <c r="F2450" s="57" t="s">
        <v>2595</v>
      </c>
      <c r="G2450" s="57" t="s">
        <v>2595</v>
      </c>
      <c r="H2450" s="58" t="s">
        <v>2595</v>
      </c>
      <c r="I2450" s="58" t="s">
        <v>2595</v>
      </c>
      <c r="J2450" s="58">
        <f>SUM($J$2451,$J$2452)</f>
        <v>0</v>
      </c>
      <c r="K2450" s="58">
        <f>SUM($K$2451,$K$2452)</f>
        <v>0</v>
      </c>
      <c r="L2450" s="58">
        <f>SUM($L$2451,$L$2452)</f>
        <v>0</v>
      </c>
      <c r="M2450" s="58">
        <f>SUM($M$2451,$M$2452)</f>
        <v>0</v>
      </c>
      <c r="N2450" s="58">
        <f>SUM($N$2451,$N$2452)</f>
        <v>0</v>
      </c>
      <c r="O2450" s="58">
        <f>SUM($O$2451,$O$2452)</f>
        <v>0</v>
      </c>
      <c r="P2450" s="58">
        <f>SUM($P$2451,$P$2452)</f>
        <v>0</v>
      </c>
      <c r="Q2450" s="58">
        <f>SUM($Q$2451,$Q$2452)</f>
        <v>0</v>
      </c>
      <c r="R2450" s="58">
        <f>SUM($R$2451,$R$2452)</f>
        <v>0</v>
      </c>
      <c r="S2450" s="58">
        <f>SUM($S$2451,$S$2452)</f>
        <v>0</v>
      </c>
      <c r="T2450" s="58">
        <f>SUM($T$2451,$T$2452)</f>
        <v>0</v>
      </c>
      <c r="U2450" s="58">
        <f>SUM($U$2451,$U$2452)</f>
        <v>0</v>
      </c>
      <c r="V2450" s="58">
        <f t="shared" si="112"/>
        <v>0</v>
      </c>
      <c r="W2450" s="58">
        <f t="shared" si="113"/>
        <v>0</v>
      </c>
      <c r="X2450" s="58">
        <f t="shared" si="114"/>
        <v>0</v>
      </c>
      <c r="Y2450" s="58">
        <f>SUM($Y$2451,$Y$2452)</f>
        <v>0</v>
      </c>
      <c r="Z2450" s="58">
        <f>SUM($Z$2451,$Z$2452)</f>
        <v>0</v>
      </c>
      <c r="AA2450" s="58">
        <f>SUM($AA$2451,$AA$2452)</f>
        <v>0</v>
      </c>
      <c r="AB2450" s="58">
        <f>SUM($AB$2451,$AB$2452)</f>
        <v>0</v>
      </c>
      <c r="AC2450" s="58">
        <f>SUM($AC$2451,$AC$2452)</f>
        <v>0</v>
      </c>
      <c r="AD2450" s="58">
        <f>SUM($AD$2451,$AD$2452)</f>
        <v>0</v>
      </c>
      <c r="AE2450" s="58">
        <f>SUM($AE$2451,$AE$2452)</f>
        <v>0</v>
      </c>
      <c r="AF2450" s="58">
        <f>SUM($AF$2451,$AF$2452)</f>
        <v>0</v>
      </c>
      <c r="AG2450" s="58">
        <f>SUM($AG$2451,$AG$2452)</f>
        <v>0</v>
      </c>
      <c r="AH2450" s="58">
        <f>SUM($AH$2451,$AH$2452)</f>
        <v>0</v>
      </c>
      <c r="AI2450" s="58">
        <f>SUM($AI$2451,$AI$2452)</f>
        <v>0</v>
      </c>
      <c r="AJ2450" s="58" t="s">
        <v>2595</v>
      </c>
      <c r="AK2450" s="58">
        <f>SUM($AK$2451,$AK$2452)</f>
        <v>0</v>
      </c>
      <c r="AL2450" s="58" t="s">
        <v>2595</v>
      </c>
      <c r="AM2450" s="58">
        <f>SUM($AM$2451,$AM$2452)</f>
        <v>0</v>
      </c>
      <c r="AN2450" s="58">
        <f>SUM($AN$2451,$AN$2452)</f>
        <v>0</v>
      </c>
      <c r="AO2450" s="56" t="s">
        <v>2595</v>
      </c>
    </row>
    <row r="2451" spans="1:41" ht="31.5" x14ac:dyDescent="0.2">
      <c r="A2451" s="56" t="s">
        <v>4800</v>
      </c>
      <c r="B2451" s="56" t="s">
        <v>695</v>
      </c>
      <c r="C2451" s="57" t="s">
        <v>56</v>
      </c>
      <c r="D2451" s="56" t="s">
        <v>2595</v>
      </c>
      <c r="E2451" s="57" t="s">
        <v>2595</v>
      </c>
      <c r="F2451" s="57" t="s">
        <v>2595</v>
      </c>
      <c r="G2451" s="57" t="s">
        <v>2595</v>
      </c>
      <c r="H2451" s="58" t="s">
        <v>2595</v>
      </c>
      <c r="I2451" s="58" t="s">
        <v>2595</v>
      </c>
      <c r="J2451" s="58">
        <v>0</v>
      </c>
      <c r="K2451" s="58">
        <v>0</v>
      </c>
      <c r="L2451" s="58">
        <v>0</v>
      </c>
      <c r="M2451" s="58">
        <v>0</v>
      </c>
      <c r="N2451" s="58">
        <v>0</v>
      </c>
      <c r="O2451" s="58">
        <v>0</v>
      </c>
      <c r="P2451" s="58">
        <v>0</v>
      </c>
      <c r="Q2451" s="58">
        <v>0</v>
      </c>
      <c r="R2451" s="58">
        <v>0</v>
      </c>
      <c r="S2451" s="58">
        <v>0</v>
      </c>
      <c r="T2451" s="58">
        <v>0</v>
      </c>
      <c r="U2451" s="58">
        <v>0</v>
      </c>
      <c r="V2451" s="58">
        <f t="shared" si="112"/>
        <v>0</v>
      </c>
      <c r="W2451" s="58">
        <f t="shared" si="113"/>
        <v>0</v>
      </c>
      <c r="X2451" s="58">
        <f t="shared" si="114"/>
        <v>0</v>
      </c>
      <c r="Y2451" s="58">
        <v>0</v>
      </c>
      <c r="Z2451" s="58">
        <v>0</v>
      </c>
      <c r="AA2451" s="58">
        <v>0</v>
      </c>
      <c r="AB2451" s="58">
        <v>0</v>
      </c>
      <c r="AC2451" s="58">
        <v>0</v>
      </c>
      <c r="AD2451" s="58">
        <v>0</v>
      </c>
      <c r="AE2451" s="58">
        <v>0</v>
      </c>
      <c r="AF2451" s="58">
        <v>0</v>
      </c>
      <c r="AG2451" s="58">
        <v>0</v>
      </c>
      <c r="AH2451" s="58">
        <v>0</v>
      </c>
      <c r="AI2451" s="58">
        <v>0</v>
      </c>
      <c r="AJ2451" s="58" t="s">
        <v>2595</v>
      </c>
      <c r="AK2451" s="58">
        <v>0</v>
      </c>
      <c r="AL2451" s="58" t="s">
        <v>2595</v>
      </c>
      <c r="AM2451" s="58">
        <v>0</v>
      </c>
      <c r="AN2451" s="58">
        <v>0</v>
      </c>
      <c r="AO2451" s="56" t="s">
        <v>2595</v>
      </c>
    </row>
    <row r="2452" spans="1:41" ht="31.5" x14ac:dyDescent="0.2">
      <c r="A2452" s="56" t="s">
        <v>4801</v>
      </c>
      <c r="B2452" s="56" t="s">
        <v>697</v>
      </c>
      <c r="C2452" s="57" t="s">
        <v>56</v>
      </c>
      <c r="D2452" s="56" t="s">
        <v>2595</v>
      </c>
      <c r="E2452" s="57" t="s">
        <v>2595</v>
      </c>
      <c r="F2452" s="57" t="s">
        <v>2595</v>
      </c>
      <c r="G2452" s="57" t="s">
        <v>2595</v>
      </c>
      <c r="H2452" s="58" t="s">
        <v>2595</v>
      </c>
      <c r="I2452" s="58" t="s">
        <v>2595</v>
      </c>
      <c r="J2452" s="58">
        <v>0</v>
      </c>
      <c r="K2452" s="58">
        <v>0</v>
      </c>
      <c r="L2452" s="58">
        <v>0</v>
      </c>
      <c r="M2452" s="58">
        <v>0</v>
      </c>
      <c r="N2452" s="58">
        <v>0</v>
      </c>
      <c r="O2452" s="58">
        <v>0</v>
      </c>
      <c r="P2452" s="58">
        <v>0</v>
      </c>
      <c r="Q2452" s="58">
        <v>0</v>
      </c>
      <c r="R2452" s="58">
        <v>0</v>
      </c>
      <c r="S2452" s="58">
        <v>0</v>
      </c>
      <c r="T2452" s="58">
        <v>0</v>
      </c>
      <c r="U2452" s="58">
        <v>0</v>
      </c>
      <c r="V2452" s="58">
        <f t="shared" si="112"/>
        <v>0</v>
      </c>
      <c r="W2452" s="58">
        <f t="shared" si="113"/>
        <v>0</v>
      </c>
      <c r="X2452" s="58">
        <f t="shared" si="114"/>
        <v>0</v>
      </c>
      <c r="Y2452" s="58">
        <v>0</v>
      </c>
      <c r="Z2452" s="58">
        <v>0</v>
      </c>
      <c r="AA2452" s="58">
        <v>0</v>
      </c>
      <c r="AB2452" s="58">
        <v>0</v>
      </c>
      <c r="AC2452" s="58">
        <v>0</v>
      </c>
      <c r="AD2452" s="58">
        <v>0</v>
      </c>
      <c r="AE2452" s="58">
        <v>0</v>
      </c>
      <c r="AF2452" s="58">
        <v>0</v>
      </c>
      <c r="AG2452" s="58">
        <v>0</v>
      </c>
      <c r="AH2452" s="58">
        <v>0</v>
      </c>
      <c r="AI2452" s="58">
        <v>0</v>
      </c>
      <c r="AJ2452" s="58" t="s">
        <v>2595</v>
      </c>
      <c r="AK2452" s="58">
        <v>0</v>
      </c>
      <c r="AL2452" s="58" t="s">
        <v>2595</v>
      </c>
      <c r="AM2452" s="58">
        <v>0</v>
      </c>
      <c r="AN2452" s="58">
        <v>0</v>
      </c>
      <c r="AO2452" s="56" t="s">
        <v>2595</v>
      </c>
    </row>
    <row r="2453" spans="1:41" ht="15.75" x14ac:dyDescent="0.2">
      <c r="A2453" s="56" t="s">
        <v>4802</v>
      </c>
      <c r="B2453" s="56" t="s">
        <v>702</v>
      </c>
      <c r="C2453" s="57" t="s">
        <v>56</v>
      </c>
      <c r="D2453" s="56" t="s">
        <v>2595</v>
      </c>
      <c r="E2453" s="57" t="s">
        <v>2595</v>
      </c>
      <c r="F2453" s="57" t="s">
        <v>2595</v>
      </c>
      <c r="G2453" s="57" t="s">
        <v>2595</v>
      </c>
      <c r="H2453" s="58" t="s">
        <v>2595</v>
      </c>
      <c r="I2453" s="58" t="s">
        <v>2595</v>
      </c>
      <c r="J2453" s="58">
        <f>SUM($J$2454,$J$2455,$J$2456,$J$2457)</f>
        <v>0</v>
      </c>
      <c r="K2453" s="58">
        <f>SUM($K$2454,$K$2455,$K$2456,$K$2457)</f>
        <v>0</v>
      </c>
      <c r="L2453" s="58">
        <f>SUM($L$2454,$L$2455,$L$2456,$L$2457)</f>
        <v>0</v>
      </c>
      <c r="M2453" s="58">
        <f>SUM($M$2454,$M$2455,$M$2456,$M$2457)</f>
        <v>0</v>
      </c>
      <c r="N2453" s="58">
        <f>SUM($N$2454,$N$2455,$N$2456,$N$2457)</f>
        <v>0</v>
      </c>
      <c r="O2453" s="58">
        <f>SUM($O$2454,$O$2455,$O$2456,$O$2457)</f>
        <v>0</v>
      </c>
      <c r="P2453" s="58">
        <f>SUM($P$2454,$P$2455,$P$2456,$P$2457)</f>
        <v>0</v>
      </c>
      <c r="Q2453" s="58">
        <f>SUM($Q$2454,$Q$2455,$Q$2456,$Q$2457)</f>
        <v>0</v>
      </c>
      <c r="R2453" s="58">
        <f>SUM($R$2454,$R$2455,$R$2456,$R$2457)</f>
        <v>0</v>
      </c>
      <c r="S2453" s="58">
        <f>SUM($S$2454,$S$2455,$S$2456,$S$2457)</f>
        <v>0</v>
      </c>
      <c r="T2453" s="58">
        <f>SUM($T$2454,$T$2455,$T$2456,$T$2457)</f>
        <v>0</v>
      </c>
      <c r="U2453" s="58">
        <f>SUM($U$2454,$U$2455,$U$2456,$U$2457)</f>
        <v>0</v>
      </c>
      <c r="V2453" s="58">
        <f t="shared" si="112"/>
        <v>0</v>
      </c>
      <c r="W2453" s="58">
        <f t="shared" si="113"/>
        <v>0</v>
      </c>
      <c r="X2453" s="58">
        <f t="shared" si="114"/>
        <v>0</v>
      </c>
      <c r="Y2453" s="58">
        <f>SUM($Y$2454,$Y$2455,$Y$2456,$Y$2457)</f>
        <v>0</v>
      </c>
      <c r="Z2453" s="58">
        <f>SUM($Z$2454,$Z$2455,$Z$2456,$Z$2457)</f>
        <v>0</v>
      </c>
      <c r="AA2453" s="58">
        <f>SUM($AA$2454,$AA$2455,$AA$2456,$AA$2457)</f>
        <v>0</v>
      </c>
      <c r="AB2453" s="58">
        <f>SUM($AB$2454,$AB$2455,$AB$2456,$AB$2457)</f>
        <v>0</v>
      </c>
      <c r="AC2453" s="58">
        <f>SUM($AC$2454,$AC$2455,$AC$2456,$AC$2457)</f>
        <v>0</v>
      </c>
      <c r="AD2453" s="58">
        <f>SUM($AD$2454,$AD$2455,$AD$2456,$AD$2457)</f>
        <v>0</v>
      </c>
      <c r="AE2453" s="58">
        <f>SUM($AE$2454,$AE$2455,$AE$2456,$AE$2457)</f>
        <v>0</v>
      </c>
      <c r="AF2453" s="58">
        <f>SUM($AF$2454,$AF$2455,$AF$2456,$AF$2457)</f>
        <v>0</v>
      </c>
      <c r="AG2453" s="58">
        <f>SUM($AG$2454,$AG$2455,$AG$2456,$AG$2457)</f>
        <v>0</v>
      </c>
      <c r="AH2453" s="58">
        <f>SUM($AH$2454,$AH$2455,$AH$2456,$AH$2457)</f>
        <v>0</v>
      </c>
      <c r="AI2453" s="58">
        <f>SUM($AI$2454,$AI$2455,$AI$2456,$AI$2457)</f>
        <v>0</v>
      </c>
      <c r="AJ2453" s="58" t="s">
        <v>2595</v>
      </c>
      <c r="AK2453" s="58">
        <f>SUM($AK$2454,$AK$2455,$AK$2456,$AK$2457)</f>
        <v>0</v>
      </c>
      <c r="AL2453" s="58" t="s">
        <v>2595</v>
      </c>
      <c r="AM2453" s="58">
        <f>SUM($AM$2454,$AM$2455,$AM$2456,$AM$2457)</f>
        <v>0</v>
      </c>
      <c r="AN2453" s="58">
        <f>SUM($AN$2454,$AN$2455,$AN$2456,$AN$2457)</f>
        <v>0</v>
      </c>
      <c r="AO2453" s="56" t="s">
        <v>2595</v>
      </c>
    </row>
    <row r="2454" spans="1:41" ht="31.5" x14ac:dyDescent="0.2">
      <c r="A2454" s="56" t="s">
        <v>4803</v>
      </c>
      <c r="B2454" s="56" t="s">
        <v>704</v>
      </c>
      <c r="C2454" s="57" t="s">
        <v>56</v>
      </c>
      <c r="D2454" s="56" t="s">
        <v>2595</v>
      </c>
      <c r="E2454" s="57" t="s">
        <v>2595</v>
      </c>
      <c r="F2454" s="57" t="s">
        <v>2595</v>
      </c>
      <c r="G2454" s="57" t="s">
        <v>2595</v>
      </c>
      <c r="H2454" s="58" t="s">
        <v>2595</v>
      </c>
      <c r="I2454" s="58" t="s">
        <v>2595</v>
      </c>
      <c r="J2454" s="58">
        <v>0</v>
      </c>
      <c r="K2454" s="58">
        <v>0</v>
      </c>
      <c r="L2454" s="58">
        <v>0</v>
      </c>
      <c r="M2454" s="58">
        <v>0</v>
      </c>
      <c r="N2454" s="58">
        <v>0</v>
      </c>
      <c r="O2454" s="58">
        <v>0</v>
      </c>
      <c r="P2454" s="58">
        <v>0</v>
      </c>
      <c r="Q2454" s="58">
        <v>0</v>
      </c>
      <c r="R2454" s="58">
        <v>0</v>
      </c>
      <c r="S2454" s="58">
        <v>0</v>
      </c>
      <c r="T2454" s="58">
        <v>0</v>
      </c>
      <c r="U2454" s="58">
        <v>0</v>
      </c>
      <c r="V2454" s="58">
        <f t="shared" si="112"/>
        <v>0</v>
      </c>
      <c r="W2454" s="58">
        <f t="shared" si="113"/>
        <v>0</v>
      </c>
      <c r="X2454" s="58">
        <f t="shared" si="114"/>
        <v>0</v>
      </c>
      <c r="Y2454" s="58">
        <v>0</v>
      </c>
      <c r="Z2454" s="58">
        <v>0</v>
      </c>
      <c r="AA2454" s="58">
        <v>0</v>
      </c>
      <c r="AB2454" s="58">
        <v>0</v>
      </c>
      <c r="AC2454" s="58">
        <v>0</v>
      </c>
      <c r="AD2454" s="58">
        <v>0</v>
      </c>
      <c r="AE2454" s="58">
        <v>0</v>
      </c>
      <c r="AF2454" s="58">
        <v>0</v>
      </c>
      <c r="AG2454" s="58">
        <v>0</v>
      </c>
      <c r="AH2454" s="58">
        <v>0</v>
      </c>
      <c r="AI2454" s="58">
        <v>0</v>
      </c>
      <c r="AJ2454" s="58" t="s">
        <v>2595</v>
      </c>
      <c r="AK2454" s="58">
        <v>0</v>
      </c>
      <c r="AL2454" s="58" t="s">
        <v>2595</v>
      </c>
      <c r="AM2454" s="58">
        <v>0</v>
      </c>
      <c r="AN2454" s="58">
        <v>0</v>
      </c>
      <c r="AO2454" s="56" t="s">
        <v>2595</v>
      </c>
    </row>
    <row r="2455" spans="1:41" ht="15.75" x14ac:dyDescent="0.2">
      <c r="A2455" s="56" t="s">
        <v>4804</v>
      </c>
      <c r="B2455" s="56" t="s">
        <v>706</v>
      </c>
      <c r="C2455" s="57" t="s">
        <v>56</v>
      </c>
      <c r="D2455" s="56" t="s">
        <v>2595</v>
      </c>
      <c r="E2455" s="57" t="s">
        <v>2595</v>
      </c>
      <c r="F2455" s="57" t="s">
        <v>2595</v>
      </c>
      <c r="G2455" s="57" t="s">
        <v>2595</v>
      </c>
      <c r="H2455" s="58" t="s">
        <v>2595</v>
      </c>
      <c r="I2455" s="58" t="s">
        <v>2595</v>
      </c>
      <c r="J2455" s="58">
        <v>0</v>
      </c>
      <c r="K2455" s="58">
        <v>0</v>
      </c>
      <c r="L2455" s="58">
        <v>0</v>
      </c>
      <c r="M2455" s="58">
        <v>0</v>
      </c>
      <c r="N2455" s="58">
        <v>0</v>
      </c>
      <c r="O2455" s="58">
        <v>0</v>
      </c>
      <c r="P2455" s="58">
        <v>0</v>
      </c>
      <c r="Q2455" s="58">
        <v>0</v>
      </c>
      <c r="R2455" s="58">
        <v>0</v>
      </c>
      <c r="S2455" s="58">
        <v>0</v>
      </c>
      <c r="T2455" s="58">
        <v>0</v>
      </c>
      <c r="U2455" s="58">
        <v>0</v>
      </c>
      <c r="V2455" s="58">
        <f t="shared" si="112"/>
        <v>0</v>
      </c>
      <c r="W2455" s="58">
        <f t="shared" si="113"/>
        <v>0</v>
      </c>
      <c r="X2455" s="58">
        <f t="shared" si="114"/>
        <v>0</v>
      </c>
      <c r="Y2455" s="58">
        <v>0</v>
      </c>
      <c r="Z2455" s="58">
        <v>0</v>
      </c>
      <c r="AA2455" s="58">
        <v>0</v>
      </c>
      <c r="AB2455" s="58">
        <v>0</v>
      </c>
      <c r="AC2455" s="58">
        <v>0</v>
      </c>
      <c r="AD2455" s="58">
        <v>0</v>
      </c>
      <c r="AE2455" s="58">
        <v>0</v>
      </c>
      <c r="AF2455" s="58">
        <v>0</v>
      </c>
      <c r="AG2455" s="58">
        <v>0</v>
      </c>
      <c r="AH2455" s="58">
        <v>0</v>
      </c>
      <c r="AI2455" s="58">
        <v>0</v>
      </c>
      <c r="AJ2455" s="58" t="s">
        <v>2595</v>
      </c>
      <c r="AK2455" s="58">
        <v>0</v>
      </c>
      <c r="AL2455" s="58" t="s">
        <v>2595</v>
      </c>
      <c r="AM2455" s="58">
        <v>0</v>
      </c>
      <c r="AN2455" s="58">
        <v>0</v>
      </c>
      <c r="AO2455" s="56" t="s">
        <v>2595</v>
      </c>
    </row>
    <row r="2456" spans="1:41" ht="15.75" x14ac:dyDescent="0.2">
      <c r="A2456" s="56" t="s">
        <v>4805</v>
      </c>
      <c r="B2456" s="56" t="s">
        <v>708</v>
      </c>
      <c r="C2456" s="57" t="s">
        <v>56</v>
      </c>
      <c r="D2456" s="56" t="s">
        <v>2595</v>
      </c>
      <c r="E2456" s="57" t="s">
        <v>2595</v>
      </c>
      <c r="F2456" s="57" t="s">
        <v>2595</v>
      </c>
      <c r="G2456" s="57" t="s">
        <v>2595</v>
      </c>
      <c r="H2456" s="58" t="s">
        <v>2595</v>
      </c>
      <c r="I2456" s="58" t="s">
        <v>2595</v>
      </c>
      <c r="J2456" s="58">
        <v>0</v>
      </c>
      <c r="K2456" s="58">
        <v>0</v>
      </c>
      <c r="L2456" s="58">
        <v>0</v>
      </c>
      <c r="M2456" s="58">
        <v>0</v>
      </c>
      <c r="N2456" s="58">
        <v>0</v>
      </c>
      <c r="O2456" s="58">
        <v>0</v>
      </c>
      <c r="P2456" s="58">
        <v>0</v>
      </c>
      <c r="Q2456" s="58">
        <v>0</v>
      </c>
      <c r="R2456" s="58">
        <v>0</v>
      </c>
      <c r="S2456" s="58">
        <v>0</v>
      </c>
      <c r="T2456" s="58">
        <v>0</v>
      </c>
      <c r="U2456" s="58">
        <v>0</v>
      </c>
      <c r="V2456" s="58">
        <f t="shared" si="112"/>
        <v>0</v>
      </c>
      <c r="W2456" s="58">
        <f t="shared" si="113"/>
        <v>0</v>
      </c>
      <c r="X2456" s="58">
        <f t="shared" si="114"/>
        <v>0</v>
      </c>
      <c r="Y2456" s="58">
        <v>0</v>
      </c>
      <c r="Z2456" s="58">
        <v>0</v>
      </c>
      <c r="AA2456" s="58">
        <v>0</v>
      </c>
      <c r="AB2456" s="58">
        <v>0</v>
      </c>
      <c r="AC2456" s="58">
        <v>0</v>
      </c>
      <c r="AD2456" s="58">
        <v>0</v>
      </c>
      <c r="AE2456" s="58">
        <v>0</v>
      </c>
      <c r="AF2456" s="58">
        <v>0</v>
      </c>
      <c r="AG2456" s="58">
        <v>0</v>
      </c>
      <c r="AH2456" s="58">
        <v>0</v>
      </c>
      <c r="AI2456" s="58">
        <v>0</v>
      </c>
      <c r="AJ2456" s="58" t="s">
        <v>2595</v>
      </c>
      <c r="AK2456" s="58">
        <v>0</v>
      </c>
      <c r="AL2456" s="58" t="s">
        <v>2595</v>
      </c>
      <c r="AM2456" s="58">
        <v>0</v>
      </c>
      <c r="AN2456" s="58">
        <v>0</v>
      </c>
      <c r="AO2456" s="56" t="s">
        <v>2595</v>
      </c>
    </row>
    <row r="2457" spans="1:41" ht="15.75" x14ac:dyDescent="0.2">
      <c r="A2457" s="56" t="s">
        <v>4806</v>
      </c>
      <c r="B2457" s="56" t="s">
        <v>710</v>
      </c>
      <c r="C2457" s="57" t="s">
        <v>56</v>
      </c>
      <c r="D2457" s="56" t="s">
        <v>2595</v>
      </c>
      <c r="E2457" s="57" t="s">
        <v>2595</v>
      </c>
      <c r="F2457" s="57" t="s">
        <v>2595</v>
      </c>
      <c r="G2457" s="57" t="s">
        <v>2595</v>
      </c>
      <c r="H2457" s="58" t="s">
        <v>2595</v>
      </c>
      <c r="I2457" s="58" t="s">
        <v>2595</v>
      </c>
      <c r="J2457" s="58">
        <v>0</v>
      </c>
      <c r="K2457" s="58">
        <v>0</v>
      </c>
      <c r="L2457" s="58">
        <v>0</v>
      </c>
      <c r="M2457" s="58">
        <v>0</v>
      </c>
      <c r="N2457" s="58">
        <v>0</v>
      </c>
      <c r="O2457" s="58">
        <v>0</v>
      </c>
      <c r="P2457" s="58">
        <v>0</v>
      </c>
      <c r="Q2457" s="58">
        <v>0</v>
      </c>
      <c r="R2457" s="58">
        <v>0</v>
      </c>
      <c r="S2457" s="58">
        <v>0</v>
      </c>
      <c r="T2457" s="58">
        <v>0</v>
      </c>
      <c r="U2457" s="58">
        <v>0</v>
      </c>
      <c r="V2457" s="58">
        <f t="shared" si="112"/>
        <v>0</v>
      </c>
      <c r="W2457" s="58">
        <f t="shared" si="113"/>
        <v>0</v>
      </c>
      <c r="X2457" s="58">
        <f t="shared" si="114"/>
        <v>0</v>
      </c>
      <c r="Y2457" s="58">
        <v>0</v>
      </c>
      <c r="Z2457" s="58">
        <v>0</v>
      </c>
      <c r="AA2457" s="58">
        <v>0</v>
      </c>
      <c r="AB2457" s="58">
        <v>0</v>
      </c>
      <c r="AC2457" s="58">
        <v>0</v>
      </c>
      <c r="AD2457" s="58">
        <v>0</v>
      </c>
      <c r="AE2457" s="58">
        <v>0</v>
      </c>
      <c r="AF2457" s="58">
        <v>0</v>
      </c>
      <c r="AG2457" s="58">
        <v>0</v>
      </c>
      <c r="AH2457" s="58">
        <v>0</v>
      </c>
      <c r="AI2457" s="58">
        <v>0</v>
      </c>
      <c r="AJ2457" s="58" t="s">
        <v>2595</v>
      </c>
      <c r="AK2457" s="58">
        <v>0</v>
      </c>
      <c r="AL2457" s="58" t="s">
        <v>2595</v>
      </c>
      <c r="AM2457" s="58">
        <v>0</v>
      </c>
      <c r="AN2457" s="58">
        <v>0</v>
      </c>
      <c r="AO2457" s="56" t="s">
        <v>2595</v>
      </c>
    </row>
    <row r="2458" spans="1:41" ht="31.5" x14ac:dyDescent="0.2">
      <c r="A2458" s="56" t="s">
        <v>4807</v>
      </c>
      <c r="B2458" s="56" t="s">
        <v>508</v>
      </c>
      <c r="C2458" s="57" t="s">
        <v>56</v>
      </c>
      <c r="D2458" s="56" t="s">
        <v>2595</v>
      </c>
      <c r="E2458" s="57" t="s">
        <v>2595</v>
      </c>
      <c r="F2458" s="57" t="s">
        <v>2595</v>
      </c>
      <c r="G2458" s="57" t="s">
        <v>2595</v>
      </c>
      <c r="H2458" s="58" t="s">
        <v>2595</v>
      </c>
      <c r="I2458" s="58" t="s">
        <v>2595</v>
      </c>
      <c r="J2458" s="58">
        <v>0</v>
      </c>
      <c r="K2458" s="58">
        <v>0</v>
      </c>
      <c r="L2458" s="58">
        <v>0</v>
      </c>
      <c r="M2458" s="58">
        <v>0</v>
      </c>
      <c r="N2458" s="58">
        <v>0</v>
      </c>
      <c r="O2458" s="58">
        <v>0</v>
      </c>
      <c r="P2458" s="58">
        <v>0</v>
      </c>
      <c r="Q2458" s="58">
        <v>0</v>
      </c>
      <c r="R2458" s="58">
        <v>0</v>
      </c>
      <c r="S2458" s="58">
        <v>0</v>
      </c>
      <c r="T2458" s="58">
        <v>0</v>
      </c>
      <c r="U2458" s="58">
        <v>0</v>
      </c>
      <c r="V2458" s="58">
        <f t="shared" si="112"/>
        <v>0</v>
      </c>
      <c r="W2458" s="58">
        <f t="shared" si="113"/>
        <v>0</v>
      </c>
      <c r="X2458" s="58">
        <f t="shared" si="114"/>
        <v>0</v>
      </c>
      <c r="Y2458" s="58">
        <v>0</v>
      </c>
      <c r="Z2458" s="58">
        <v>0</v>
      </c>
      <c r="AA2458" s="58">
        <v>0</v>
      </c>
      <c r="AB2458" s="58">
        <v>0</v>
      </c>
      <c r="AC2458" s="58">
        <v>0</v>
      </c>
      <c r="AD2458" s="58">
        <v>0</v>
      </c>
      <c r="AE2458" s="58">
        <v>0</v>
      </c>
      <c r="AF2458" s="58">
        <v>0</v>
      </c>
      <c r="AG2458" s="58">
        <v>0</v>
      </c>
      <c r="AH2458" s="58">
        <v>0</v>
      </c>
      <c r="AI2458" s="58">
        <v>0</v>
      </c>
      <c r="AJ2458" s="58" t="s">
        <v>2595</v>
      </c>
      <c r="AK2458" s="58">
        <v>0</v>
      </c>
      <c r="AL2458" s="58" t="s">
        <v>2595</v>
      </c>
      <c r="AM2458" s="58">
        <v>0</v>
      </c>
      <c r="AN2458" s="58">
        <v>0</v>
      </c>
      <c r="AO2458" s="56" t="s">
        <v>2595</v>
      </c>
    </row>
    <row r="2459" spans="1:41" ht="15.75" x14ac:dyDescent="0.2">
      <c r="A2459" s="56" t="s">
        <v>4808</v>
      </c>
      <c r="B2459" s="56" t="s">
        <v>713</v>
      </c>
      <c r="C2459" s="57" t="s">
        <v>56</v>
      </c>
      <c r="D2459" s="56" t="s">
        <v>2595</v>
      </c>
      <c r="E2459" s="57" t="s">
        <v>2595</v>
      </c>
      <c r="F2459" s="57" t="s">
        <v>2595</v>
      </c>
      <c r="G2459" s="57" t="s">
        <v>2595</v>
      </c>
      <c r="H2459" s="58" t="s">
        <v>2595</v>
      </c>
      <c r="I2459" s="58" t="s">
        <v>2595</v>
      </c>
      <c r="J2459" s="58">
        <v>0</v>
      </c>
      <c r="K2459" s="58">
        <v>0</v>
      </c>
      <c r="L2459" s="58">
        <v>0</v>
      </c>
      <c r="M2459" s="58">
        <v>0</v>
      </c>
      <c r="N2459" s="58">
        <v>0</v>
      </c>
      <c r="O2459" s="58">
        <v>0</v>
      </c>
      <c r="P2459" s="58">
        <v>0</v>
      </c>
      <c r="Q2459" s="58">
        <v>0</v>
      </c>
      <c r="R2459" s="58">
        <v>0</v>
      </c>
      <c r="S2459" s="58">
        <v>0</v>
      </c>
      <c r="T2459" s="58">
        <v>0</v>
      </c>
      <c r="U2459" s="58">
        <v>0</v>
      </c>
      <c r="V2459" s="58">
        <f t="shared" si="112"/>
        <v>0</v>
      </c>
      <c r="W2459" s="58">
        <f t="shared" si="113"/>
        <v>0</v>
      </c>
      <c r="X2459" s="58">
        <f t="shared" si="114"/>
        <v>0</v>
      </c>
      <c r="Y2459" s="58">
        <v>0</v>
      </c>
      <c r="Z2459" s="58">
        <v>0</v>
      </c>
      <c r="AA2459" s="58">
        <v>0</v>
      </c>
      <c r="AB2459" s="58">
        <v>0</v>
      </c>
      <c r="AC2459" s="58">
        <v>0</v>
      </c>
      <c r="AD2459" s="58">
        <v>0</v>
      </c>
      <c r="AE2459" s="58">
        <v>0</v>
      </c>
      <c r="AF2459" s="58">
        <v>0</v>
      </c>
      <c r="AG2459" s="58">
        <v>0</v>
      </c>
      <c r="AH2459" s="58">
        <v>0</v>
      </c>
      <c r="AI2459" s="58">
        <v>0</v>
      </c>
      <c r="AJ2459" s="58" t="s">
        <v>2595</v>
      </c>
      <c r="AK2459" s="58">
        <v>0</v>
      </c>
      <c r="AL2459" s="58" t="s">
        <v>2595</v>
      </c>
      <c r="AM2459" s="58">
        <v>0</v>
      </c>
      <c r="AN2459" s="58">
        <v>0</v>
      </c>
      <c r="AO2459" s="56" t="s">
        <v>2595</v>
      </c>
    </row>
    <row r="2460" spans="1:41" ht="47.25" x14ac:dyDescent="0.2">
      <c r="A2460" s="56" t="s">
        <v>4809</v>
      </c>
      <c r="B2460" s="56" t="s">
        <v>715</v>
      </c>
      <c r="C2460" s="57" t="s">
        <v>56</v>
      </c>
      <c r="D2460" s="56" t="s">
        <v>2595</v>
      </c>
      <c r="E2460" s="57" t="s">
        <v>2595</v>
      </c>
      <c r="F2460" s="57" t="s">
        <v>2595</v>
      </c>
      <c r="G2460" s="57" t="s">
        <v>2595</v>
      </c>
      <c r="H2460" s="58" t="s">
        <v>2595</v>
      </c>
      <c r="I2460" s="58" t="s">
        <v>2595</v>
      </c>
      <c r="J2460" s="58">
        <f>SUM($J$2461,$J$2467,$J$2474,$J$2481,$J$2482)</f>
        <v>0</v>
      </c>
      <c r="K2460" s="58">
        <f>SUM($K$2461,$K$2467,$K$2474,$K$2481,$K$2482)</f>
        <v>0</v>
      </c>
      <c r="L2460" s="58">
        <f>SUM($L$2461,$L$2467,$L$2474,$L$2481,$L$2482)</f>
        <v>0</v>
      </c>
      <c r="M2460" s="58">
        <f>SUM($M$2461,$M$2467,$M$2474,$M$2481,$M$2482)</f>
        <v>0</v>
      </c>
      <c r="N2460" s="58">
        <f>SUM($N$2461,$N$2467,$N$2474,$N$2481,$N$2482)</f>
        <v>0</v>
      </c>
      <c r="O2460" s="58">
        <f>SUM($O$2461,$O$2467,$O$2474,$O$2481,$O$2482)</f>
        <v>0</v>
      </c>
      <c r="P2460" s="58">
        <f>SUM($P$2461,$P$2467,$P$2474,$P$2481,$P$2482)</f>
        <v>0</v>
      </c>
      <c r="Q2460" s="58">
        <f>SUM($Q$2461,$Q$2467,$Q$2474,$Q$2481,$Q$2482)</f>
        <v>0</v>
      </c>
      <c r="R2460" s="58">
        <f>SUM($R$2461,$R$2467,$R$2474,$R$2481,$R$2482)</f>
        <v>0</v>
      </c>
      <c r="S2460" s="58">
        <f>SUM($S$2461,$S$2467,$S$2474,$S$2481,$S$2482)</f>
        <v>0</v>
      </c>
      <c r="T2460" s="58">
        <f>SUM($T$2461,$T$2467,$T$2474,$T$2481,$T$2482)</f>
        <v>0</v>
      </c>
      <c r="U2460" s="58">
        <f>SUM($U$2461,$U$2467,$U$2474,$U$2481,$U$2482)</f>
        <v>0</v>
      </c>
      <c r="V2460" s="58">
        <f t="shared" si="112"/>
        <v>0</v>
      </c>
      <c r="W2460" s="58">
        <f t="shared" si="113"/>
        <v>0</v>
      </c>
      <c r="X2460" s="58">
        <f t="shared" si="114"/>
        <v>0</v>
      </c>
      <c r="Y2460" s="58">
        <f>SUM($Y$2461,$Y$2467,$Y$2474,$Y$2481,$Y$2482)</f>
        <v>0</v>
      </c>
      <c r="Z2460" s="58">
        <f>SUM($Z$2461,$Z$2467,$Z$2474,$Z$2481,$Z$2482)</f>
        <v>0</v>
      </c>
      <c r="AA2460" s="58">
        <f>SUM($AA$2461,$AA$2467,$AA$2474,$AA$2481,$AA$2482)</f>
        <v>0</v>
      </c>
      <c r="AB2460" s="58">
        <f>SUM($AB$2461,$AB$2467,$AB$2474,$AB$2481,$AB$2482)</f>
        <v>0</v>
      </c>
      <c r="AC2460" s="58">
        <f>SUM($AC$2461,$AC$2467,$AC$2474,$AC$2481,$AC$2482)</f>
        <v>0</v>
      </c>
      <c r="AD2460" s="58">
        <f>SUM($AD$2461,$AD$2467,$AD$2474,$AD$2481,$AD$2482)</f>
        <v>0</v>
      </c>
      <c r="AE2460" s="58">
        <f>SUM($AE$2461,$AE$2467,$AE$2474,$AE$2481,$AE$2482)</f>
        <v>0</v>
      </c>
      <c r="AF2460" s="58">
        <f>SUM($AF$2461,$AF$2467,$AF$2474,$AF$2481,$AF$2482)</f>
        <v>0</v>
      </c>
      <c r="AG2460" s="58">
        <f>SUM($AG$2461,$AG$2467,$AG$2474,$AG$2481,$AG$2482)</f>
        <v>0</v>
      </c>
      <c r="AH2460" s="58">
        <f>SUM($AH$2461,$AH$2467,$AH$2474,$AH$2481,$AH$2482)</f>
        <v>0</v>
      </c>
      <c r="AI2460" s="58">
        <f>SUM($AI$2461,$AI$2467,$AI$2474,$AI$2481,$AI$2482)</f>
        <v>0</v>
      </c>
      <c r="AJ2460" s="58" t="s">
        <v>2595</v>
      </c>
      <c r="AK2460" s="58">
        <f>SUM($AK$2461,$AK$2467,$AK$2474,$AK$2481,$AK$2482)</f>
        <v>0</v>
      </c>
      <c r="AL2460" s="58" t="s">
        <v>2595</v>
      </c>
      <c r="AM2460" s="58">
        <f>SUM($AM$2461,$AM$2467,$AM$2474,$AM$2481,$AM$2482)</f>
        <v>0</v>
      </c>
      <c r="AN2460" s="58">
        <f>SUM($AN$2461,$AN$2467,$AN$2474,$AN$2481,$AN$2482)</f>
        <v>0</v>
      </c>
      <c r="AO2460" s="56" t="s">
        <v>2595</v>
      </c>
    </row>
    <row r="2461" spans="1:41" ht="15.75" x14ac:dyDescent="0.2">
      <c r="A2461" s="56" t="s">
        <v>4810</v>
      </c>
      <c r="B2461" s="56" t="s">
        <v>717</v>
      </c>
      <c r="C2461" s="57" t="s">
        <v>56</v>
      </c>
      <c r="D2461" s="56" t="s">
        <v>2595</v>
      </c>
      <c r="E2461" s="57" t="s">
        <v>2595</v>
      </c>
      <c r="F2461" s="57" t="s">
        <v>2595</v>
      </c>
      <c r="G2461" s="57" t="s">
        <v>2595</v>
      </c>
      <c r="H2461" s="58" t="s">
        <v>2595</v>
      </c>
      <c r="I2461" s="58" t="s">
        <v>2595</v>
      </c>
      <c r="J2461" s="58">
        <f>SUM($J$2462,$J$2465,$J$2466)</f>
        <v>0</v>
      </c>
      <c r="K2461" s="58">
        <f>SUM($K$2462,$K$2465,$K$2466)</f>
        <v>0</v>
      </c>
      <c r="L2461" s="58">
        <f>SUM($L$2462,$L$2465,$L$2466)</f>
        <v>0</v>
      </c>
      <c r="M2461" s="58">
        <f>SUM($M$2462,$M$2465,$M$2466)</f>
        <v>0</v>
      </c>
      <c r="N2461" s="58">
        <f>SUM($N$2462,$N$2465,$N$2466)</f>
        <v>0</v>
      </c>
      <c r="O2461" s="58">
        <f>SUM($O$2462,$O$2465,$O$2466)</f>
        <v>0</v>
      </c>
      <c r="P2461" s="58">
        <f>SUM($P$2462,$P$2465,$P$2466)</f>
        <v>0</v>
      </c>
      <c r="Q2461" s="58">
        <f>SUM($Q$2462,$Q$2465,$Q$2466)</f>
        <v>0</v>
      </c>
      <c r="R2461" s="58">
        <f>SUM($R$2462,$R$2465,$R$2466)</f>
        <v>0</v>
      </c>
      <c r="S2461" s="58">
        <f>SUM($S$2462,$S$2465,$S$2466)</f>
        <v>0</v>
      </c>
      <c r="T2461" s="58">
        <f>SUM($T$2462,$T$2465,$T$2466)</f>
        <v>0</v>
      </c>
      <c r="U2461" s="58">
        <f>SUM($U$2462,$U$2465,$U$2466)</f>
        <v>0</v>
      </c>
      <c r="V2461" s="58">
        <f t="shared" si="112"/>
        <v>0</v>
      </c>
      <c r="W2461" s="58">
        <f t="shared" si="113"/>
        <v>0</v>
      </c>
      <c r="X2461" s="58">
        <f t="shared" si="114"/>
        <v>0</v>
      </c>
      <c r="Y2461" s="58">
        <f>SUM($Y$2462,$Y$2465,$Y$2466)</f>
        <v>0</v>
      </c>
      <c r="Z2461" s="58">
        <f>SUM($Z$2462,$Z$2465,$Z$2466)</f>
        <v>0</v>
      </c>
      <c r="AA2461" s="58">
        <f>SUM($AA$2462,$AA$2465,$AA$2466)</f>
        <v>0</v>
      </c>
      <c r="AB2461" s="58">
        <f>SUM($AB$2462,$AB$2465,$AB$2466)</f>
        <v>0</v>
      </c>
      <c r="AC2461" s="58">
        <f>SUM($AC$2462,$AC$2465,$AC$2466)</f>
        <v>0</v>
      </c>
      <c r="AD2461" s="58">
        <f>SUM($AD$2462,$AD$2465,$AD$2466)</f>
        <v>0</v>
      </c>
      <c r="AE2461" s="58">
        <f>SUM($AE$2462,$AE$2465,$AE$2466)</f>
        <v>0</v>
      </c>
      <c r="AF2461" s="58">
        <f>SUM($AF$2462,$AF$2465,$AF$2466)</f>
        <v>0</v>
      </c>
      <c r="AG2461" s="58">
        <f>SUM($AG$2462,$AG$2465,$AG$2466)</f>
        <v>0</v>
      </c>
      <c r="AH2461" s="58">
        <f>SUM($AH$2462,$AH$2465,$AH$2466)</f>
        <v>0</v>
      </c>
      <c r="AI2461" s="58">
        <f>SUM($AI$2462,$AI$2465,$AI$2466)</f>
        <v>0</v>
      </c>
      <c r="AJ2461" s="58" t="s">
        <v>2595</v>
      </c>
      <c r="AK2461" s="58">
        <f>SUM($AK$2462,$AK$2465,$AK$2466)</f>
        <v>0</v>
      </c>
      <c r="AL2461" s="58" t="s">
        <v>2595</v>
      </c>
      <c r="AM2461" s="58">
        <f>SUM($AM$2462,$AM$2465,$AM$2466)</f>
        <v>0</v>
      </c>
      <c r="AN2461" s="58">
        <f>SUM($AN$2462,$AN$2465,$AN$2466)</f>
        <v>0</v>
      </c>
      <c r="AO2461" s="56" t="s">
        <v>2595</v>
      </c>
    </row>
    <row r="2462" spans="1:41" ht="15.75" x14ac:dyDescent="0.2">
      <c r="A2462" s="56" t="s">
        <v>4811</v>
      </c>
      <c r="B2462" s="56" t="s">
        <v>719</v>
      </c>
      <c r="C2462" s="57" t="s">
        <v>56</v>
      </c>
      <c r="D2462" s="56" t="s">
        <v>2595</v>
      </c>
      <c r="E2462" s="57" t="s">
        <v>2595</v>
      </c>
      <c r="F2462" s="57" t="s">
        <v>2595</v>
      </c>
      <c r="G2462" s="57" t="s">
        <v>2595</v>
      </c>
      <c r="H2462" s="58" t="s">
        <v>2595</v>
      </c>
      <c r="I2462" s="58" t="s">
        <v>2595</v>
      </c>
      <c r="J2462" s="58">
        <f>SUM($J$2463,$J$2464)</f>
        <v>0</v>
      </c>
      <c r="K2462" s="58">
        <f>SUM($K$2463,$K$2464)</f>
        <v>0</v>
      </c>
      <c r="L2462" s="58">
        <f>SUM($L$2463,$L$2464)</f>
        <v>0</v>
      </c>
      <c r="M2462" s="58">
        <f>SUM($M$2463,$M$2464)</f>
        <v>0</v>
      </c>
      <c r="N2462" s="58">
        <f>SUM($N$2463,$N$2464)</f>
        <v>0</v>
      </c>
      <c r="O2462" s="58">
        <f>SUM($O$2463,$O$2464)</f>
        <v>0</v>
      </c>
      <c r="P2462" s="58">
        <f>SUM($P$2463,$P$2464)</f>
        <v>0</v>
      </c>
      <c r="Q2462" s="58">
        <f>SUM($Q$2463,$Q$2464)</f>
        <v>0</v>
      </c>
      <c r="R2462" s="58">
        <f>SUM($R$2463,$R$2464)</f>
        <v>0</v>
      </c>
      <c r="S2462" s="58">
        <f>SUM($S$2463,$S$2464)</f>
        <v>0</v>
      </c>
      <c r="T2462" s="58">
        <f>SUM($T$2463,$T$2464)</f>
        <v>0</v>
      </c>
      <c r="U2462" s="58">
        <f>SUM($U$2463,$U$2464)</f>
        <v>0</v>
      </c>
      <c r="V2462" s="58">
        <f t="shared" si="112"/>
        <v>0</v>
      </c>
      <c r="W2462" s="58">
        <f t="shared" si="113"/>
        <v>0</v>
      </c>
      <c r="X2462" s="58">
        <f t="shared" si="114"/>
        <v>0</v>
      </c>
      <c r="Y2462" s="58">
        <f>SUM($Y$2463,$Y$2464)</f>
        <v>0</v>
      </c>
      <c r="Z2462" s="58">
        <f>SUM($Z$2463,$Z$2464)</f>
        <v>0</v>
      </c>
      <c r="AA2462" s="58">
        <f>SUM($AA$2463,$AA$2464)</f>
        <v>0</v>
      </c>
      <c r="AB2462" s="58">
        <f>SUM($AB$2463,$AB$2464)</f>
        <v>0</v>
      </c>
      <c r="AC2462" s="58">
        <f>SUM($AC$2463,$AC$2464)</f>
        <v>0</v>
      </c>
      <c r="AD2462" s="58">
        <f>SUM($AD$2463,$AD$2464)</f>
        <v>0</v>
      </c>
      <c r="AE2462" s="58">
        <f>SUM($AE$2463,$AE$2464)</f>
        <v>0</v>
      </c>
      <c r="AF2462" s="58">
        <f>SUM($AF$2463,$AF$2464)</f>
        <v>0</v>
      </c>
      <c r="AG2462" s="58">
        <f>SUM($AG$2463,$AG$2464)</f>
        <v>0</v>
      </c>
      <c r="AH2462" s="58">
        <f>SUM($AH$2463,$AH$2464)</f>
        <v>0</v>
      </c>
      <c r="AI2462" s="58">
        <f>SUM($AI$2463,$AI$2464)</f>
        <v>0</v>
      </c>
      <c r="AJ2462" s="58" t="s">
        <v>2595</v>
      </c>
      <c r="AK2462" s="58">
        <f>SUM($AK$2463,$AK$2464)</f>
        <v>0</v>
      </c>
      <c r="AL2462" s="58" t="s">
        <v>2595</v>
      </c>
      <c r="AM2462" s="58">
        <f>SUM($AM$2463,$AM$2464)</f>
        <v>0</v>
      </c>
      <c r="AN2462" s="58">
        <f>SUM($AN$2463,$AN$2464)</f>
        <v>0</v>
      </c>
      <c r="AO2462" s="56" t="s">
        <v>2595</v>
      </c>
    </row>
    <row r="2463" spans="1:41" ht="31.5" x14ac:dyDescent="0.2">
      <c r="A2463" s="56" t="s">
        <v>4812</v>
      </c>
      <c r="B2463" s="56" t="s">
        <v>721</v>
      </c>
      <c r="C2463" s="57" t="s">
        <v>56</v>
      </c>
      <c r="D2463" s="56" t="s">
        <v>2595</v>
      </c>
      <c r="E2463" s="57" t="s">
        <v>2595</v>
      </c>
      <c r="F2463" s="57" t="s">
        <v>2595</v>
      </c>
      <c r="G2463" s="57" t="s">
        <v>2595</v>
      </c>
      <c r="H2463" s="58" t="s">
        <v>2595</v>
      </c>
      <c r="I2463" s="58" t="s">
        <v>2595</v>
      </c>
      <c r="J2463" s="58">
        <v>0</v>
      </c>
      <c r="K2463" s="58">
        <v>0</v>
      </c>
      <c r="L2463" s="58">
        <v>0</v>
      </c>
      <c r="M2463" s="58">
        <v>0</v>
      </c>
      <c r="N2463" s="58">
        <v>0</v>
      </c>
      <c r="O2463" s="58">
        <v>0</v>
      </c>
      <c r="P2463" s="58">
        <v>0</v>
      </c>
      <c r="Q2463" s="58">
        <v>0</v>
      </c>
      <c r="R2463" s="58">
        <v>0</v>
      </c>
      <c r="S2463" s="58">
        <v>0</v>
      </c>
      <c r="T2463" s="58">
        <v>0</v>
      </c>
      <c r="U2463" s="58">
        <v>0</v>
      </c>
      <c r="V2463" s="58">
        <f t="shared" si="112"/>
        <v>0</v>
      </c>
      <c r="W2463" s="58">
        <f t="shared" si="113"/>
        <v>0</v>
      </c>
      <c r="X2463" s="58">
        <f t="shared" si="114"/>
        <v>0</v>
      </c>
      <c r="Y2463" s="58">
        <v>0</v>
      </c>
      <c r="Z2463" s="58">
        <v>0</v>
      </c>
      <c r="AA2463" s="58">
        <v>0</v>
      </c>
      <c r="AB2463" s="58">
        <v>0</v>
      </c>
      <c r="AC2463" s="58">
        <v>0</v>
      </c>
      <c r="AD2463" s="58">
        <v>0</v>
      </c>
      <c r="AE2463" s="58">
        <v>0</v>
      </c>
      <c r="AF2463" s="58">
        <v>0</v>
      </c>
      <c r="AG2463" s="58">
        <v>0</v>
      </c>
      <c r="AH2463" s="58">
        <v>0</v>
      </c>
      <c r="AI2463" s="58">
        <v>0</v>
      </c>
      <c r="AJ2463" s="58" t="s">
        <v>2595</v>
      </c>
      <c r="AK2463" s="58">
        <v>0</v>
      </c>
      <c r="AL2463" s="58" t="s">
        <v>2595</v>
      </c>
      <c r="AM2463" s="58">
        <v>0</v>
      </c>
      <c r="AN2463" s="58">
        <v>0</v>
      </c>
      <c r="AO2463" s="56" t="s">
        <v>2595</v>
      </c>
    </row>
    <row r="2464" spans="1:41" ht="15.75" x14ac:dyDescent="0.2">
      <c r="A2464" s="56" t="s">
        <v>4813</v>
      </c>
      <c r="B2464" s="56" t="s">
        <v>431</v>
      </c>
      <c r="C2464" s="57" t="s">
        <v>56</v>
      </c>
      <c r="D2464" s="56" t="s">
        <v>2595</v>
      </c>
      <c r="E2464" s="57" t="s">
        <v>2595</v>
      </c>
      <c r="F2464" s="57" t="s">
        <v>2595</v>
      </c>
      <c r="G2464" s="57" t="s">
        <v>2595</v>
      </c>
      <c r="H2464" s="58" t="s">
        <v>2595</v>
      </c>
      <c r="I2464" s="58" t="s">
        <v>2595</v>
      </c>
      <c r="J2464" s="58">
        <v>0</v>
      </c>
      <c r="K2464" s="58">
        <v>0</v>
      </c>
      <c r="L2464" s="58">
        <v>0</v>
      </c>
      <c r="M2464" s="58">
        <v>0</v>
      </c>
      <c r="N2464" s="58">
        <v>0</v>
      </c>
      <c r="O2464" s="58">
        <v>0</v>
      </c>
      <c r="P2464" s="58">
        <v>0</v>
      </c>
      <c r="Q2464" s="58">
        <v>0</v>
      </c>
      <c r="R2464" s="58">
        <v>0</v>
      </c>
      <c r="S2464" s="58">
        <v>0</v>
      </c>
      <c r="T2464" s="58">
        <v>0</v>
      </c>
      <c r="U2464" s="58">
        <v>0</v>
      </c>
      <c r="V2464" s="58">
        <f t="shared" si="112"/>
        <v>0</v>
      </c>
      <c r="W2464" s="58">
        <f t="shared" si="113"/>
        <v>0</v>
      </c>
      <c r="X2464" s="58">
        <f t="shared" si="114"/>
        <v>0</v>
      </c>
      <c r="Y2464" s="58">
        <v>0</v>
      </c>
      <c r="Z2464" s="58">
        <v>0</v>
      </c>
      <c r="AA2464" s="58">
        <v>0</v>
      </c>
      <c r="AB2464" s="58">
        <v>0</v>
      </c>
      <c r="AC2464" s="58">
        <v>0</v>
      </c>
      <c r="AD2464" s="58">
        <v>0</v>
      </c>
      <c r="AE2464" s="58">
        <v>0</v>
      </c>
      <c r="AF2464" s="58">
        <v>0</v>
      </c>
      <c r="AG2464" s="58">
        <v>0</v>
      </c>
      <c r="AH2464" s="58">
        <v>0</v>
      </c>
      <c r="AI2464" s="58">
        <v>0</v>
      </c>
      <c r="AJ2464" s="58" t="s">
        <v>2595</v>
      </c>
      <c r="AK2464" s="58">
        <v>0</v>
      </c>
      <c r="AL2464" s="58" t="s">
        <v>2595</v>
      </c>
      <c r="AM2464" s="58">
        <v>0</v>
      </c>
      <c r="AN2464" s="58">
        <v>0</v>
      </c>
      <c r="AO2464" s="56" t="s">
        <v>2595</v>
      </c>
    </row>
    <row r="2465" spans="1:41" ht="31.5" x14ac:dyDescent="0.2">
      <c r="A2465" s="56" t="s">
        <v>4814</v>
      </c>
      <c r="B2465" s="56" t="s">
        <v>724</v>
      </c>
      <c r="C2465" s="57" t="s">
        <v>56</v>
      </c>
      <c r="D2465" s="56" t="s">
        <v>2595</v>
      </c>
      <c r="E2465" s="57" t="s">
        <v>2595</v>
      </c>
      <c r="F2465" s="57" t="s">
        <v>2595</v>
      </c>
      <c r="G2465" s="57" t="s">
        <v>2595</v>
      </c>
      <c r="H2465" s="58" t="s">
        <v>2595</v>
      </c>
      <c r="I2465" s="58" t="s">
        <v>2595</v>
      </c>
      <c r="J2465" s="58">
        <v>0</v>
      </c>
      <c r="K2465" s="58">
        <v>0</v>
      </c>
      <c r="L2465" s="58">
        <v>0</v>
      </c>
      <c r="M2465" s="58">
        <v>0</v>
      </c>
      <c r="N2465" s="58">
        <v>0</v>
      </c>
      <c r="O2465" s="58">
        <v>0</v>
      </c>
      <c r="P2465" s="58">
        <v>0</v>
      </c>
      <c r="Q2465" s="58">
        <v>0</v>
      </c>
      <c r="R2465" s="58">
        <v>0</v>
      </c>
      <c r="S2465" s="58">
        <v>0</v>
      </c>
      <c r="T2465" s="58">
        <v>0</v>
      </c>
      <c r="U2465" s="58">
        <v>0</v>
      </c>
      <c r="V2465" s="58">
        <f t="shared" si="112"/>
        <v>0</v>
      </c>
      <c r="W2465" s="58">
        <f t="shared" si="113"/>
        <v>0</v>
      </c>
      <c r="X2465" s="58">
        <f t="shared" si="114"/>
        <v>0</v>
      </c>
      <c r="Y2465" s="58">
        <v>0</v>
      </c>
      <c r="Z2465" s="58">
        <v>0</v>
      </c>
      <c r="AA2465" s="58">
        <v>0</v>
      </c>
      <c r="AB2465" s="58">
        <v>0</v>
      </c>
      <c r="AC2465" s="58">
        <v>0</v>
      </c>
      <c r="AD2465" s="58">
        <v>0</v>
      </c>
      <c r="AE2465" s="58">
        <v>0</v>
      </c>
      <c r="AF2465" s="58">
        <v>0</v>
      </c>
      <c r="AG2465" s="58">
        <v>0</v>
      </c>
      <c r="AH2465" s="58">
        <v>0</v>
      </c>
      <c r="AI2465" s="58">
        <v>0</v>
      </c>
      <c r="AJ2465" s="58" t="s">
        <v>2595</v>
      </c>
      <c r="AK2465" s="58">
        <v>0</v>
      </c>
      <c r="AL2465" s="58" t="s">
        <v>2595</v>
      </c>
      <c r="AM2465" s="58">
        <v>0</v>
      </c>
      <c r="AN2465" s="58">
        <v>0</v>
      </c>
      <c r="AO2465" s="56" t="s">
        <v>2595</v>
      </c>
    </row>
    <row r="2466" spans="1:41" ht="31.5" x14ac:dyDescent="0.2">
      <c r="A2466" s="56" t="s">
        <v>4815</v>
      </c>
      <c r="B2466" s="56" t="s">
        <v>726</v>
      </c>
      <c r="C2466" s="57" t="s">
        <v>56</v>
      </c>
      <c r="D2466" s="56" t="s">
        <v>2595</v>
      </c>
      <c r="E2466" s="57" t="s">
        <v>2595</v>
      </c>
      <c r="F2466" s="57" t="s">
        <v>2595</v>
      </c>
      <c r="G2466" s="57" t="s">
        <v>2595</v>
      </c>
      <c r="H2466" s="58" t="s">
        <v>2595</v>
      </c>
      <c r="I2466" s="58" t="s">
        <v>2595</v>
      </c>
      <c r="J2466" s="58">
        <v>0</v>
      </c>
      <c r="K2466" s="58">
        <v>0</v>
      </c>
      <c r="L2466" s="58">
        <v>0</v>
      </c>
      <c r="M2466" s="58">
        <v>0</v>
      </c>
      <c r="N2466" s="58">
        <v>0</v>
      </c>
      <c r="O2466" s="58">
        <v>0</v>
      </c>
      <c r="P2466" s="58">
        <v>0</v>
      </c>
      <c r="Q2466" s="58">
        <v>0</v>
      </c>
      <c r="R2466" s="58">
        <v>0</v>
      </c>
      <c r="S2466" s="58">
        <v>0</v>
      </c>
      <c r="T2466" s="58">
        <v>0</v>
      </c>
      <c r="U2466" s="58">
        <v>0</v>
      </c>
      <c r="V2466" s="58">
        <f t="shared" si="112"/>
        <v>0</v>
      </c>
      <c r="W2466" s="58">
        <f t="shared" si="113"/>
        <v>0</v>
      </c>
      <c r="X2466" s="58">
        <f t="shared" si="114"/>
        <v>0</v>
      </c>
      <c r="Y2466" s="58">
        <v>0</v>
      </c>
      <c r="Z2466" s="58">
        <v>0</v>
      </c>
      <c r="AA2466" s="58">
        <v>0</v>
      </c>
      <c r="AB2466" s="58">
        <v>0</v>
      </c>
      <c r="AC2466" s="58">
        <v>0</v>
      </c>
      <c r="AD2466" s="58">
        <v>0</v>
      </c>
      <c r="AE2466" s="58">
        <v>0</v>
      </c>
      <c r="AF2466" s="58">
        <v>0</v>
      </c>
      <c r="AG2466" s="58">
        <v>0</v>
      </c>
      <c r="AH2466" s="58">
        <v>0</v>
      </c>
      <c r="AI2466" s="58">
        <v>0</v>
      </c>
      <c r="AJ2466" s="58" t="s">
        <v>2595</v>
      </c>
      <c r="AK2466" s="58">
        <v>0</v>
      </c>
      <c r="AL2466" s="58" t="s">
        <v>2595</v>
      </c>
      <c r="AM2466" s="58">
        <v>0</v>
      </c>
      <c r="AN2466" s="58">
        <v>0</v>
      </c>
      <c r="AO2466" s="56" t="s">
        <v>2595</v>
      </c>
    </row>
    <row r="2467" spans="1:41" ht="31.5" x14ac:dyDescent="0.2">
      <c r="A2467" s="56" t="s">
        <v>4816</v>
      </c>
      <c r="B2467" s="56" t="s">
        <v>728</v>
      </c>
      <c r="C2467" s="57" t="s">
        <v>56</v>
      </c>
      <c r="D2467" s="56" t="s">
        <v>2595</v>
      </c>
      <c r="E2467" s="57" t="s">
        <v>2595</v>
      </c>
      <c r="F2467" s="57" t="s">
        <v>2595</v>
      </c>
      <c r="G2467" s="57" t="s">
        <v>2595</v>
      </c>
      <c r="H2467" s="58" t="s">
        <v>2595</v>
      </c>
      <c r="I2467" s="58" t="s">
        <v>2595</v>
      </c>
      <c r="J2467" s="58">
        <f>SUM($J$2468,$J$2471,$J$2472,$J$2473)</f>
        <v>0</v>
      </c>
      <c r="K2467" s="58">
        <f>SUM($K$2468,$K$2471,$K$2472,$K$2473)</f>
        <v>0</v>
      </c>
      <c r="L2467" s="58">
        <f>SUM($L$2468,$L$2471,$L$2472,$L$2473)</f>
        <v>0</v>
      </c>
      <c r="M2467" s="58">
        <f>SUM($M$2468,$M$2471,$M$2472,$M$2473)</f>
        <v>0</v>
      </c>
      <c r="N2467" s="58">
        <f>SUM($N$2468,$N$2471,$N$2472,$N$2473)</f>
        <v>0</v>
      </c>
      <c r="O2467" s="58">
        <f>SUM($O$2468,$O$2471,$O$2472,$O$2473)</f>
        <v>0</v>
      </c>
      <c r="P2467" s="58">
        <f>SUM($P$2468,$P$2471,$P$2472,$P$2473)</f>
        <v>0</v>
      </c>
      <c r="Q2467" s="58">
        <f>SUM($Q$2468,$Q$2471,$Q$2472,$Q$2473)</f>
        <v>0</v>
      </c>
      <c r="R2467" s="58">
        <f>SUM($R$2468,$R$2471,$R$2472,$R$2473)</f>
        <v>0</v>
      </c>
      <c r="S2467" s="58">
        <f>SUM($S$2468,$S$2471,$S$2472,$S$2473)</f>
        <v>0</v>
      </c>
      <c r="T2467" s="58">
        <f>SUM($T$2468,$T$2471,$T$2472,$T$2473)</f>
        <v>0</v>
      </c>
      <c r="U2467" s="58">
        <f>SUM($U$2468,$U$2471,$U$2472,$U$2473)</f>
        <v>0</v>
      </c>
      <c r="V2467" s="58">
        <f t="shared" si="112"/>
        <v>0</v>
      </c>
      <c r="W2467" s="58">
        <f t="shared" si="113"/>
        <v>0</v>
      </c>
      <c r="X2467" s="58">
        <f t="shared" si="114"/>
        <v>0</v>
      </c>
      <c r="Y2467" s="58">
        <f>SUM($Y$2468,$Y$2471,$Y$2472,$Y$2473)</f>
        <v>0</v>
      </c>
      <c r="Z2467" s="58">
        <f>SUM($Z$2468,$Z$2471,$Z$2472,$Z$2473)</f>
        <v>0</v>
      </c>
      <c r="AA2467" s="58">
        <f>SUM($AA$2468,$AA$2471,$AA$2472,$AA$2473)</f>
        <v>0</v>
      </c>
      <c r="AB2467" s="58">
        <f>SUM($AB$2468,$AB$2471,$AB$2472,$AB$2473)</f>
        <v>0</v>
      </c>
      <c r="AC2467" s="58">
        <f>SUM($AC$2468,$AC$2471,$AC$2472,$AC$2473)</f>
        <v>0</v>
      </c>
      <c r="AD2467" s="58">
        <f>SUM($AD$2468,$AD$2471,$AD$2472,$AD$2473)</f>
        <v>0</v>
      </c>
      <c r="AE2467" s="58">
        <f>SUM($AE$2468,$AE$2471,$AE$2472,$AE$2473)</f>
        <v>0</v>
      </c>
      <c r="AF2467" s="58">
        <f>SUM($AF$2468,$AF$2471,$AF$2472,$AF$2473)</f>
        <v>0</v>
      </c>
      <c r="AG2467" s="58">
        <f>SUM($AG$2468,$AG$2471,$AG$2472,$AG$2473)</f>
        <v>0</v>
      </c>
      <c r="AH2467" s="58">
        <f>SUM($AH$2468,$AH$2471,$AH$2472,$AH$2473)</f>
        <v>0</v>
      </c>
      <c r="AI2467" s="58">
        <f>SUM($AI$2468,$AI$2471,$AI$2472,$AI$2473)</f>
        <v>0</v>
      </c>
      <c r="AJ2467" s="58" t="s">
        <v>2595</v>
      </c>
      <c r="AK2467" s="58">
        <f>SUM($AK$2468,$AK$2471,$AK$2472,$AK$2473)</f>
        <v>0</v>
      </c>
      <c r="AL2467" s="58" t="s">
        <v>2595</v>
      </c>
      <c r="AM2467" s="58">
        <f>SUM($AM$2468,$AM$2471,$AM$2472,$AM$2473)</f>
        <v>0</v>
      </c>
      <c r="AN2467" s="58">
        <f>SUM($AN$2468,$AN$2471,$AN$2472,$AN$2473)</f>
        <v>0</v>
      </c>
      <c r="AO2467" s="56" t="s">
        <v>2595</v>
      </c>
    </row>
    <row r="2468" spans="1:41" ht="31.5" x14ac:dyDescent="0.2">
      <c r="A2468" s="56" t="s">
        <v>4817</v>
      </c>
      <c r="B2468" s="56" t="s">
        <v>730</v>
      </c>
      <c r="C2468" s="57" t="s">
        <v>56</v>
      </c>
      <c r="D2468" s="56" t="s">
        <v>2595</v>
      </c>
      <c r="E2468" s="57" t="s">
        <v>2595</v>
      </c>
      <c r="F2468" s="57" t="s">
        <v>2595</v>
      </c>
      <c r="G2468" s="57" t="s">
        <v>2595</v>
      </c>
      <c r="H2468" s="58" t="s">
        <v>2595</v>
      </c>
      <c r="I2468" s="58" t="s">
        <v>2595</v>
      </c>
      <c r="J2468" s="58">
        <f>SUM($J$2469,$J$2470)</f>
        <v>0</v>
      </c>
      <c r="K2468" s="58">
        <f>SUM($K$2469,$K$2470)</f>
        <v>0</v>
      </c>
      <c r="L2468" s="58">
        <f>SUM($L$2469,$L$2470)</f>
        <v>0</v>
      </c>
      <c r="M2468" s="58">
        <f>SUM($M$2469,$M$2470)</f>
        <v>0</v>
      </c>
      <c r="N2468" s="58">
        <f>SUM($N$2469,$N$2470)</f>
        <v>0</v>
      </c>
      <c r="O2468" s="58">
        <f>SUM($O$2469,$O$2470)</f>
        <v>0</v>
      </c>
      <c r="P2468" s="58">
        <f>SUM($P$2469,$P$2470)</f>
        <v>0</v>
      </c>
      <c r="Q2468" s="58">
        <f>SUM($Q$2469,$Q$2470)</f>
        <v>0</v>
      </c>
      <c r="R2468" s="58">
        <f>SUM($R$2469,$R$2470)</f>
        <v>0</v>
      </c>
      <c r="S2468" s="58">
        <f>SUM($S$2469,$S$2470)</f>
        <v>0</v>
      </c>
      <c r="T2468" s="58">
        <f>SUM($T$2469,$T$2470)</f>
        <v>0</v>
      </c>
      <c r="U2468" s="58">
        <f>SUM($U$2469,$U$2470)</f>
        <v>0</v>
      </c>
      <c r="V2468" s="58">
        <f t="shared" si="112"/>
        <v>0</v>
      </c>
      <c r="W2468" s="58">
        <f t="shared" si="113"/>
        <v>0</v>
      </c>
      <c r="X2468" s="58">
        <f t="shared" si="114"/>
        <v>0</v>
      </c>
      <c r="Y2468" s="58">
        <f>SUM($Y$2469,$Y$2470)</f>
        <v>0</v>
      </c>
      <c r="Z2468" s="58">
        <f>SUM($Z$2469,$Z$2470)</f>
        <v>0</v>
      </c>
      <c r="AA2468" s="58">
        <f>SUM($AA$2469,$AA$2470)</f>
        <v>0</v>
      </c>
      <c r="AB2468" s="58">
        <f>SUM($AB$2469,$AB$2470)</f>
        <v>0</v>
      </c>
      <c r="AC2468" s="58">
        <f>SUM($AC$2469,$AC$2470)</f>
        <v>0</v>
      </c>
      <c r="AD2468" s="58">
        <f>SUM($AD$2469,$AD$2470)</f>
        <v>0</v>
      </c>
      <c r="AE2468" s="58">
        <f>SUM($AE$2469,$AE$2470)</f>
        <v>0</v>
      </c>
      <c r="AF2468" s="58">
        <f>SUM($AF$2469,$AF$2470)</f>
        <v>0</v>
      </c>
      <c r="AG2468" s="58">
        <f>SUM($AG$2469,$AG$2470)</f>
        <v>0</v>
      </c>
      <c r="AH2468" s="58">
        <f>SUM($AH$2469,$AH$2470)</f>
        <v>0</v>
      </c>
      <c r="AI2468" s="58">
        <f>SUM($AI$2469,$AI$2470)</f>
        <v>0</v>
      </c>
      <c r="AJ2468" s="58" t="s">
        <v>2595</v>
      </c>
      <c r="AK2468" s="58">
        <f>SUM($AK$2469,$AK$2470)</f>
        <v>0</v>
      </c>
      <c r="AL2468" s="58" t="s">
        <v>2595</v>
      </c>
      <c r="AM2468" s="58">
        <f>SUM($AM$2469,$AM$2470)</f>
        <v>0</v>
      </c>
      <c r="AN2468" s="58">
        <f>SUM($AN$2469,$AN$2470)</f>
        <v>0</v>
      </c>
      <c r="AO2468" s="56" t="s">
        <v>2595</v>
      </c>
    </row>
    <row r="2469" spans="1:41" ht="47.25" x14ac:dyDescent="0.2">
      <c r="A2469" s="56" t="s">
        <v>4818</v>
      </c>
      <c r="B2469" s="56" t="s">
        <v>732</v>
      </c>
      <c r="C2469" s="57" t="s">
        <v>56</v>
      </c>
      <c r="D2469" s="56" t="s">
        <v>2595</v>
      </c>
      <c r="E2469" s="57" t="s">
        <v>2595</v>
      </c>
      <c r="F2469" s="57" t="s">
        <v>2595</v>
      </c>
      <c r="G2469" s="57" t="s">
        <v>2595</v>
      </c>
      <c r="H2469" s="58" t="s">
        <v>2595</v>
      </c>
      <c r="I2469" s="58" t="s">
        <v>2595</v>
      </c>
      <c r="J2469" s="58">
        <v>0</v>
      </c>
      <c r="K2469" s="58">
        <v>0</v>
      </c>
      <c r="L2469" s="58">
        <v>0</v>
      </c>
      <c r="M2469" s="58">
        <v>0</v>
      </c>
      <c r="N2469" s="58">
        <v>0</v>
      </c>
      <c r="O2469" s="58">
        <v>0</v>
      </c>
      <c r="P2469" s="58">
        <v>0</v>
      </c>
      <c r="Q2469" s="58">
        <v>0</v>
      </c>
      <c r="R2469" s="58">
        <v>0</v>
      </c>
      <c r="S2469" s="58">
        <v>0</v>
      </c>
      <c r="T2469" s="58">
        <v>0</v>
      </c>
      <c r="U2469" s="58">
        <v>0</v>
      </c>
      <c r="V2469" s="58">
        <f t="shared" si="112"/>
        <v>0</v>
      </c>
      <c r="W2469" s="58">
        <f t="shared" si="113"/>
        <v>0</v>
      </c>
      <c r="X2469" s="58">
        <f t="shared" si="114"/>
        <v>0</v>
      </c>
      <c r="Y2469" s="58">
        <v>0</v>
      </c>
      <c r="Z2469" s="58">
        <v>0</v>
      </c>
      <c r="AA2469" s="58">
        <v>0</v>
      </c>
      <c r="AB2469" s="58">
        <v>0</v>
      </c>
      <c r="AC2469" s="58">
        <v>0</v>
      </c>
      <c r="AD2469" s="58">
        <v>0</v>
      </c>
      <c r="AE2469" s="58">
        <v>0</v>
      </c>
      <c r="AF2469" s="58">
        <v>0</v>
      </c>
      <c r="AG2469" s="58">
        <v>0</v>
      </c>
      <c r="AH2469" s="58">
        <v>0</v>
      </c>
      <c r="AI2469" s="58">
        <v>0</v>
      </c>
      <c r="AJ2469" s="58" t="s">
        <v>2595</v>
      </c>
      <c r="AK2469" s="58">
        <v>0</v>
      </c>
      <c r="AL2469" s="58" t="s">
        <v>2595</v>
      </c>
      <c r="AM2469" s="58">
        <v>0</v>
      </c>
      <c r="AN2469" s="58">
        <v>0</v>
      </c>
      <c r="AO2469" s="56" t="s">
        <v>2595</v>
      </c>
    </row>
    <row r="2470" spans="1:41" ht="31.5" x14ac:dyDescent="0.2">
      <c r="A2470" s="56" t="s">
        <v>4819</v>
      </c>
      <c r="B2470" s="56" t="s">
        <v>446</v>
      </c>
      <c r="C2470" s="57" t="s">
        <v>56</v>
      </c>
      <c r="D2470" s="56" t="s">
        <v>2595</v>
      </c>
      <c r="E2470" s="57" t="s">
        <v>2595</v>
      </c>
      <c r="F2470" s="57" t="s">
        <v>2595</v>
      </c>
      <c r="G2470" s="57" t="s">
        <v>2595</v>
      </c>
      <c r="H2470" s="58" t="s">
        <v>2595</v>
      </c>
      <c r="I2470" s="58" t="s">
        <v>2595</v>
      </c>
      <c r="J2470" s="58">
        <v>0</v>
      </c>
      <c r="K2470" s="58">
        <v>0</v>
      </c>
      <c r="L2470" s="58">
        <v>0</v>
      </c>
      <c r="M2470" s="58">
        <v>0</v>
      </c>
      <c r="N2470" s="58">
        <v>0</v>
      </c>
      <c r="O2470" s="58">
        <v>0</v>
      </c>
      <c r="P2470" s="58">
        <v>0</v>
      </c>
      <c r="Q2470" s="58">
        <v>0</v>
      </c>
      <c r="R2470" s="58">
        <v>0</v>
      </c>
      <c r="S2470" s="58">
        <v>0</v>
      </c>
      <c r="T2470" s="58">
        <v>0</v>
      </c>
      <c r="U2470" s="58">
        <v>0</v>
      </c>
      <c r="V2470" s="58">
        <f t="shared" si="112"/>
        <v>0</v>
      </c>
      <c r="W2470" s="58">
        <f t="shared" si="113"/>
        <v>0</v>
      </c>
      <c r="X2470" s="58">
        <f t="shared" si="114"/>
        <v>0</v>
      </c>
      <c r="Y2470" s="58">
        <v>0</v>
      </c>
      <c r="Z2470" s="58">
        <v>0</v>
      </c>
      <c r="AA2470" s="58">
        <v>0</v>
      </c>
      <c r="AB2470" s="58">
        <v>0</v>
      </c>
      <c r="AC2470" s="58">
        <v>0</v>
      </c>
      <c r="AD2470" s="58">
        <v>0</v>
      </c>
      <c r="AE2470" s="58">
        <v>0</v>
      </c>
      <c r="AF2470" s="58">
        <v>0</v>
      </c>
      <c r="AG2470" s="58">
        <v>0</v>
      </c>
      <c r="AH2470" s="58">
        <v>0</v>
      </c>
      <c r="AI2470" s="58">
        <v>0</v>
      </c>
      <c r="AJ2470" s="58" t="s">
        <v>2595</v>
      </c>
      <c r="AK2470" s="58">
        <v>0</v>
      </c>
      <c r="AL2470" s="58" t="s">
        <v>2595</v>
      </c>
      <c r="AM2470" s="58">
        <v>0</v>
      </c>
      <c r="AN2470" s="58">
        <v>0</v>
      </c>
      <c r="AO2470" s="56" t="s">
        <v>2595</v>
      </c>
    </row>
    <row r="2471" spans="1:41" ht="31.5" x14ac:dyDescent="0.2">
      <c r="A2471" s="56" t="s">
        <v>4820</v>
      </c>
      <c r="B2471" s="56" t="s">
        <v>735</v>
      </c>
      <c r="C2471" s="57" t="s">
        <v>56</v>
      </c>
      <c r="D2471" s="56" t="s">
        <v>2595</v>
      </c>
      <c r="E2471" s="57" t="s">
        <v>2595</v>
      </c>
      <c r="F2471" s="57" t="s">
        <v>2595</v>
      </c>
      <c r="G2471" s="57" t="s">
        <v>2595</v>
      </c>
      <c r="H2471" s="58" t="s">
        <v>2595</v>
      </c>
      <c r="I2471" s="58" t="s">
        <v>2595</v>
      </c>
      <c r="J2471" s="58">
        <v>0</v>
      </c>
      <c r="K2471" s="58">
        <v>0</v>
      </c>
      <c r="L2471" s="58">
        <v>0</v>
      </c>
      <c r="M2471" s="58">
        <v>0</v>
      </c>
      <c r="N2471" s="58">
        <v>0</v>
      </c>
      <c r="O2471" s="58">
        <v>0</v>
      </c>
      <c r="P2471" s="58">
        <v>0</v>
      </c>
      <c r="Q2471" s="58">
        <v>0</v>
      </c>
      <c r="R2471" s="58">
        <v>0</v>
      </c>
      <c r="S2471" s="58">
        <v>0</v>
      </c>
      <c r="T2471" s="58">
        <v>0</v>
      </c>
      <c r="U2471" s="58">
        <v>0</v>
      </c>
      <c r="V2471" s="58">
        <f t="shared" si="112"/>
        <v>0</v>
      </c>
      <c r="W2471" s="58">
        <f t="shared" si="113"/>
        <v>0</v>
      </c>
      <c r="X2471" s="58">
        <f t="shared" si="114"/>
        <v>0</v>
      </c>
      <c r="Y2471" s="58">
        <v>0</v>
      </c>
      <c r="Z2471" s="58">
        <v>0</v>
      </c>
      <c r="AA2471" s="58">
        <v>0</v>
      </c>
      <c r="AB2471" s="58">
        <v>0</v>
      </c>
      <c r="AC2471" s="58">
        <v>0</v>
      </c>
      <c r="AD2471" s="58">
        <v>0</v>
      </c>
      <c r="AE2471" s="58">
        <v>0</v>
      </c>
      <c r="AF2471" s="58">
        <v>0</v>
      </c>
      <c r="AG2471" s="58">
        <v>0</v>
      </c>
      <c r="AH2471" s="58">
        <v>0</v>
      </c>
      <c r="AI2471" s="58">
        <v>0</v>
      </c>
      <c r="AJ2471" s="58" t="s">
        <v>2595</v>
      </c>
      <c r="AK2471" s="58">
        <v>0</v>
      </c>
      <c r="AL2471" s="58" t="s">
        <v>2595</v>
      </c>
      <c r="AM2471" s="58">
        <v>0</v>
      </c>
      <c r="AN2471" s="58">
        <v>0</v>
      </c>
      <c r="AO2471" s="56" t="s">
        <v>2595</v>
      </c>
    </row>
    <row r="2472" spans="1:41" ht="31.5" x14ac:dyDescent="0.2">
      <c r="A2472" s="56" t="s">
        <v>4821</v>
      </c>
      <c r="B2472" s="56" t="s">
        <v>737</v>
      </c>
      <c r="C2472" s="57" t="s">
        <v>56</v>
      </c>
      <c r="D2472" s="56" t="s">
        <v>2595</v>
      </c>
      <c r="E2472" s="57" t="s">
        <v>2595</v>
      </c>
      <c r="F2472" s="57" t="s">
        <v>2595</v>
      </c>
      <c r="G2472" s="57" t="s">
        <v>2595</v>
      </c>
      <c r="H2472" s="58" t="s">
        <v>2595</v>
      </c>
      <c r="I2472" s="58" t="s">
        <v>2595</v>
      </c>
      <c r="J2472" s="58">
        <v>0</v>
      </c>
      <c r="K2472" s="58">
        <v>0</v>
      </c>
      <c r="L2472" s="58">
        <v>0</v>
      </c>
      <c r="M2472" s="58">
        <v>0</v>
      </c>
      <c r="N2472" s="58">
        <v>0</v>
      </c>
      <c r="O2472" s="58">
        <v>0</v>
      </c>
      <c r="P2472" s="58">
        <v>0</v>
      </c>
      <c r="Q2472" s="58">
        <v>0</v>
      </c>
      <c r="R2472" s="58">
        <v>0</v>
      </c>
      <c r="S2472" s="58">
        <v>0</v>
      </c>
      <c r="T2472" s="58">
        <v>0</v>
      </c>
      <c r="U2472" s="58">
        <v>0</v>
      </c>
      <c r="V2472" s="58">
        <f t="shared" si="112"/>
        <v>0</v>
      </c>
      <c r="W2472" s="58">
        <f t="shared" si="113"/>
        <v>0</v>
      </c>
      <c r="X2472" s="58">
        <f t="shared" si="114"/>
        <v>0</v>
      </c>
      <c r="Y2472" s="58">
        <v>0</v>
      </c>
      <c r="Z2472" s="58">
        <v>0</v>
      </c>
      <c r="AA2472" s="58">
        <v>0</v>
      </c>
      <c r="AB2472" s="58">
        <v>0</v>
      </c>
      <c r="AC2472" s="58">
        <v>0</v>
      </c>
      <c r="AD2472" s="58">
        <v>0</v>
      </c>
      <c r="AE2472" s="58">
        <v>0</v>
      </c>
      <c r="AF2472" s="58">
        <v>0</v>
      </c>
      <c r="AG2472" s="58">
        <v>0</v>
      </c>
      <c r="AH2472" s="58">
        <v>0</v>
      </c>
      <c r="AI2472" s="58">
        <v>0</v>
      </c>
      <c r="AJ2472" s="58" t="s">
        <v>2595</v>
      </c>
      <c r="AK2472" s="58">
        <v>0</v>
      </c>
      <c r="AL2472" s="58" t="s">
        <v>2595</v>
      </c>
      <c r="AM2472" s="58">
        <v>0</v>
      </c>
      <c r="AN2472" s="58">
        <v>0</v>
      </c>
      <c r="AO2472" s="56" t="s">
        <v>2595</v>
      </c>
    </row>
    <row r="2473" spans="1:41" ht="15.75" x14ac:dyDescent="0.2">
      <c r="A2473" s="56" t="s">
        <v>4822</v>
      </c>
      <c r="B2473" s="56" t="s">
        <v>739</v>
      </c>
      <c r="C2473" s="57" t="s">
        <v>56</v>
      </c>
      <c r="D2473" s="56" t="s">
        <v>2595</v>
      </c>
      <c r="E2473" s="57" t="s">
        <v>2595</v>
      </c>
      <c r="F2473" s="57" t="s">
        <v>2595</v>
      </c>
      <c r="G2473" s="57" t="s">
        <v>2595</v>
      </c>
      <c r="H2473" s="58" t="s">
        <v>2595</v>
      </c>
      <c r="I2473" s="58" t="s">
        <v>2595</v>
      </c>
      <c r="J2473" s="58">
        <v>0</v>
      </c>
      <c r="K2473" s="58">
        <v>0</v>
      </c>
      <c r="L2473" s="58">
        <v>0</v>
      </c>
      <c r="M2473" s="58">
        <v>0</v>
      </c>
      <c r="N2473" s="58">
        <v>0</v>
      </c>
      <c r="O2473" s="58">
        <v>0</v>
      </c>
      <c r="P2473" s="58">
        <v>0</v>
      </c>
      <c r="Q2473" s="58">
        <v>0</v>
      </c>
      <c r="R2473" s="58">
        <v>0</v>
      </c>
      <c r="S2473" s="58">
        <v>0</v>
      </c>
      <c r="T2473" s="58">
        <v>0</v>
      </c>
      <c r="U2473" s="58">
        <v>0</v>
      </c>
      <c r="V2473" s="58">
        <f t="shared" si="112"/>
        <v>0</v>
      </c>
      <c r="W2473" s="58">
        <f t="shared" si="113"/>
        <v>0</v>
      </c>
      <c r="X2473" s="58">
        <f t="shared" si="114"/>
        <v>0</v>
      </c>
      <c r="Y2473" s="58">
        <v>0</v>
      </c>
      <c r="Z2473" s="58">
        <v>0</v>
      </c>
      <c r="AA2473" s="58">
        <v>0</v>
      </c>
      <c r="AB2473" s="58">
        <v>0</v>
      </c>
      <c r="AC2473" s="58">
        <v>0</v>
      </c>
      <c r="AD2473" s="58">
        <v>0</v>
      </c>
      <c r="AE2473" s="58">
        <v>0</v>
      </c>
      <c r="AF2473" s="58">
        <v>0</v>
      </c>
      <c r="AG2473" s="58">
        <v>0</v>
      </c>
      <c r="AH2473" s="58">
        <v>0</v>
      </c>
      <c r="AI2473" s="58">
        <v>0</v>
      </c>
      <c r="AJ2473" s="58" t="s">
        <v>2595</v>
      </c>
      <c r="AK2473" s="58">
        <v>0</v>
      </c>
      <c r="AL2473" s="58" t="s">
        <v>2595</v>
      </c>
      <c r="AM2473" s="58">
        <v>0</v>
      </c>
      <c r="AN2473" s="58">
        <v>0</v>
      </c>
      <c r="AO2473" s="56" t="s">
        <v>2595</v>
      </c>
    </row>
    <row r="2474" spans="1:41" ht="15.75" x14ac:dyDescent="0.2">
      <c r="A2474" s="56" t="s">
        <v>4823</v>
      </c>
      <c r="B2474" s="56" t="s">
        <v>741</v>
      </c>
      <c r="C2474" s="57" t="s">
        <v>56</v>
      </c>
      <c r="D2474" s="56" t="s">
        <v>2595</v>
      </c>
      <c r="E2474" s="57" t="s">
        <v>2595</v>
      </c>
      <c r="F2474" s="57" t="s">
        <v>2595</v>
      </c>
      <c r="G2474" s="57" t="s">
        <v>2595</v>
      </c>
      <c r="H2474" s="58" t="s">
        <v>2595</v>
      </c>
      <c r="I2474" s="58" t="s">
        <v>2595</v>
      </c>
      <c r="J2474" s="58">
        <f>SUM($J$2475,$J$2476,$J$2477,$J$2478)</f>
        <v>0</v>
      </c>
      <c r="K2474" s="58">
        <f>SUM($K$2475,$K$2476,$K$2477,$K$2478)</f>
        <v>0</v>
      </c>
      <c r="L2474" s="58">
        <f>SUM($L$2475,$L$2476,$L$2477,$L$2478)</f>
        <v>0</v>
      </c>
      <c r="M2474" s="58">
        <f>SUM($M$2475,$M$2476,$M$2477,$M$2478)</f>
        <v>0</v>
      </c>
      <c r="N2474" s="58">
        <f>SUM($N$2475,$N$2476,$N$2477,$N$2478)</f>
        <v>0</v>
      </c>
      <c r="O2474" s="58">
        <f>SUM($O$2475,$O$2476,$O$2477,$O$2478)</f>
        <v>0</v>
      </c>
      <c r="P2474" s="58">
        <f>SUM($P$2475,$P$2476,$P$2477,$P$2478)</f>
        <v>0</v>
      </c>
      <c r="Q2474" s="58">
        <f>SUM($Q$2475,$Q$2476,$Q$2477,$Q$2478)</f>
        <v>0</v>
      </c>
      <c r="R2474" s="58">
        <f>SUM($R$2475,$R$2476,$R$2477,$R$2478)</f>
        <v>0</v>
      </c>
      <c r="S2474" s="58">
        <f>SUM($S$2475,$S$2476,$S$2477,$S$2478)</f>
        <v>0</v>
      </c>
      <c r="T2474" s="58">
        <f>SUM($T$2475,$T$2476,$T$2477,$T$2478)</f>
        <v>0</v>
      </c>
      <c r="U2474" s="58">
        <f>SUM($U$2475,$U$2476,$U$2477,$U$2478)</f>
        <v>0</v>
      </c>
      <c r="V2474" s="58">
        <f t="shared" si="112"/>
        <v>0</v>
      </c>
      <c r="W2474" s="58">
        <f t="shared" si="113"/>
        <v>0</v>
      </c>
      <c r="X2474" s="58">
        <f t="shared" si="114"/>
        <v>0</v>
      </c>
      <c r="Y2474" s="58">
        <f>SUM($Y$2475,$Y$2476,$Y$2477,$Y$2478)</f>
        <v>0</v>
      </c>
      <c r="Z2474" s="58">
        <f>SUM($Z$2475,$Z$2476,$Z$2477,$Z$2478)</f>
        <v>0</v>
      </c>
      <c r="AA2474" s="58">
        <f>SUM($AA$2475,$AA$2476,$AA$2477,$AA$2478)</f>
        <v>0</v>
      </c>
      <c r="AB2474" s="58">
        <f>SUM($AB$2475,$AB$2476,$AB$2477,$AB$2478)</f>
        <v>0</v>
      </c>
      <c r="AC2474" s="58">
        <f>SUM($AC$2475,$AC$2476,$AC$2477,$AC$2478)</f>
        <v>0</v>
      </c>
      <c r="AD2474" s="58">
        <f>SUM($AD$2475,$AD$2476,$AD$2477,$AD$2478)</f>
        <v>0</v>
      </c>
      <c r="AE2474" s="58">
        <f>SUM($AE$2475,$AE$2476,$AE$2477,$AE$2478)</f>
        <v>0</v>
      </c>
      <c r="AF2474" s="58">
        <f>SUM($AF$2475,$AF$2476,$AF$2477,$AF$2478)</f>
        <v>0</v>
      </c>
      <c r="AG2474" s="58">
        <f>SUM($AG$2475,$AG$2476,$AG$2477,$AG$2478)</f>
        <v>0</v>
      </c>
      <c r="AH2474" s="58">
        <f>SUM($AH$2475,$AH$2476,$AH$2477,$AH$2478)</f>
        <v>0</v>
      </c>
      <c r="AI2474" s="58">
        <f>SUM($AI$2475,$AI$2476,$AI$2477,$AI$2478)</f>
        <v>0</v>
      </c>
      <c r="AJ2474" s="58" t="s">
        <v>2595</v>
      </c>
      <c r="AK2474" s="58">
        <f>SUM($AK$2475,$AK$2476,$AK$2477,$AK$2478)</f>
        <v>0</v>
      </c>
      <c r="AL2474" s="58" t="s">
        <v>2595</v>
      </c>
      <c r="AM2474" s="58">
        <f>SUM($AM$2475,$AM$2476,$AM$2477,$AM$2478)</f>
        <v>0</v>
      </c>
      <c r="AN2474" s="58">
        <f>SUM($AN$2475,$AN$2476,$AN$2477,$AN$2478)</f>
        <v>0</v>
      </c>
      <c r="AO2474" s="56" t="s">
        <v>2595</v>
      </c>
    </row>
    <row r="2475" spans="1:41" ht="15.75" x14ac:dyDescent="0.2">
      <c r="A2475" s="56" t="s">
        <v>4824</v>
      </c>
      <c r="B2475" s="56" t="s">
        <v>743</v>
      </c>
      <c r="C2475" s="57" t="s">
        <v>56</v>
      </c>
      <c r="D2475" s="56" t="s">
        <v>2595</v>
      </c>
      <c r="E2475" s="57" t="s">
        <v>2595</v>
      </c>
      <c r="F2475" s="57" t="s">
        <v>2595</v>
      </c>
      <c r="G2475" s="57" t="s">
        <v>2595</v>
      </c>
      <c r="H2475" s="58" t="s">
        <v>2595</v>
      </c>
      <c r="I2475" s="58" t="s">
        <v>2595</v>
      </c>
      <c r="J2475" s="58">
        <v>0</v>
      </c>
      <c r="K2475" s="58">
        <v>0</v>
      </c>
      <c r="L2475" s="58">
        <v>0</v>
      </c>
      <c r="M2475" s="58">
        <v>0</v>
      </c>
      <c r="N2475" s="58">
        <v>0</v>
      </c>
      <c r="O2475" s="58">
        <v>0</v>
      </c>
      <c r="P2475" s="58">
        <v>0</v>
      </c>
      <c r="Q2475" s="58">
        <v>0</v>
      </c>
      <c r="R2475" s="58">
        <v>0</v>
      </c>
      <c r="S2475" s="58">
        <v>0</v>
      </c>
      <c r="T2475" s="58">
        <v>0</v>
      </c>
      <c r="U2475" s="58">
        <v>0</v>
      </c>
      <c r="V2475" s="58">
        <f t="shared" si="112"/>
        <v>0</v>
      </c>
      <c r="W2475" s="58">
        <f t="shared" si="113"/>
        <v>0</v>
      </c>
      <c r="X2475" s="58">
        <f t="shared" si="114"/>
        <v>0</v>
      </c>
      <c r="Y2475" s="58">
        <v>0</v>
      </c>
      <c r="Z2475" s="58">
        <v>0</v>
      </c>
      <c r="AA2475" s="58">
        <v>0</v>
      </c>
      <c r="AB2475" s="58">
        <v>0</v>
      </c>
      <c r="AC2475" s="58">
        <v>0</v>
      </c>
      <c r="AD2475" s="58">
        <v>0</v>
      </c>
      <c r="AE2475" s="58">
        <v>0</v>
      </c>
      <c r="AF2475" s="58">
        <v>0</v>
      </c>
      <c r="AG2475" s="58">
        <v>0</v>
      </c>
      <c r="AH2475" s="58">
        <v>0</v>
      </c>
      <c r="AI2475" s="58">
        <v>0</v>
      </c>
      <c r="AJ2475" s="58" t="s">
        <v>2595</v>
      </c>
      <c r="AK2475" s="58">
        <v>0</v>
      </c>
      <c r="AL2475" s="58" t="s">
        <v>2595</v>
      </c>
      <c r="AM2475" s="58">
        <v>0</v>
      </c>
      <c r="AN2475" s="58">
        <v>0</v>
      </c>
      <c r="AO2475" s="56" t="s">
        <v>2595</v>
      </c>
    </row>
    <row r="2476" spans="1:41" ht="31.5" x14ac:dyDescent="0.2">
      <c r="A2476" s="56" t="s">
        <v>4825</v>
      </c>
      <c r="B2476" s="56" t="s">
        <v>745</v>
      </c>
      <c r="C2476" s="57" t="s">
        <v>56</v>
      </c>
      <c r="D2476" s="56" t="s">
        <v>2595</v>
      </c>
      <c r="E2476" s="57" t="s">
        <v>2595</v>
      </c>
      <c r="F2476" s="57" t="s">
        <v>2595</v>
      </c>
      <c r="G2476" s="57" t="s">
        <v>2595</v>
      </c>
      <c r="H2476" s="58" t="s">
        <v>2595</v>
      </c>
      <c r="I2476" s="58" t="s">
        <v>2595</v>
      </c>
      <c r="J2476" s="58">
        <v>0</v>
      </c>
      <c r="K2476" s="58">
        <v>0</v>
      </c>
      <c r="L2476" s="58">
        <v>0</v>
      </c>
      <c r="M2476" s="58">
        <v>0</v>
      </c>
      <c r="N2476" s="58">
        <v>0</v>
      </c>
      <c r="O2476" s="58">
        <v>0</v>
      </c>
      <c r="P2476" s="58">
        <v>0</v>
      </c>
      <c r="Q2476" s="58">
        <v>0</v>
      </c>
      <c r="R2476" s="58">
        <v>0</v>
      </c>
      <c r="S2476" s="58">
        <v>0</v>
      </c>
      <c r="T2476" s="58">
        <v>0</v>
      </c>
      <c r="U2476" s="58">
        <v>0</v>
      </c>
      <c r="V2476" s="58">
        <f t="shared" ref="V2476:V2483" si="115">K2476-J2476</f>
        <v>0</v>
      </c>
      <c r="W2476" s="58">
        <f t="shared" ref="W2476:W2483" si="116">U2476</f>
        <v>0</v>
      </c>
      <c r="X2476" s="58">
        <f t="shared" ref="X2476:X2483" si="117">V2476</f>
        <v>0</v>
      </c>
      <c r="Y2476" s="58">
        <v>0</v>
      </c>
      <c r="Z2476" s="58">
        <v>0</v>
      </c>
      <c r="AA2476" s="58">
        <v>0</v>
      </c>
      <c r="AB2476" s="58">
        <v>0</v>
      </c>
      <c r="AC2476" s="58">
        <v>0</v>
      </c>
      <c r="AD2476" s="58">
        <v>0</v>
      </c>
      <c r="AE2476" s="58">
        <v>0</v>
      </c>
      <c r="AF2476" s="58">
        <v>0</v>
      </c>
      <c r="AG2476" s="58">
        <v>0</v>
      </c>
      <c r="AH2476" s="58">
        <v>0</v>
      </c>
      <c r="AI2476" s="58">
        <v>0</v>
      </c>
      <c r="AJ2476" s="58" t="s">
        <v>2595</v>
      </c>
      <c r="AK2476" s="58">
        <v>0</v>
      </c>
      <c r="AL2476" s="58" t="s">
        <v>2595</v>
      </c>
      <c r="AM2476" s="58">
        <v>0</v>
      </c>
      <c r="AN2476" s="58">
        <v>0</v>
      </c>
      <c r="AO2476" s="56" t="s">
        <v>2595</v>
      </c>
    </row>
    <row r="2477" spans="1:41" ht="31.5" x14ac:dyDescent="0.2">
      <c r="A2477" s="56" t="s">
        <v>4826</v>
      </c>
      <c r="B2477" s="56" t="s">
        <v>747</v>
      </c>
      <c r="C2477" s="57" t="s">
        <v>56</v>
      </c>
      <c r="D2477" s="56" t="s">
        <v>2595</v>
      </c>
      <c r="E2477" s="57" t="s">
        <v>2595</v>
      </c>
      <c r="F2477" s="57" t="s">
        <v>2595</v>
      </c>
      <c r="G2477" s="57" t="s">
        <v>2595</v>
      </c>
      <c r="H2477" s="58" t="s">
        <v>2595</v>
      </c>
      <c r="I2477" s="58" t="s">
        <v>2595</v>
      </c>
      <c r="J2477" s="58">
        <v>0</v>
      </c>
      <c r="K2477" s="58">
        <v>0</v>
      </c>
      <c r="L2477" s="58">
        <v>0</v>
      </c>
      <c r="M2477" s="58">
        <v>0</v>
      </c>
      <c r="N2477" s="58">
        <v>0</v>
      </c>
      <c r="O2477" s="58">
        <v>0</v>
      </c>
      <c r="P2477" s="58">
        <v>0</v>
      </c>
      <c r="Q2477" s="58">
        <v>0</v>
      </c>
      <c r="R2477" s="58">
        <v>0</v>
      </c>
      <c r="S2477" s="58">
        <v>0</v>
      </c>
      <c r="T2477" s="58">
        <v>0</v>
      </c>
      <c r="U2477" s="58">
        <v>0</v>
      </c>
      <c r="V2477" s="58">
        <f t="shared" si="115"/>
        <v>0</v>
      </c>
      <c r="W2477" s="58">
        <f t="shared" si="116"/>
        <v>0</v>
      </c>
      <c r="X2477" s="58">
        <f t="shared" si="117"/>
        <v>0</v>
      </c>
      <c r="Y2477" s="58">
        <v>0</v>
      </c>
      <c r="Z2477" s="58">
        <v>0</v>
      </c>
      <c r="AA2477" s="58">
        <v>0</v>
      </c>
      <c r="AB2477" s="58">
        <v>0</v>
      </c>
      <c r="AC2477" s="58">
        <v>0</v>
      </c>
      <c r="AD2477" s="58">
        <v>0</v>
      </c>
      <c r="AE2477" s="58">
        <v>0</v>
      </c>
      <c r="AF2477" s="58">
        <v>0</v>
      </c>
      <c r="AG2477" s="58">
        <v>0</v>
      </c>
      <c r="AH2477" s="58">
        <v>0</v>
      </c>
      <c r="AI2477" s="58">
        <v>0</v>
      </c>
      <c r="AJ2477" s="58" t="s">
        <v>2595</v>
      </c>
      <c r="AK2477" s="58">
        <v>0</v>
      </c>
      <c r="AL2477" s="58" t="s">
        <v>2595</v>
      </c>
      <c r="AM2477" s="58">
        <v>0</v>
      </c>
      <c r="AN2477" s="58">
        <v>0</v>
      </c>
      <c r="AO2477" s="56" t="s">
        <v>2595</v>
      </c>
    </row>
    <row r="2478" spans="1:41" ht="31.5" x14ac:dyDescent="0.2">
      <c r="A2478" s="56" t="s">
        <v>4827</v>
      </c>
      <c r="B2478" s="56" t="s">
        <v>749</v>
      </c>
      <c r="C2478" s="57" t="s">
        <v>56</v>
      </c>
      <c r="D2478" s="56" t="s">
        <v>2595</v>
      </c>
      <c r="E2478" s="57" t="s">
        <v>2595</v>
      </c>
      <c r="F2478" s="57" t="s">
        <v>2595</v>
      </c>
      <c r="G2478" s="57" t="s">
        <v>2595</v>
      </c>
      <c r="H2478" s="58" t="s">
        <v>2595</v>
      </c>
      <c r="I2478" s="58" t="s">
        <v>2595</v>
      </c>
      <c r="J2478" s="58">
        <f>SUM($J$2479,$J$2480)</f>
        <v>0</v>
      </c>
      <c r="K2478" s="58">
        <f>SUM($K$2479,$K$2480)</f>
        <v>0</v>
      </c>
      <c r="L2478" s="58">
        <f>SUM($L$2479,$L$2480)</f>
        <v>0</v>
      </c>
      <c r="M2478" s="58">
        <f>SUM($M$2479,$M$2480)</f>
        <v>0</v>
      </c>
      <c r="N2478" s="58">
        <f>SUM($N$2479,$N$2480)</f>
        <v>0</v>
      </c>
      <c r="O2478" s="58">
        <f>SUM($O$2479,$O$2480)</f>
        <v>0</v>
      </c>
      <c r="P2478" s="58">
        <f>SUM($P$2479,$P$2480)</f>
        <v>0</v>
      </c>
      <c r="Q2478" s="58">
        <f>SUM($Q$2479,$Q$2480)</f>
        <v>0</v>
      </c>
      <c r="R2478" s="58">
        <f>SUM($R$2479,$R$2480)</f>
        <v>0</v>
      </c>
      <c r="S2478" s="58">
        <f>SUM($S$2479,$S$2480)</f>
        <v>0</v>
      </c>
      <c r="T2478" s="58">
        <f>SUM($T$2479,$T$2480)</f>
        <v>0</v>
      </c>
      <c r="U2478" s="58">
        <f>SUM($U$2479,$U$2480)</f>
        <v>0</v>
      </c>
      <c r="V2478" s="58">
        <f t="shared" si="115"/>
        <v>0</v>
      </c>
      <c r="W2478" s="58">
        <f t="shared" si="116"/>
        <v>0</v>
      </c>
      <c r="X2478" s="58">
        <f t="shared" si="117"/>
        <v>0</v>
      </c>
      <c r="Y2478" s="58">
        <f>SUM($Y$2479,$Y$2480)</f>
        <v>0</v>
      </c>
      <c r="Z2478" s="58">
        <f>SUM($Z$2479,$Z$2480)</f>
        <v>0</v>
      </c>
      <c r="AA2478" s="58">
        <f>SUM($AA$2479,$AA$2480)</f>
        <v>0</v>
      </c>
      <c r="AB2478" s="58">
        <f>SUM($AB$2479,$AB$2480)</f>
        <v>0</v>
      </c>
      <c r="AC2478" s="58">
        <f>SUM($AC$2479,$AC$2480)</f>
        <v>0</v>
      </c>
      <c r="AD2478" s="58">
        <f>SUM($AD$2479,$AD$2480)</f>
        <v>0</v>
      </c>
      <c r="AE2478" s="58">
        <f>SUM($AE$2479,$AE$2480)</f>
        <v>0</v>
      </c>
      <c r="AF2478" s="58">
        <f>SUM($AF$2479,$AF$2480)</f>
        <v>0</v>
      </c>
      <c r="AG2478" s="58">
        <f>SUM($AG$2479,$AG$2480)</f>
        <v>0</v>
      </c>
      <c r="AH2478" s="58">
        <f>SUM($AH$2479,$AH$2480)</f>
        <v>0</v>
      </c>
      <c r="AI2478" s="58">
        <f>SUM($AI$2479,$AI$2480)</f>
        <v>0</v>
      </c>
      <c r="AJ2478" s="58" t="s">
        <v>2595</v>
      </c>
      <c r="AK2478" s="58">
        <f>SUM($AK$2479,$AK$2480)</f>
        <v>0</v>
      </c>
      <c r="AL2478" s="58" t="s">
        <v>2595</v>
      </c>
      <c r="AM2478" s="58">
        <f>SUM($AM$2479,$AM$2480)</f>
        <v>0</v>
      </c>
      <c r="AN2478" s="58">
        <f>SUM($AN$2479,$AN$2480)</f>
        <v>0</v>
      </c>
      <c r="AO2478" s="56" t="s">
        <v>2595</v>
      </c>
    </row>
    <row r="2479" spans="1:41" ht="31.5" x14ac:dyDescent="0.2">
      <c r="A2479" s="56" t="s">
        <v>4828</v>
      </c>
      <c r="B2479" s="56" t="s">
        <v>751</v>
      </c>
      <c r="C2479" s="57" t="s">
        <v>56</v>
      </c>
      <c r="D2479" s="56" t="s">
        <v>2595</v>
      </c>
      <c r="E2479" s="57" t="s">
        <v>2595</v>
      </c>
      <c r="F2479" s="57" t="s">
        <v>2595</v>
      </c>
      <c r="G2479" s="57" t="s">
        <v>2595</v>
      </c>
      <c r="H2479" s="58" t="s">
        <v>2595</v>
      </c>
      <c r="I2479" s="58" t="s">
        <v>2595</v>
      </c>
      <c r="J2479" s="58">
        <v>0</v>
      </c>
      <c r="K2479" s="58">
        <v>0</v>
      </c>
      <c r="L2479" s="58">
        <v>0</v>
      </c>
      <c r="M2479" s="58">
        <v>0</v>
      </c>
      <c r="N2479" s="58">
        <v>0</v>
      </c>
      <c r="O2479" s="58">
        <v>0</v>
      </c>
      <c r="P2479" s="58">
        <v>0</v>
      </c>
      <c r="Q2479" s="58">
        <v>0</v>
      </c>
      <c r="R2479" s="58">
        <v>0</v>
      </c>
      <c r="S2479" s="58">
        <v>0</v>
      </c>
      <c r="T2479" s="58">
        <v>0</v>
      </c>
      <c r="U2479" s="58">
        <v>0</v>
      </c>
      <c r="V2479" s="58">
        <f t="shared" si="115"/>
        <v>0</v>
      </c>
      <c r="W2479" s="58">
        <f t="shared" si="116"/>
        <v>0</v>
      </c>
      <c r="X2479" s="58">
        <f t="shared" si="117"/>
        <v>0</v>
      </c>
      <c r="Y2479" s="58">
        <v>0</v>
      </c>
      <c r="Z2479" s="58">
        <v>0</v>
      </c>
      <c r="AA2479" s="58">
        <v>0</v>
      </c>
      <c r="AB2479" s="58">
        <v>0</v>
      </c>
      <c r="AC2479" s="58">
        <v>0</v>
      </c>
      <c r="AD2479" s="58">
        <v>0</v>
      </c>
      <c r="AE2479" s="58">
        <v>0</v>
      </c>
      <c r="AF2479" s="58">
        <v>0</v>
      </c>
      <c r="AG2479" s="58">
        <v>0</v>
      </c>
      <c r="AH2479" s="58">
        <v>0</v>
      </c>
      <c r="AI2479" s="58">
        <v>0</v>
      </c>
      <c r="AJ2479" s="58" t="s">
        <v>2595</v>
      </c>
      <c r="AK2479" s="58">
        <v>0</v>
      </c>
      <c r="AL2479" s="58" t="s">
        <v>2595</v>
      </c>
      <c r="AM2479" s="58">
        <v>0</v>
      </c>
      <c r="AN2479" s="58">
        <v>0</v>
      </c>
      <c r="AO2479" s="56" t="s">
        <v>2595</v>
      </c>
    </row>
    <row r="2480" spans="1:41" ht="31.5" x14ac:dyDescent="0.2">
      <c r="A2480" s="56" t="s">
        <v>4829</v>
      </c>
      <c r="B2480" s="56" t="s">
        <v>753</v>
      </c>
      <c r="C2480" s="57" t="s">
        <v>56</v>
      </c>
      <c r="D2480" s="56" t="s">
        <v>2595</v>
      </c>
      <c r="E2480" s="57" t="s">
        <v>2595</v>
      </c>
      <c r="F2480" s="57" t="s">
        <v>2595</v>
      </c>
      <c r="G2480" s="57" t="s">
        <v>2595</v>
      </c>
      <c r="H2480" s="58" t="s">
        <v>2595</v>
      </c>
      <c r="I2480" s="58" t="s">
        <v>2595</v>
      </c>
      <c r="J2480" s="58">
        <v>0</v>
      </c>
      <c r="K2480" s="58">
        <v>0</v>
      </c>
      <c r="L2480" s="58">
        <v>0</v>
      </c>
      <c r="M2480" s="58">
        <v>0</v>
      </c>
      <c r="N2480" s="58">
        <v>0</v>
      </c>
      <c r="O2480" s="58">
        <v>0</v>
      </c>
      <c r="P2480" s="58">
        <v>0</v>
      </c>
      <c r="Q2480" s="58">
        <v>0</v>
      </c>
      <c r="R2480" s="58">
        <v>0</v>
      </c>
      <c r="S2480" s="58">
        <v>0</v>
      </c>
      <c r="T2480" s="58">
        <v>0</v>
      </c>
      <c r="U2480" s="58">
        <v>0</v>
      </c>
      <c r="V2480" s="58">
        <f t="shared" si="115"/>
        <v>0</v>
      </c>
      <c r="W2480" s="58">
        <f t="shared" si="116"/>
        <v>0</v>
      </c>
      <c r="X2480" s="58">
        <f t="shared" si="117"/>
        <v>0</v>
      </c>
      <c r="Y2480" s="58">
        <v>0</v>
      </c>
      <c r="Z2480" s="58">
        <v>0</v>
      </c>
      <c r="AA2480" s="58">
        <v>0</v>
      </c>
      <c r="AB2480" s="58">
        <v>0</v>
      </c>
      <c r="AC2480" s="58">
        <v>0</v>
      </c>
      <c r="AD2480" s="58">
        <v>0</v>
      </c>
      <c r="AE2480" s="58">
        <v>0</v>
      </c>
      <c r="AF2480" s="58">
        <v>0</v>
      </c>
      <c r="AG2480" s="58">
        <v>0</v>
      </c>
      <c r="AH2480" s="58">
        <v>0</v>
      </c>
      <c r="AI2480" s="58">
        <v>0</v>
      </c>
      <c r="AJ2480" s="58" t="s">
        <v>2595</v>
      </c>
      <c r="AK2480" s="58">
        <v>0</v>
      </c>
      <c r="AL2480" s="58" t="s">
        <v>2595</v>
      </c>
      <c r="AM2480" s="58">
        <v>0</v>
      </c>
      <c r="AN2480" s="58">
        <v>0</v>
      </c>
      <c r="AO2480" s="56" t="s">
        <v>2595</v>
      </c>
    </row>
    <row r="2481" spans="1:41" ht="31.5" x14ac:dyDescent="0.2">
      <c r="A2481" s="56" t="s">
        <v>4830</v>
      </c>
      <c r="B2481" s="56" t="s">
        <v>508</v>
      </c>
      <c r="C2481" s="57" t="s">
        <v>56</v>
      </c>
      <c r="D2481" s="56" t="s">
        <v>2595</v>
      </c>
      <c r="E2481" s="57" t="s">
        <v>2595</v>
      </c>
      <c r="F2481" s="57" t="s">
        <v>2595</v>
      </c>
      <c r="G2481" s="57" t="s">
        <v>2595</v>
      </c>
      <c r="H2481" s="58" t="s">
        <v>2595</v>
      </c>
      <c r="I2481" s="58" t="s">
        <v>2595</v>
      </c>
      <c r="J2481" s="58">
        <v>0</v>
      </c>
      <c r="K2481" s="58">
        <v>0</v>
      </c>
      <c r="L2481" s="58">
        <v>0</v>
      </c>
      <c r="M2481" s="58">
        <v>0</v>
      </c>
      <c r="N2481" s="58">
        <v>0</v>
      </c>
      <c r="O2481" s="58">
        <v>0</v>
      </c>
      <c r="P2481" s="58">
        <v>0</v>
      </c>
      <c r="Q2481" s="58">
        <v>0</v>
      </c>
      <c r="R2481" s="58">
        <v>0</v>
      </c>
      <c r="S2481" s="58">
        <v>0</v>
      </c>
      <c r="T2481" s="58">
        <v>0</v>
      </c>
      <c r="U2481" s="58">
        <v>0</v>
      </c>
      <c r="V2481" s="58">
        <f t="shared" si="115"/>
        <v>0</v>
      </c>
      <c r="W2481" s="58">
        <f t="shared" si="116"/>
        <v>0</v>
      </c>
      <c r="X2481" s="58">
        <f t="shared" si="117"/>
        <v>0</v>
      </c>
      <c r="Y2481" s="58">
        <v>0</v>
      </c>
      <c r="Z2481" s="58">
        <v>0</v>
      </c>
      <c r="AA2481" s="58">
        <v>0</v>
      </c>
      <c r="AB2481" s="58">
        <v>0</v>
      </c>
      <c r="AC2481" s="58">
        <v>0</v>
      </c>
      <c r="AD2481" s="58">
        <v>0</v>
      </c>
      <c r="AE2481" s="58">
        <v>0</v>
      </c>
      <c r="AF2481" s="58">
        <v>0</v>
      </c>
      <c r="AG2481" s="58">
        <v>0</v>
      </c>
      <c r="AH2481" s="58">
        <v>0</v>
      </c>
      <c r="AI2481" s="58">
        <v>0</v>
      </c>
      <c r="AJ2481" s="58" t="s">
        <v>2595</v>
      </c>
      <c r="AK2481" s="58">
        <v>0</v>
      </c>
      <c r="AL2481" s="58" t="s">
        <v>2595</v>
      </c>
      <c r="AM2481" s="58">
        <v>0</v>
      </c>
      <c r="AN2481" s="58">
        <v>0</v>
      </c>
      <c r="AO2481" s="56" t="s">
        <v>2595</v>
      </c>
    </row>
    <row r="2482" spans="1:41" ht="15.75" x14ac:dyDescent="0.2">
      <c r="A2482" s="56" t="s">
        <v>4831</v>
      </c>
      <c r="B2482" s="56" t="s">
        <v>510</v>
      </c>
      <c r="C2482" s="57" t="s">
        <v>56</v>
      </c>
      <c r="D2482" s="56" t="s">
        <v>2595</v>
      </c>
      <c r="E2482" s="57" t="s">
        <v>2595</v>
      </c>
      <c r="F2482" s="57" t="s">
        <v>2595</v>
      </c>
      <c r="G2482" s="57" t="s">
        <v>2595</v>
      </c>
      <c r="H2482" s="58" t="s">
        <v>2595</v>
      </c>
      <c r="I2482" s="58" t="s">
        <v>2595</v>
      </c>
      <c r="J2482" s="58">
        <v>0</v>
      </c>
      <c r="K2482" s="58">
        <v>0</v>
      </c>
      <c r="L2482" s="58">
        <v>0</v>
      </c>
      <c r="M2482" s="58">
        <v>0</v>
      </c>
      <c r="N2482" s="58">
        <v>0</v>
      </c>
      <c r="O2482" s="58">
        <v>0</v>
      </c>
      <c r="P2482" s="58">
        <v>0</v>
      </c>
      <c r="Q2482" s="58">
        <v>0</v>
      </c>
      <c r="R2482" s="58">
        <v>0</v>
      </c>
      <c r="S2482" s="58">
        <v>0</v>
      </c>
      <c r="T2482" s="58">
        <v>0</v>
      </c>
      <c r="U2482" s="58">
        <v>0</v>
      </c>
      <c r="V2482" s="58">
        <f t="shared" si="115"/>
        <v>0</v>
      </c>
      <c r="W2482" s="58">
        <f t="shared" si="116"/>
        <v>0</v>
      </c>
      <c r="X2482" s="58">
        <f t="shared" si="117"/>
        <v>0</v>
      </c>
      <c r="Y2482" s="58">
        <v>0</v>
      </c>
      <c r="Z2482" s="58">
        <v>0</v>
      </c>
      <c r="AA2482" s="58">
        <v>0</v>
      </c>
      <c r="AB2482" s="58">
        <v>0</v>
      </c>
      <c r="AC2482" s="58">
        <v>0</v>
      </c>
      <c r="AD2482" s="58">
        <v>0</v>
      </c>
      <c r="AE2482" s="58">
        <v>0</v>
      </c>
      <c r="AF2482" s="58">
        <v>0</v>
      </c>
      <c r="AG2482" s="58">
        <v>0</v>
      </c>
      <c r="AH2482" s="58">
        <v>0</v>
      </c>
      <c r="AI2482" s="58">
        <v>0</v>
      </c>
      <c r="AJ2482" s="58" t="s">
        <v>2595</v>
      </c>
      <c r="AK2482" s="58">
        <v>0</v>
      </c>
      <c r="AL2482" s="58" t="s">
        <v>2595</v>
      </c>
      <c r="AM2482" s="58">
        <v>0</v>
      </c>
      <c r="AN2482" s="58">
        <v>0</v>
      </c>
      <c r="AO2482" s="56" t="s">
        <v>2595</v>
      </c>
    </row>
    <row r="2483" spans="1:41" ht="15.75" x14ac:dyDescent="0.2">
      <c r="A2483" s="56" t="s">
        <v>4832</v>
      </c>
      <c r="B2483" s="56" t="s">
        <v>757</v>
      </c>
      <c r="C2483" s="57" t="s">
        <v>56</v>
      </c>
      <c r="D2483" s="56" t="s">
        <v>2595</v>
      </c>
      <c r="E2483" s="57" t="s">
        <v>2595</v>
      </c>
      <c r="F2483" s="57" t="s">
        <v>2595</v>
      </c>
      <c r="G2483" s="57" t="s">
        <v>2595</v>
      </c>
      <c r="H2483" s="58" t="s">
        <v>2595</v>
      </c>
      <c r="I2483" s="58" t="s">
        <v>2595</v>
      </c>
      <c r="J2483" s="58">
        <v>0</v>
      </c>
      <c r="K2483" s="58">
        <v>0</v>
      </c>
      <c r="L2483" s="58">
        <v>0</v>
      </c>
      <c r="M2483" s="58">
        <v>0</v>
      </c>
      <c r="N2483" s="58">
        <v>0</v>
      </c>
      <c r="O2483" s="58">
        <v>0</v>
      </c>
      <c r="P2483" s="58">
        <v>0</v>
      </c>
      <c r="Q2483" s="58">
        <v>0</v>
      </c>
      <c r="R2483" s="58">
        <v>0</v>
      </c>
      <c r="S2483" s="58">
        <v>0</v>
      </c>
      <c r="T2483" s="58">
        <v>0</v>
      </c>
      <c r="U2483" s="58">
        <v>0</v>
      </c>
      <c r="V2483" s="58">
        <f t="shared" si="115"/>
        <v>0</v>
      </c>
      <c r="W2483" s="58">
        <f t="shared" si="116"/>
        <v>0</v>
      </c>
      <c r="X2483" s="58">
        <f t="shared" si="117"/>
        <v>0</v>
      </c>
      <c r="Y2483" s="58">
        <v>0</v>
      </c>
      <c r="Z2483" s="58">
        <v>0</v>
      </c>
      <c r="AA2483" s="58">
        <v>0</v>
      </c>
      <c r="AB2483" s="58">
        <v>0</v>
      </c>
      <c r="AC2483" s="58">
        <v>0</v>
      </c>
      <c r="AD2483" s="58">
        <v>0</v>
      </c>
      <c r="AE2483" s="58">
        <v>0</v>
      </c>
      <c r="AF2483" s="58">
        <v>0</v>
      </c>
      <c r="AG2483" s="58">
        <v>0</v>
      </c>
      <c r="AH2483" s="58">
        <v>0</v>
      </c>
      <c r="AI2483" s="58">
        <v>0</v>
      </c>
      <c r="AJ2483" s="58" t="s">
        <v>2595</v>
      </c>
      <c r="AK2483" s="58">
        <v>0</v>
      </c>
      <c r="AL2483" s="58" t="s">
        <v>2595</v>
      </c>
      <c r="AM2483" s="58">
        <v>0</v>
      </c>
      <c r="AN2483" s="58">
        <v>0</v>
      </c>
      <c r="AO2483" s="56" t="s">
        <v>2595</v>
      </c>
    </row>
  </sheetData>
  <autoFilter ref="A42:AY2483"/>
  <mergeCells count="31">
    <mergeCell ref="A23:AJ23"/>
    <mergeCell ref="A26:AJ26"/>
    <mergeCell ref="A31:AJ31"/>
    <mergeCell ref="A25:AJ25"/>
    <mergeCell ref="AC40:AD40"/>
    <mergeCell ref="U39:Z39"/>
    <mergeCell ref="H39:I40"/>
    <mergeCell ref="J39:J41"/>
    <mergeCell ref="K39:T39"/>
    <mergeCell ref="K40:O40"/>
    <mergeCell ref="P40:T40"/>
    <mergeCell ref="A28:AJ28"/>
    <mergeCell ref="A30:AJ30"/>
    <mergeCell ref="A39:A41"/>
    <mergeCell ref="AA39:AB40"/>
    <mergeCell ref="AC39:AN39"/>
    <mergeCell ref="E39:E41"/>
    <mergeCell ref="U40:V40"/>
    <mergeCell ref="W40:X40"/>
    <mergeCell ref="Y40:Z40"/>
    <mergeCell ref="B39:B41"/>
    <mergeCell ref="C39:C41"/>
    <mergeCell ref="D39:D41"/>
    <mergeCell ref="F39:G40"/>
    <mergeCell ref="AO39:AO41"/>
    <mergeCell ref="AE40:AF40"/>
    <mergeCell ref="AG40:AH40"/>
    <mergeCell ref="AI40:AJ40"/>
    <mergeCell ref="AK40:AL40"/>
    <mergeCell ref="AM40:AM41"/>
    <mergeCell ref="AN40:AN41"/>
  </mergeCells>
  <pageMargins left="0.70866141732283472" right="0.70866141732283472" top="0.74803149606299213" bottom="0.74803149606299213" header="0.31496062992125984" footer="0.31496062992125984"/>
  <pageSetup paperSize="8" scale="24" fitToWidth="2" fitToHeight="300" pageOrder="overThenDown" orientation="landscape"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Ф3</vt:lpstr>
      <vt:lpstr>Ф3!Заголовки_для_печати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Ткачук Елена Васильевна</dc:creator>
  <cp:lastModifiedBy>Котлярова Дарья Дмитриевна</cp:lastModifiedBy>
  <dcterms:created xsi:type="dcterms:W3CDTF">2017-09-25T08:21:16Z</dcterms:created>
  <dcterms:modified xsi:type="dcterms:W3CDTF">2022-02-17T12:31:35Z</dcterms:modified>
</cp:coreProperties>
</file>