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4" i="1" l="1"/>
  <c r="R472" i="1"/>
  <c r="Q472" i="1"/>
  <c r="Q471" i="1"/>
  <c r="O471" i="1"/>
  <c r="R471" i="1" s="1"/>
  <c r="R470" i="1"/>
  <c r="Q470" i="1"/>
  <c r="O470" i="1"/>
  <c r="R469" i="1"/>
  <c r="Q469" i="1"/>
  <c r="O469" i="1"/>
  <c r="O468" i="1"/>
  <c r="R468" i="1" s="1"/>
  <c r="M468" i="1"/>
  <c r="M474" i="1" s="1"/>
  <c r="I468" i="1"/>
  <c r="I474" i="1" s="1"/>
  <c r="R467" i="1"/>
  <c r="Q467" i="1"/>
  <c r="P466" i="1"/>
  <c r="P474" i="1" s="1"/>
  <c r="O466" i="1"/>
  <c r="N466" i="1"/>
  <c r="N474" i="1" s="1"/>
  <c r="M466" i="1"/>
  <c r="L466" i="1"/>
  <c r="L474" i="1" s="1"/>
  <c r="K466" i="1"/>
  <c r="K468" i="1" s="1"/>
  <c r="K474" i="1" s="1"/>
  <c r="J466" i="1"/>
  <c r="J474" i="1" s="1"/>
  <c r="I466" i="1"/>
  <c r="H466" i="1"/>
  <c r="H474" i="1" s="1"/>
  <c r="G466" i="1"/>
  <c r="G468" i="1" s="1"/>
  <c r="F466" i="1"/>
  <c r="F474" i="1" s="1"/>
  <c r="E466" i="1"/>
  <c r="D466" i="1"/>
  <c r="D474" i="1" s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D372" i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G474" i="1" l="1"/>
  <c r="Q468" i="1"/>
  <c r="O474" i="1"/>
  <c r="R466" i="1"/>
  <c r="R474" i="1" s="1"/>
  <c r="Q466" i="1"/>
  <c r="Q474" i="1" l="1"/>
</calcChain>
</file>

<file path=xl/sharedStrings.xml><?xml version="1.0" encoding="utf-8"?>
<sst xmlns="http://schemas.openxmlformats.org/spreadsheetml/2006/main" count="3856" uniqueCount="708">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</sst>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3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168" fontId="4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D20" sqref="D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21.6640625" style="4" customWidth="1"/>
    <col min="5" max="6" width="14.8867187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3320312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55.2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28.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6507.3157707969785</v>
      </c>
      <c r="E23" s="50">
        <v>6834.5213305602947</v>
      </c>
      <c r="F23" s="50">
        <v>7408.978552284857</v>
      </c>
      <c r="G23" s="50">
        <v>7160.8894938693811</v>
      </c>
      <c r="H23" s="50">
        <v>7687.0260007352072</v>
      </c>
      <c r="I23" s="50">
        <v>7379.2727058937007</v>
      </c>
      <c r="J23" s="50">
        <v>8070.6274700464046</v>
      </c>
      <c r="K23" s="50">
        <v>7641.7945090106696</v>
      </c>
      <c r="L23" s="50">
        <v>8632.3750539544781</v>
      </c>
      <c r="M23" s="50">
        <v>7872.2945443962708</v>
      </c>
      <c r="N23" s="50">
        <v>9034.6631876227038</v>
      </c>
      <c r="O23" s="50">
        <v>9289.021124689596</v>
      </c>
      <c r="P23" s="50" t="s">
        <v>29</v>
      </c>
      <c r="Q23" s="50">
        <f>G23+I23+K23+M23</f>
        <v>30054.251253170023</v>
      </c>
      <c r="R23" s="50">
        <f>H23+J23+L23+N23+O23</f>
        <v>42713.712837048384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345.98018999999999</v>
      </c>
      <c r="E24" s="50">
        <v>342.57060999999999</v>
      </c>
      <c r="F24" s="50">
        <v>365.44040000000001</v>
      </c>
      <c r="G24" s="50">
        <v>361.43732655607806</v>
      </c>
      <c r="H24" s="50">
        <v>380.05801600000001</v>
      </c>
      <c r="I24" s="50">
        <v>372.28044635276041</v>
      </c>
      <c r="J24" s="50">
        <v>395.26033663999993</v>
      </c>
      <c r="K24" s="50">
        <v>383.44885974334323</v>
      </c>
      <c r="L24" s="50">
        <v>411.07075010559998</v>
      </c>
      <c r="M24" s="50">
        <v>394.95232553564352</v>
      </c>
      <c r="N24" s="50">
        <v>427.51358010982403</v>
      </c>
      <c r="O24" s="50">
        <v>444.61412331421701</v>
      </c>
      <c r="P24" s="50" t="s">
        <v>29</v>
      </c>
      <c r="Q24" s="50">
        <f>G24+I24+K24+M24</f>
        <v>1512.1189581878252</v>
      </c>
      <c r="R24" s="50">
        <f>H24+J24+L24+N24+O24</f>
        <v>2058.5168061696409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345.98018999999999</v>
      </c>
      <c r="E27" s="50">
        <v>342.57060999999999</v>
      </c>
      <c r="F27" s="50">
        <v>365.44040000000001</v>
      </c>
      <c r="G27" s="50">
        <v>361.43732655607806</v>
      </c>
      <c r="H27" s="50">
        <v>380.05801600000001</v>
      </c>
      <c r="I27" s="50">
        <v>372.28044635276041</v>
      </c>
      <c r="J27" s="50">
        <v>395.26033663999993</v>
      </c>
      <c r="K27" s="50">
        <v>383.44885974334323</v>
      </c>
      <c r="L27" s="50">
        <v>411.07075010559998</v>
      </c>
      <c r="M27" s="50">
        <v>394.95232553564352</v>
      </c>
      <c r="N27" s="50">
        <v>427.51358010982403</v>
      </c>
      <c r="O27" s="50">
        <v>444.61412331421701</v>
      </c>
      <c r="P27" s="50" t="s">
        <v>29</v>
      </c>
      <c r="Q27" s="50">
        <f>G27+I27+K27+M27</f>
        <v>1512.1189581878252</v>
      </c>
      <c r="R27" s="50">
        <f>H27+J27+L27+N27+O27</f>
        <v>2058.5168061696409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5961.4068360000001</v>
      </c>
      <c r="E29" s="50">
        <v>6224.8322264899998</v>
      </c>
      <c r="F29" s="50">
        <v>6777.6764390500002</v>
      </c>
      <c r="G29" s="50">
        <v>6723.6282899200014</v>
      </c>
      <c r="H29" s="50">
        <v>6971.8615489799995</v>
      </c>
      <c r="I29" s="50">
        <v>6935.5528466900014</v>
      </c>
      <c r="J29" s="50">
        <v>7409.4498042300002</v>
      </c>
      <c r="K29" s="50">
        <v>7171.4711026700006</v>
      </c>
      <c r="L29" s="50">
        <v>7933.1352099399992</v>
      </c>
      <c r="M29" s="50">
        <v>7386.6152357501014</v>
      </c>
      <c r="N29" s="50">
        <v>8349.4956445100015</v>
      </c>
      <c r="O29" s="50">
        <v>8599.9805138453012</v>
      </c>
      <c r="P29" s="50" t="s">
        <v>29</v>
      </c>
      <c r="Q29" s="50">
        <f>G29+I29+K29+M29</f>
        <v>28217.267475030105</v>
      </c>
      <c r="R29" s="50">
        <f>H29+J29+L29+N29+O29</f>
        <v>39263.922721505303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103.8323247</v>
      </c>
      <c r="E31" s="50">
        <v>133.78935290000001</v>
      </c>
      <c r="F31" s="50">
        <v>162.35691557500036</v>
      </c>
      <c r="G31" s="50">
        <v>10.458154666666669</v>
      </c>
      <c r="H31" s="50">
        <v>169.93319741267348</v>
      </c>
      <c r="I31" s="50">
        <v>10.098683333333334</v>
      </c>
      <c r="J31" s="50">
        <v>65.530555606532758</v>
      </c>
      <c r="K31" s="50">
        <v>9.8258163333333357</v>
      </c>
      <c r="L31" s="50">
        <v>65.677716727857529</v>
      </c>
      <c r="M31" s="50">
        <v>9.8258163333333322</v>
      </c>
      <c r="N31" s="50">
        <v>71.545547027217538</v>
      </c>
      <c r="O31" s="50">
        <v>75.418614758810463</v>
      </c>
      <c r="P31" s="50" t="s">
        <v>29</v>
      </c>
      <c r="Q31" s="50">
        <f t="shared" ref="Q31:Q32" si="0">G31+I31+K31+M31</f>
        <v>40.20847066666667</v>
      </c>
      <c r="R31" s="50">
        <f t="shared" ref="R31:R32" si="1">H31+J31+L31+N31+O31</f>
        <v>448.10563153309175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collapsed="1" x14ac:dyDescent="0.3">
      <c r="A37" s="52" t="s">
        <v>56</v>
      </c>
      <c r="B37" s="53" t="s">
        <v>57</v>
      </c>
      <c r="C37" s="54" t="s">
        <v>28</v>
      </c>
      <c r="D37" s="50">
        <v>96.096420096978306</v>
      </c>
      <c r="E37" s="50">
        <v>133.32914117029526</v>
      </c>
      <c r="F37" s="50">
        <v>103.50479765985659</v>
      </c>
      <c r="G37" s="50">
        <v>65.36572272663517</v>
      </c>
      <c r="H37" s="50">
        <v>165.17323834253426</v>
      </c>
      <c r="I37" s="50">
        <v>61.340729517605439</v>
      </c>
      <c r="J37" s="50">
        <v>200.38677356987142</v>
      </c>
      <c r="K37" s="50">
        <v>77.048730263993491</v>
      </c>
      <c r="L37" s="50">
        <v>222.49137718102105</v>
      </c>
      <c r="M37" s="50">
        <v>80.901166777193168</v>
      </c>
      <c r="N37" s="50">
        <v>186.10841597566048</v>
      </c>
      <c r="O37" s="50">
        <v>169.0078727712675</v>
      </c>
      <c r="P37" s="50" t="s">
        <v>29</v>
      </c>
      <c r="Q37" s="50">
        <f t="shared" ref="Q37:Q39" si="2">G37+I37+K37+M37</f>
        <v>284.65634928542727</v>
      </c>
      <c r="R37" s="50">
        <f t="shared" ref="R37:R39" si="3">H37+J37+L37+N37+O37</f>
        <v>943.1676778403546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5988.2372699605539</v>
      </c>
      <c r="E38" s="50">
        <v>6346.9651809826883</v>
      </c>
      <c r="F38" s="50">
        <v>7202.810027526617</v>
      </c>
      <c r="G38" s="50">
        <v>6523.3137118609402</v>
      </c>
      <c r="H38" s="50">
        <v>7545.9858596770227</v>
      </c>
      <c r="I38" s="50">
        <v>6697.7982081496903</v>
      </c>
      <c r="J38" s="50">
        <v>7916.1549046393156</v>
      </c>
      <c r="K38" s="50">
        <v>6901.3179903925229</v>
      </c>
      <c r="L38" s="50">
        <v>8181.2763603314779</v>
      </c>
      <c r="M38" s="50">
        <v>7071.2690820122925</v>
      </c>
      <c r="N38" s="50">
        <v>8353.9735015388724</v>
      </c>
      <c r="O38" s="50">
        <v>8565.1359536462078</v>
      </c>
      <c r="P38" s="50" t="s">
        <v>29</v>
      </c>
      <c r="Q38" s="50">
        <f t="shared" si="2"/>
        <v>27193.698992415444</v>
      </c>
      <c r="R38" s="50">
        <f t="shared" si="3"/>
        <v>40562.526579832891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348.53964273000003</v>
      </c>
      <c r="E39" s="50">
        <v>348.60778999999997</v>
      </c>
      <c r="F39" s="50">
        <v>366.18422666777155</v>
      </c>
      <c r="G39" s="50">
        <v>349.59923183820746</v>
      </c>
      <c r="H39" s="50">
        <v>358.70375280015344</v>
      </c>
      <c r="I39" s="50">
        <v>354.86828906434357</v>
      </c>
      <c r="J39" s="50">
        <v>365.08673990412518</v>
      </c>
      <c r="K39" s="50">
        <v>361.91721430990413</v>
      </c>
      <c r="L39" s="50">
        <v>374.22946152886743</v>
      </c>
      <c r="M39" s="50">
        <v>369.1555585961022</v>
      </c>
      <c r="N39" s="50">
        <v>380.10436588818845</v>
      </c>
      <c r="O39" s="50">
        <v>395.30854052371603</v>
      </c>
      <c r="P39" s="50" t="s">
        <v>29</v>
      </c>
      <c r="Q39" s="50">
        <f t="shared" si="2"/>
        <v>1435.5402938085576</v>
      </c>
      <c r="R39" s="50">
        <f t="shared" si="3"/>
        <v>1873.4328606450508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348.53964273000003</v>
      </c>
      <c r="E42" s="50">
        <v>348.60778999999997</v>
      </c>
      <c r="F42" s="50">
        <v>366.18422666777155</v>
      </c>
      <c r="G42" s="50">
        <v>349.59923183820746</v>
      </c>
      <c r="H42" s="50">
        <v>358.70375280015344</v>
      </c>
      <c r="I42" s="50">
        <v>354.86828906434357</v>
      </c>
      <c r="J42" s="50">
        <v>365.08673990412518</v>
      </c>
      <c r="K42" s="50">
        <v>361.91721430990413</v>
      </c>
      <c r="L42" s="50">
        <v>374.22946152886743</v>
      </c>
      <c r="M42" s="50">
        <v>369.1555585961022</v>
      </c>
      <c r="N42" s="50">
        <v>380.10436588818845</v>
      </c>
      <c r="O42" s="50">
        <v>395.30854052371603</v>
      </c>
      <c r="P42" s="50" t="s">
        <v>29</v>
      </c>
      <c r="Q42" s="50">
        <f>G42+I42+K42+M42</f>
        <v>1435.5402938085576</v>
      </c>
      <c r="R42" s="50">
        <f>H42+J42+L42+N42+O42</f>
        <v>1873.4328606450508</v>
      </c>
      <c r="S42" s="51"/>
    </row>
    <row r="43" spans="1:19" s="6" customFormat="1" ht="15.75" customHeight="1" outlineLevel="1" collapsed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5548.7188031832329</v>
      </c>
      <c r="E44" s="50">
        <v>5869.9481692463187</v>
      </c>
      <c r="F44" s="50">
        <v>6773.2113791651709</v>
      </c>
      <c r="G44" s="50">
        <v>6095.4432775301166</v>
      </c>
      <c r="H44" s="50">
        <v>7003.9326484509938</v>
      </c>
      <c r="I44" s="50">
        <v>6263.5873406679311</v>
      </c>
      <c r="J44" s="50">
        <v>7329.9091174457371</v>
      </c>
      <c r="K44" s="50">
        <v>6457.5636213117095</v>
      </c>
      <c r="L44" s="50">
        <v>7560.3514258920577</v>
      </c>
      <c r="M44" s="50">
        <v>6618.6396255498621</v>
      </c>
      <c r="N44" s="50">
        <v>7759.3671091020451</v>
      </c>
      <c r="O44" s="50">
        <v>7958.6374333606436</v>
      </c>
      <c r="P44" s="50" t="s">
        <v>29</v>
      </c>
      <c r="Q44" s="50">
        <f>G44+I44+K44+M44</f>
        <v>25435.233865059621</v>
      </c>
      <c r="R44" s="50">
        <f>H44+J44+L44+N44+O44</f>
        <v>37612.197734251473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51.291501288614782</v>
      </c>
      <c r="E46" s="50">
        <v>62.500785509550923</v>
      </c>
      <c r="F46" s="50">
        <v>46.318180220389301</v>
      </c>
      <c r="G46" s="50">
        <v>45.948848081764282</v>
      </c>
      <c r="H46" s="50">
        <v>48.151614888598331</v>
      </c>
      <c r="I46" s="50">
        <v>47.576258826392596</v>
      </c>
      <c r="J46" s="50">
        <v>49.742914276272167</v>
      </c>
      <c r="K46" s="50">
        <v>49.393028499466688</v>
      </c>
      <c r="L46" s="50">
        <v>51.42794234482286</v>
      </c>
      <c r="M46" s="50">
        <v>50.380889069456025</v>
      </c>
      <c r="N46" s="50">
        <v>53.291061996934836</v>
      </c>
      <c r="O46" s="50">
        <v>54.356883236873529</v>
      </c>
      <c r="P46" s="50" t="s">
        <v>29</v>
      </c>
      <c r="Q46" s="50">
        <f>G46+I46+K46+M46</f>
        <v>193.2990244770796</v>
      </c>
      <c r="R46" s="50">
        <f t="shared" ref="R46:R47" si="4">H46+J46+L46+N46+O46</f>
        <v>256.97041674350174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10.953620000000001</v>
      </c>
      <c r="E47" s="50">
        <v>3.0893600000000001</v>
      </c>
      <c r="F47" s="50">
        <v>2.9420401273055017</v>
      </c>
      <c r="G47" s="50">
        <v>5.0000000000000001E-3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5.0000000000000001E-3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collapsed="1" x14ac:dyDescent="0.3">
      <c r="A52" s="52" t="s">
        <v>73</v>
      </c>
      <c r="B52" s="53" t="s">
        <v>57</v>
      </c>
      <c r="C52" s="54" t="s">
        <v>28</v>
      </c>
      <c r="D52" s="50">
        <v>28.733702758705817</v>
      </c>
      <c r="E52" s="50">
        <v>62.81907622681905</v>
      </c>
      <c r="F52" s="50">
        <v>14.154201345980312</v>
      </c>
      <c r="G52" s="50">
        <v>32.317354410850953</v>
      </c>
      <c r="H52" s="50">
        <v>135.19784353727675</v>
      </c>
      <c r="I52" s="50">
        <v>31.766319591023603</v>
      </c>
      <c r="J52" s="50">
        <v>171.41613301318108</v>
      </c>
      <c r="K52" s="50">
        <v>32.444126271442826</v>
      </c>
      <c r="L52" s="50">
        <v>195.26753056573057</v>
      </c>
      <c r="M52" s="50">
        <v>33.093008796871686</v>
      </c>
      <c r="N52" s="50">
        <v>161.21096455170527</v>
      </c>
      <c r="O52" s="50">
        <v>156.83309652497564</v>
      </c>
      <c r="P52" s="50" t="s">
        <v>29</v>
      </c>
      <c r="Q52" s="50">
        <f t="shared" ref="Q52:Q64" si="6">G52+I52+K52+M52</f>
        <v>129.62080907018907</v>
      </c>
      <c r="R52" s="50">
        <f t="shared" ref="R52:R64" si="7">H52+J52+L52+N52+O52</f>
        <v>819.92556819286938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1582.618591240222</v>
      </c>
      <c r="E53" s="50">
        <v>1621.1602414377257</v>
      </c>
      <c r="F53" s="50">
        <v>1833.8774242930763</v>
      </c>
      <c r="G53" s="50">
        <v>1643.8900478366654</v>
      </c>
      <c r="H53" s="50">
        <v>1917.0512317930611</v>
      </c>
      <c r="I53" s="50">
        <v>1675.4180183898325</v>
      </c>
      <c r="J53" s="50">
        <v>1986.0128474318246</v>
      </c>
      <c r="K53" s="50">
        <v>1710.4878814412968</v>
      </c>
      <c r="L53" s="50">
        <v>2055.567233544095</v>
      </c>
      <c r="M53" s="50">
        <v>1754.6031715003246</v>
      </c>
      <c r="N53" s="50">
        <v>2125.639790797944</v>
      </c>
      <c r="O53" s="50">
        <v>2192.8627079403027</v>
      </c>
      <c r="P53" s="50" t="s">
        <v>29</v>
      </c>
      <c r="Q53" s="50">
        <f t="shared" si="6"/>
        <v>6784.3991191681198</v>
      </c>
      <c r="R53" s="50">
        <f t="shared" si="7"/>
        <v>10277.133811507229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265.03449000000001</v>
      </c>
      <c r="E54" s="50">
        <v>270.92397</v>
      </c>
      <c r="F54" s="50">
        <v>303.71852924000001</v>
      </c>
      <c r="G54" s="50">
        <v>287.82661760305916</v>
      </c>
      <c r="H54" s="50">
        <v>309.79289982</v>
      </c>
      <c r="I54" s="50">
        <v>292.73389950054718</v>
      </c>
      <c r="J54" s="50">
        <v>315.98875781999999</v>
      </c>
      <c r="K54" s="50">
        <v>297.72484779352692</v>
      </c>
      <c r="L54" s="50">
        <v>322.30853298</v>
      </c>
      <c r="M54" s="50">
        <v>303.67934474939744</v>
      </c>
      <c r="N54" s="50">
        <v>328.75470363999995</v>
      </c>
      <c r="O54" s="50">
        <v>335.32979771279997</v>
      </c>
      <c r="P54" s="50" t="s">
        <v>29</v>
      </c>
      <c r="Q54" s="50">
        <f t="shared" si="6"/>
        <v>1181.9647096465308</v>
      </c>
      <c r="R54" s="50">
        <f t="shared" si="7"/>
        <v>1612.1746919728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957.70971999999995</v>
      </c>
      <c r="E55" s="50">
        <v>949.69934000000001</v>
      </c>
      <c r="F55" s="50">
        <v>1029.16489267104</v>
      </c>
      <c r="G55" s="50">
        <v>956.44622243591925</v>
      </c>
      <c r="H55" s="50">
        <v>1084.1437535200002</v>
      </c>
      <c r="I55" s="50">
        <v>974.88355364248798</v>
      </c>
      <c r="J55" s="50">
        <v>1136.6129748080002</v>
      </c>
      <c r="K55" s="50">
        <v>997.24980496787373</v>
      </c>
      <c r="L55" s="50">
        <v>1189.3823672235601</v>
      </c>
      <c r="M55" s="50">
        <v>1027.1003334974328</v>
      </c>
      <c r="N55" s="50">
        <v>1242.1359037662312</v>
      </c>
      <c r="O55" s="50">
        <v>1291.6887431679556</v>
      </c>
      <c r="P55" s="50" t="s">
        <v>29</v>
      </c>
      <c r="Q55" s="50">
        <f t="shared" si="6"/>
        <v>3955.6799145437135</v>
      </c>
      <c r="R55" s="50">
        <f t="shared" si="7"/>
        <v>5943.9637424857483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951.94137999999998</v>
      </c>
      <c r="E56" s="50">
        <v>943.74784999999997</v>
      </c>
      <c r="F56" s="50">
        <v>1023.0399476710401</v>
      </c>
      <c r="G56" s="50">
        <v>950.25487448130673</v>
      </c>
      <c r="H56" s="50">
        <v>1077.8963096200002</v>
      </c>
      <c r="I56" s="50">
        <v>968.44455176969097</v>
      </c>
      <c r="J56" s="50">
        <v>1130.2405820300003</v>
      </c>
      <c r="K56" s="50">
        <v>990.55324302016481</v>
      </c>
      <c r="L56" s="50">
        <v>1182.88252659</v>
      </c>
      <c r="M56" s="50">
        <v>1020.2698403107697</v>
      </c>
      <c r="N56" s="50">
        <v>1235.5060663199999</v>
      </c>
      <c r="O56" s="50">
        <v>1284.9263089727999</v>
      </c>
      <c r="P56" s="50" t="s">
        <v>29</v>
      </c>
      <c r="Q56" s="50">
        <f t="shared" si="6"/>
        <v>3929.5225095819324</v>
      </c>
      <c r="R56" s="50">
        <f t="shared" si="7"/>
        <v>5911.4517935328004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951.94137999999998</v>
      </c>
      <c r="E57" s="50">
        <v>943.74784999999997</v>
      </c>
      <c r="F57" s="50">
        <v>1023.0399476710401</v>
      </c>
      <c r="G57" s="50">
        <v>950.25487448130673</v>
      </c>
      <c r="H57" s="50">
        <v>1077.8963096200002</v>
      </c>
      <c r="I57" s="50">
        <v>968.44455176969097</v>
      </c>
      <c r="J57" s="50">
        <v>1130.2405820300003</v>
      </c>
      <c r="K57" s="50">
        <v>990.55324302016481</v>
      </c>
      <c r="L57" s="50">
        <v>1182.88252659</v>
      </c>
      <c r="M57" s="50">
        <v>1020.2698403107697</v>
      </c>
      <c r="N57" s="50">
        <v>1235.5060663199999</v>
      </c>
      <c r="O57" s="50">
        <v>1284.9263089727999</v>
      </c>
      <c r="P57" s="50" t="s">
        <v>29</v>
      </c>
      <c r="Q57" s="50">
        <f t="shared" si="6"/>
        <v>3929.5225095819324</v>
      </c>
      <c r="R57" s="50">
        <f t="shared" si="7"/>
        <v>5911.4517935328004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5.7683400000000002</v>
      </c>
      <c r="E59" s="50">
        <v>5.9514899999999997</v>
      </c>
      <c r="F59" s="50">
        <v>6.1249450000000003</v>
      </c>
      <c r="G59" s="50">
        <v>6.1913479546124979</v>
      </c>
      <c r="H59" s="50">
        <v>6.2474438999999995</v>
      </c>
      <c r="I59" s="50">
        <v>6.4390018727969975</v>
      </c>
      <c r="J59" s="50">
        <v>6.372392778</v>
      </c>
      <c r="K59" s="50">
        <v>6.6965619477088776</v>
      </c>
      <c r="L59" s="50">
        <v>6.499840633559999</v>
      </c>
      <c r="M59" s="50">
        <v>6.8304931866630554</v>
      </c>
      <c r="N59" s="50">
        <v>6.6298374462311997</v>
      </c>
      <c r="O59" s="50">
        <v>6.7624341951558238</v>
      </c>
      <c r="P59" s="50" t="s">
        <v>29</v>
      </c>
      <c r="Q59" s="50">
        <f t="shared" si="6"/>
        <v>26.157404961781431</v>
      </c>
      <c r="R59" s="50">
        <f t="shared" si="7"/>
        <v>32.511948952947023</v>
      </c>
      <c r="S59" s="51"/>
    </row>
    <row r="60" spans="1:19" s="6" customFormat="1" ht="15.75" customHeight="1" outlineLevel="1" collapsed="1" x14ac:dyDescent="0.3">
      <c r="A60" s="52" t="s">
        <v>63</v>
      </c>
      <c r="B60" s="56" t="s">
        <v>86</v>
      </c>
      <c r="C60" s="54" t="s">
        <v>28</v>
      </c>
      <c r="D60" s="50">
        <v>199.34326411009687</v>
      </c>
      <c r="E60" s="50">
        <v>214.44354232299386</v>
      </c>
      <c r="F60" s="50">
        <v>293.24841085649581</v>
      </c>
      <c r="G60" s="50">
        <v>208.99499878881645</v>
      </c>
      <c r="H60" s="50">
        <v>309.61549507660163</v>
      </c>
      <c r="I60" s="50">
        <v>212.77477783110808</v>
      </c>
      <c r="J60" s="50">
        <v>315.66451064354629</v>
      </c>
      <c r="K60" s="50">
        <v>216.07809419401161</v>
      </c>
      <c r="L60" s="50">
        <v>321.80249456652473</v>
      </c>
      <c r="M60" s="50">
        <v>220.39965607789185</v>
      </c>
      <c r="N60" s="50">
        <v>328.23854445785526</v>
      </c>
      <c r="O60" s="50">
        <v>334.80331534701236</v>
      </c>
      <c r="P60" s="50" t="s">
        <v>29</v>
      </c>
      <c r="Q60" s="50">
        <f t="shared" si="6"/>
        <v>858.2475268918281</v>
      </c>
      <c r="R60" s="50">
        <f t="shared" si="7"/>
        <v>1610.1243600915404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160.53111713012521</v>
      </c>
      <c r="E61" s="50">
        <v>186.09338911473205</v>
      </c>
      <c r="F61" s="50">
        <v>207.74559152554042</v>
      </c>
      <c r="G61" s="50">
        <v>190.62220900887058</v>
      </c>
      <c r="H61" s="50">
        <v>213.49908337645911</v>
      </c>
      <c r="I61" s="50">
        <v>195.02578741568914</v>
      </c>
      <c r="J61" s="50">
        <v>217.7466041602782</v>
      </c>
      <c r="K61" s="50">
        <v>199.43513448588473</v>
      </c>
      <c r="L61" s="50">
        <v>222.07383877401014</v>
      </c>
      <c r="M61" s="50">
        <v>203.42383717560244</v>
      </c>
      <c r="N61" s="50">
        <v>226.51063893385748</v>
      </c>
      <c r="O61" s="50">
        <v>231.04085171253465</v>
      </c>
      <c r="P61" s="50" t="s">
        <v>29</v>
      </c>
      <c r="Q61" s="50">
        <f t="shared" si="6"/>
        <v>788.50696808604687</v>
      </c>
      <c r="R61" s="50">
        <f t="shared" si="7"/>
        <v>1110.8710169571398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1230.2267007412781</v>
      </c>
      <c r="E62" s="50">
        <v>1232.1764907974514</v>
      </c>
      <c r="F62" s="50">
        <v>1525.858787572397</v>
      </c>
      <c r="G62" s="50">
        <v>1389.2670201578421</v>
      </c>
      <c r="H62" s="50">
        <v>1716.8713637376695</v>
      </c>
      <c r="I62" s="50">
        <v>1440.429728080933</v>
      </c>
      <c r="J62" s="50">
        <v>1851.1000638995265</v>
      </c>
      <c r="K62" s="50">
        <v>1500.7089703641914</v>
      </c>
      <c r="L62" s="50">
        <v>1952.3947535916368</v>
      </c>
      <c r="M62" s="50">
        <v>1544.7178991590615</v>
      </c>
      <c r="N62" s="50">
        <v>1974.2110809425251</v>
      </c>
      <c r="O62" s="50">
        <v>2041.8171339555154</v>
      </c>
      <c r="P62" s="50" t="s">
        <v>29</v>
      </c>
      <c r="Q62" s="50">
        <f t="shared" si="6"/>
        <v>5875.1236177620285</v>
      </c>
      <c r="R62" s="50">
        <f t="shared" si="7"/>
        <v>9536.3943961268724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721.79608999999994</v>
      </c>
      <c r="E63" s="50">
        <v>746.44931999999994</v>
      </c>
      <c r="F63" s="50">
        <v>872.89392420000001</v>
      </c>
      <c r="G63" s="50">
        <v>834.07774237939998</v>
      </c>
      <c r="H63" s="50">
        <v>944.1886481304</v>
      </c>
      <c r="I63" s="50">
        <v>873.93250423872007</v>
      </c>
      <c r="J63" s="50">
        <v>1009.06056188634</v>
      </c>
      <c r="K63" s="50">
        <v>916.71768753972003</v>
      </c>
      <c r="L63" s="50">
        <v>1061.3393810029002</v>
      </c>
      <c r="M63" s="50">
        <v>944.21921816591157</v>
      </c>
      <c r="N63" s="50">
        <v>1102.3509330864999</v>
      </c>
      <c r="O63" s="50">
        <v>1146.44497040996</v>
      </c>
      <c r="P63" s="50" t="s">
        <v>29</v>
      </c>
      <c r="Q63" s="50">
        <f t="shared" si="6"/>
        <v>3568.9471523237517</v>
      </c>
      <c r="R63" s="50">
        <f t="shared" si="7"/>
        <v>5263.3844945160999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431.42657000000003</v>
      </c>
      <c r="E64" s="50">
        <v>394.73515999999995</v>
      </c>
      <c r="F64" s="50">
        <v>522.55434005999996</v>
      </c>
      <c r="G64" s="50">
        <v>455.32965446192998</v>
      </c>
      <c r="H64" s="50">
        <v>537.26379451448997</v>
      </c>
      <c r="I64" s="50">
        <v>468.43730242854008</v>
      </c>
      <c r="J64" s="50">
        <v>566.90056220778013</v>
      </c>
      <c r="K64" s="50">
        <v>482.75725121891008</v>
      </c>
      <c r="L64" s="50">
        <v>589.78805043809996</v>
      </c>
      <c r="M64" s="50">
        <v>497.23996875547738</v>
      </c>
      <c r="N64" s="50">
        <v>607.48127324100005</v>
      </c>
      <c r="O64" s="50">
        <v>625.70571143822997</v>
      </c>
      <c r="P64" s="50" t="s">
        <v>29</v>
      </c>
      <c r="Q64" s="50">
        <f t="shared" si="6"/>
        <v>1903.7641768648575</v>
      </c>
      <c r="R64" s="50">
        <f t="shared" si="7"/>
        <v>2927.1393918396002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77.004040741278175</v>
      </c>
      <c r="E67" s="50">
        <v>90.992010797451485</v>
      </c>
      <c r="F67" s="50">
        <v>130.41052331239689</v>
      </c>
      <c r="G67" s="50">
        <v>99.859623316512113</v>
      </c>
      <c r="H67" s="50">
        <v>235.41892109277944</v>
      </c>
      <c r="I67" s="50">
        <v>98.059921413673067</v>
      </c>
      <c r="J67" s="50">
        <v>275.13893980540638</v>
      </c>
      <c r="K67" s="50">
        <v>101.23403160556131</v>
      </c>
      <c r="L67" s="50">
        <v>301.26732215063657</v>
      </c>
      <c r="M67" s="50">
        <v>103.25871223767254</v>
      </c>
      <c r="N67" s="50">
        <v>264.3788746150251</v>
      </c>
      <c r="O67" s="50">
        <v>269.6664521073256</v>
      </c>
      <c r="P67" s="50" t="s">
        <v>29</v>
      </c>
      <c r="Q67" s="50">
        <f t="shared" ref="Q67:Q76" si="8">G67+I67+K67+M67</f>
        <v>402.412288573419</v>
      </c>
      <c r="R67" s="50">
        <f t="shared" ref="R67:R76" si="9">H67+J67+L67+N67+O67</f>
        <v>1345.8705097711729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2229.2121295675711</v>
      </c>
      <c r="E68" s="50">
        <v>2443.3398152182558</v>
      </c>
      <c r="F68" s="50">
        <v>2735.7237194584022</v>
      </c>
      <c r="G68" s="50">
        <v>2461.5086282263524</v>
      </c>
      <c r="H68" s="50">
        <v>2861.6753961980307</v>
      </c>
      <c r="I68" s="50">
        <v>2552.7959991701368</v>
      </c>
      <c r="J68" s="50">
        <v>2973.2332260563444</v>
      </c>
      <c r="K68" s="50">
        <v>2650.0241351926252</v>
      </c>
      <c r="L68" s="50">
        <v>3091.8604325027218</v>
      </c>
      <c r="M68" s="50">
        <v>2703.0246178964776</v>
      </c>
      <c r="N68" s="50">
        <v>3215.2320898508547</v>
      </c>
      <c r="O68" s="50">
        <v>3279.5367316478719</v>
      </c>
      <c r="P68" s="50" t="s">
        <v>29</v>
      </c>
      <c r="Q68" s="50">
        <f t="shared" si="8"/>
        <v>10367.353380485592</v>
      </c>
      <c r="R68" s="50">
        <f t="shared" si="9"/>
        <v>15421.537876255823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467.04195844386101</v>
      </c>
      <c r="E69" s="50">
        <v>501.01777860556052</v>
      </c>
      <c r="F69" s="50">
        <v>478.66414701869633</v>
      </c>
      <c r="G69" s="50">
        <v>408.81629944540163</v>
      </c>
      <c r="H69" s="50">
        <v>431.14037569931543</v>
      </c>
      <c r="I69" s="50">
        <v>398.55286439970718</v>
      </c>
      <c r="J69" s="50">
        <v>431.49025859931305</v>
      </c>
      <c r="K69" s="50">
        <v>401.22249970636528</v>
      </c>
      <c r="L69" s="50">
        <v>433.68632922859888</v>
      </c>
      <c r="M69" s="50">
        <v>417.2713996946199</v>
      </c>
      <c r="N69" s="50">
        <v>437.44853219909896</v>
      </c>
      <c r="O69" s="50">
        <v>437.44853219909896</v>
      </c>
      <c r="P69" s="50" t="s">
        <v>29</v>
      </c>
      <c r="Q69" s="50">
        <f t="shared" si="8"/>
        <v>1625.863063246094</v>
      </c>
      <c r="R69" s="50">
        <f t="shared" si="9"/>
        <v>2171.2140279254254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25.814291036698613</v>
      </c>
      <c r="E70" s="50">
        <v>27.465729066470946</v>
      </c>
      <c r="F70" s="50">
        <v>23.443802950301794</v>
      </c>
      <c r="G70" s="50">
        <v>22.922184114653245</v>
      </c>
      <c r="H70" s="50">
        <v>21.819579425301797</v>
      </c>
      <c r="I70" s="50">
        <v>22.15517979044963</v>
      </c>
      <c r="J70" s="50">
        <v>20.369496425101794</v>
      </c>
      <c r="K70" s="50">
        <v>20.961689677636432</v>
      </c>
      <c r="L70" s="50">
        <v>19.096333247197794</v>
      </c>
      <c r="M70" s="50">
        <v>21.380923471189163</v>
      </c>
      <c r="N70" s="50">
        <v>17.875097076815717</v>
      </c>
      <c r="O70" s="50">
        <v>18.232599018352033</v>
      </c>
      <c r="P70" s="50" t="s">
        <v>29</v>
      </c>
      <c r="Q70" s="50">
        <f t="shared" si="8"/>
        <v>87.419977053928463</v>
      </c>
      <c r="R70" s="50">
        <f t="shared" si="9"/>
        <v>97.393105192769141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21.887042954075266</v>
      </c>
      <c r="E71" s="50">
        <v>23.087454718046338</v>
      </c>
      <c r="F71" s="50">
        <v>17.764155941309642</v>
      </c>
      <c r="G71" s="50">
        <v>16.103290400843768</v>
      </c>
      <c r="H71" s="50">
        <v>16.084431171309642</v>
      </c>
      <c r="I71" s="50">
        <v>15.208229200843768</v>
      </c>
      <c r="J71" s="50">
        <v>14.555639441309642</v>
      </c>
      <c r="K71" s="50">
        <v>13.900616520843768</v>
      </c>
      <c r="L71" s="50">
        <v>13.227983441309641</v>
      </c>
      <c r="M71" s="50">
        <v>14.178628851260644</v>
      </c>
      <c r="N71" s="50">
        <v>11.957778081309641</v>
      </c>
      <c r="O71" s="50">
        <v>12.196933642935834</v>
      </c>
      <c r="P71" s="50" t="s">
        <v>29</v>
      </c>
      <c r="Q71" s="50">
        <f t="shared" si="8"/>
        <v>59.390764973791946</v>
      </c>
      <c r="R71" s="50">
        <f t="shared" si="9"/>
        <v>68.022765778174403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3.9272480826233469</v>
      </c>
      <c r="E72" s="50">
        <v>4.3782743484246076</v>
      </c>
      <c r="F72" s="50">
        <v>5.679647008992152</v>
      </c>
      <c r="G72" s="50">
        <v>6.8188937138094765</v>
      </c>
      <c r="H72" s="50">
        <v>5.7351482539921541</v>
      </c>
      <c r="I72" s="50">
        <v>6.9469505896058621</v>
      </c>
      <c r="J72" s="50">
        <v>5.8138569837921512</v>
      </c>
      <c r="K72" s="50">
        <v>7.0610731567926646</v>
      </c>
      <c r="L72" s="50">
        <v>5.8683498058881529</v>
      </c>
      <c r="M72" s="50">
        <v>7.2022946199285176</v>
      </c>
      <c r="N72" s="50">
        <v>5.9173189955060757</v>
      </c>
      <c r="O72" s="50">
        <v>6.0356653754161975</v>
      </c>
      <c r="P72" s="50" t="s">
        <v>29</v>
      </c>
      <c r="Q72" s="50">
        <f t="shared" si="8"/>
        <v>28.029212080136517</v>
      </c>
      <c r="R72" s="50">
        <f t="shared" si="9"/>
        <v>29.370339414594731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453.3235989309224</v>
      </c>
      <c r="E73" s="50">
        <v>521.80512585722488</v>
      </c>
      <c r="F73" s="50">
        <v>605.24214623374382</v>
      </c>
      <c r="G73" s="50">
        <v>596.90953208002497</v>
      </c>
      <c r="H73" s="50">
        <v>597.42791282364465</v>
      </c>
      <c r="I73" s="50">
        <v>608.44641831862896</v>
      </c>
      <c r="J73" s="50">
        <v>653.94901222720546</v>
      </c>
      <c r="K73" s="50">
        <v>617.91281401041147</v>
      </c>
      <c r="L73" s="50">
        <v>628.67127821722954</v>
      </c>
      <c r="M73" s="50">
        <v>630.27107029061858</v>
      </c>
      <c r="N73" s="50">
        <v>583.56691067163376</v>
      </c>
      <c r="O73" s="50">
        <v>595.23824888506795</v>
      </c>
      <c r="P73" s="50" t="s">
        <v>29</v>
      </c>
      <c r="Q73" s="50">
        <f t="shared" si="8"/>
        <v>2453.539834699684</v>
      </c>
      <c r="R73" s="50">
        <f t="shared" si="9"/>
        <v>3058.8533628247815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288.11182238094705</v>
      </c>
      <c r="E74" s="50">
        <v>440.36621734672923</v>
      </c>
      <c r="F74" s="50">
        <v>516.48207760866853</v>
      </c>
      <c r="G74" s="50">
        <v>484.07581291562985</v>
      </c>
      <c r="H74" s="50">
        <v>506.84839918306949</v>
      </c>
      <c r="I74" s="50">
        <v>493.57404610543256</v>
      </c>
      <c r="J74" s="50">
        <v>561.5088388720302</v>
      </c>
      <c r="K74" s="50">
        <v>501.61977556525494</v>
      </c>
      <c r="L74" s="50">
        <v>534.3408077284339</v>
      </c>
      <c r="M74" s="50">
        <v>511.65217107656002</v>
      </c>
      <c r="N74" s="50">
        <v>487.31155305701407</v>
      </c>
      <c r="O74" s="50">
        <v>497.05778411815436</v>
      </c>
      <c r="P74" s="50" t="s">
        <v>29</v>
      </c>
      <c r="Q74" s="50">
        <f t="shared" si="8"/>
        <v>1990.9218056628774</v>
      </c>
      <c r="R74" s="50">
        <f t="shared" si="9"/>
        <v>2587.0673829587022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62.140391402169207</v>
      </c>
      <c r="E75" s="50">
        <v>4.6123446154074825</v>
      </c>
      <c r="F75" s="50">
        <v>1.7785855041411085</v>
      </c>
      <c r="G75" s="50">
        <v>65.163948214929349</v>
      </c>
      <c r="H75" s="50">
        <v>1.8168453192687062</v>
      </c>
      <c r="I75" s="50">
        <v>66.098416946172534</v>
      </c>
      <c r="J75" s="50">
        <v>1.8524110149007178</v>
      </c>
      <c r="K75" s="50">
        <v>66.101938578351849</v>
      </c>
      <c r="L75" s="50">
        <v>1.8891668248506119</v>
      </c>
      <c r="M75" s="50">
        <v>67.423977349918886</v>
      </c>
      <c r="N75" s="50">
        <v>1.9269556476407743</v>
      </c>
      <c r="O75" s="50">
        <v>1.9654947605935897</v>
      </c>
      <c r="P75" s="50" t="s">
        <v>29</v>
      </c>
      <c r="Q75" s="50">
        <f t="shared" si="8"/>
        <v>264.78828108937262</v>
      </c>
      <c r="R75" s="50">
        <f t="shared" si="9"/>
        <v>9.4508735672543995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103.07138514780615</v>
      </c>
      <c r="E76" s="50">
        <v>76.826563895088171</v>
      </c>
      <c r="F76" s="50">
        <v>86.981483120934186</v>
      </c>
      <c r="G76" s="50">
        <v>47.669770949465772</v>
      </c>
      <c r="H76" s="50">
        <v>88.76266832130645</v>
      </c>
      <c r="I76" s="50">
        <v>48.773955267023865</v>
      </c>
      <c r="J76" s="50">
        <v>90.587762340274537</v>
      </c>
      <c r="K76" s="50">
        <v>50.191099866804677</v>
      </c>
      <c r="L76" s="50">
        <v>92.441303663945035</v>
      </c>
      <c r="M76" s="50">
        <v>51.194921864139673</v>
      </c>
      <c r="N76" s="50">
        <v>94.32840196697893</v>
      </c>
      <c r="O76" s="50">
        <v>96.214970006320002</v>
      </c>
      <c r="P76" s="50" t="s">
        <v>29</v>
      </c>
      <c r="Q76" s="50">
        <f t="shared" si="8"/>
        <v>197.82974794743399</v>
      </c>
      <c r="R76" s="50">
        <f t="shared" si="9"/>
        <v>462.335106298825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695.22669999999994</v>
      </c>
      <c r="E78" s="50">
        <v>734.8985100000001</v>
      </c>
      <c r="F78" s="50">
        <v>816.1737657000001</v>
      </c>
      <c r="G78" s="50">
        <v>729.5128446607207</v>
      </c>
      <c r="H78" s="50">
        <v>864.16478326080403</v>
      </c>
      <c r="I78" s="50">
        <v>744.10310155393506</v>
      </c>
      <c r="J78" s="50">
        <v>881.01599653438973</v>
      </c>
      <c r="K78" s="50">
        <v>756.75285428035204</v>
      </c>
      <c r="L78" s="50">
        <v>898.10770686715694</v>
      </c>
      <c r="M78" s="50">
        <v>771.8879113659591</v>
      </c>
      <c r="N78" s="50">
        <v>916.0698610044999</v>
      </c>
      <c r="O78" s="50">
        <v>934.39125822458993</v>
      </c>
      <c r="P78" s="50" t="s">
        <v>29</v>
      </c>
      <c r="Q78" s="50">
        <f t="shared" ref="Q78:Q82" si="10">G78+I78+K78+M78</f>
        <v>3002.2567118609668</v>
      </c>
      <c r="R78" s="50">
        <f t="shared" ref="R78:R82" si="11">H78+J78+L78+N78+O78</f>
        <v>4493.7496058914412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10.953620000000001</v>
      </c>
      <c r="E79" s="50">
        <v>3.0893600000000001</v>
      </c>
      <c r="F79" s="50">
        <v>2.9420401273055017</v>
      </c>
      <c r="G79" s="50">
        <v>5.0000000000000001E-3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5.0000000000000001E-3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180.19710996055409</v>
      </c>
      <c r="E80" s="50">
        <v>225.39463098268862</v>
      </c>
      <c r="F80" s="50">
        <v>243.70217021456088</v>
      </c>
      <c r="G80" s="50">
        <v>201.72010198913748</v>
      </c>
      <c r="H80" s="50">
        <v>251.67429541475403</v>
      </c>
      <c r="I80" s="50">
        <v>200.9520448209982</v>
      </c>
      <c r="J80" s="50">
        <v>259.23192551996732</v>
      </c>
      <c r="K80" s="50">
        <v>201.34936727268968</v>
      </c>
      <c r="L80" s="50">
        <v>265.70266343474196</v>
      </c>
      <c r="M80" s="50">
        <v>205.37635461814347</v>
      </c>
      <c r="N80" s="50">
        <v>274.29179813157174</v>
      </c>
      <c r="O80" s="50">
        <v>279.77763409420317</v>
      </c>
      <c r="P80" s="50" t="s">
        <v>29</v>
      </c>
      <c r="Q80" s="50">
        <f t="shared" si="10"/>
        <v>809.39786870096896</v>
      </c>
      <c r="R80" s="50">
        <f t="shared" si="11"/>
        <v>1330.6783165952384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519.07850083642484</v>
      </c>
      <c r="E81" s="50">
        <v>487.55614957760645</v>
      </c>
      <c r="F81" s="50">
        <v>206.16852475823958</v>
      </c>
      <c r="G81" s="50">
        <v>637.57578200844205</v>
      </c>
      <c r="H81" s="50">
        <v>141.04014105818487</v>
      </c>
      <c r="I81" s="50">
        <v>681.4744977440098</v>
      </c>
      <c r="J81" s="50">
        <v>154.47256540708869</v>
      </c>
      <c r="K81" s="50">
        <v>740.47651861814745</v>
      </c>
      <c r="L81" s="50">
        <v>451.09869362299918</v>
      </c>
      <c r="M81" s="50">
        <v>801.0254623839794</v>
      </c>
      <c r="N81" s="50">
        <v>680.68968608382988</v>
      </c>
      <c r="O81" s="50">
        <v>723.88517104338734</v>
      </c>
      <c r="P81" s="50" t="s">
        <v>29</v>
      </c>
      <c r="Q81" s="50">
        <f t="shared" si="10"/>
        <v>2860.552260754579</v>
      </c>
      <c r="R81" s="50">
        <f t="shared" si="11"/>
        <v>2151.1862572154901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-2.5594527300000323</v>
      </c>
      <c r="E82" s="50">
        <v>-6.037179999999978</v>
      </c>
      <c r="F82" s="50">
        <v>-0.74382666777154327</v>
      </c>
      <c r="G82" s="50">
        <v>11.838094717870604</v>
      </c>
      <c r="H82" s="50">
        <v>21.354263199846571</v>
      </c>
      <c r="I82" s="50">
        <v>17.412157288416836</v>
      </c>
      <c r="J82" s="50">
        <v>30.173596735874753</v>
      </c>
      <c r="K82" s="50">
        <v>21.53164543343911</v>
      </c>
      <c r="L82" s="50">
        <v>36.841288576732552</v>
      </c>
      <c r="M82" s="50">
        <v>25.796766939541328</v>
      </c>
      <c r="N82" s="50">
        <v>47.40921422163558</v>
      </c>
      <c r="O82" s="50">
        <v>49.305582790500978</v>
      </c>
      <c r="P82" s="50" t="s">
        <v>29</v>
      </c>
      <c r="Q82" s="50">
        <f t="shared" si="10"/>
        <v>76.578664379267877</v>
      </c>
      <c r="R82" s="50">
        <f t="shared" si="11"/>
        <v>185.08394552459043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-2.5594527300000323</v>
      </c>
      <c r="E85" s="50">
        <v>-6.037179999999978</v>
      </c>
      <c r="F85" s="50">
        <v>-0.74382666777154327</v>
      </c>
      <c r="G85" s="50">
        <v>11.838094717870604</v>
      </c>
      <c r="H85" s="50">
        <v>21.354263199846571</v>
      </c>
      <c r="I85" s="50">
        <v>17.412157288416836</v>
      </c>
      <c r="J85" s="50">
        <v>30.173596735874753</v>
      </c>
      <c r="K85" s="50">
        <v>21.53164543343911</v>
      </c>
      <c r="L85" s="50">
        <v>36.841288576732552</v>
      </c>
      <c r="M85" s="50">
        <v>25.796766939541328</v>
      </c>
      <c r="N85" s="50">
        <v>47.40921422163558</v>
      </c>
      <c r="O85" s="50">
        <v>49.305582790500978</v>
      </c>
      <c r="P85" s="50" t="s">
        <v>29</v>
      </c>
      <c r="Q85" s="50">
        <f>G85+I85+K85+M85</f>
        <v>76.578664379267877</v>
      </c>
      <c r="R85" s="50">
        <f>H85+J85+L85+N85+O85</f>
        <v>185.08394552459043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412.68803281676719</v>
      </c>
      <c r="E87" s="50">
        <v>354.88405724368113</v>
      </c>
      <c r="F87" s="50">
        <v>4.4650598848293157</v>
      </c>
      <c r="G87" s="50">
        <v>628.18501238988483</v>
      </c>
      <c r="H87" s="50">
        <v>-32.071099470994341</v>
      </c>
      <c r="I87" s="50">
        <v>671.96550602207026</v>
      </c>
      <c r="J87" s="50">
        <v>79.540686784263016</v>
      </c>
      <c r="K87" s="50">
        <v>713.90748135829108</v>
      </c>
      <c r="L87" s="50">
        <v>372.78378404794148</v>
      </c>
      <c r="M87" s="50">
        <v>767.97561020023932</v>
      </c>
      <c r="N87" s="50">
        <v>590.12853540795641</v>
      </c>
      <c r="O87" s="50">
        <v>641.34308048465755</v>
      </c>
      <c r="P87" s="50" t="s">
        <v>29</v>
      </c>
      <c r="Q87" s="50">
        <f>G87+I87+K87+M87</f>
        <v>2782.0336099704855</v>
      </c>
      <c r="R87" s="50">
        <f>H87+J87+L87+N87+O87</f>
        <v>1651.7249872538241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52.540823411385219</v>
      </c>
      <c r="E89" s="50">
        <v>71.288567390449089</v>
      </c>
      <c r="F89" s="50">
        <v>116.03873535461105</v>
      </c>
      <c r="G89" s="50">
        <v>-35.49069341509761</v>
      </c>
      <c r="H89" s="50">
        <v>121.78158252407515</v>
      </c>
      <c r="I89" s="50">
        <v>-37.477575493059263</v>
      </c>
      <c r="J89" s="50">
        <v>15.787641330260591</v>
      </c>
      <c r="K89" s="50">
        <v>-39.567212166133352</v>
      </c>
      <c r="L89" s="50">
        <v>14.249774383034669</v>
      </c>
      <c r="M89" s="50">
        <v>-40.555072736122696</v>
      </c>
      <c r="N89" s="50">
        <v>18.254485030282702</v>
      </c>
      <c r="O89" s="50">
        <v>21.061731521936935</v>
      </c>
      <c r="P89" s="50" t="s">
        <v>29</v>
      </c>
      <c r="Q89" s="50">
        <f t="shared" ref="Q89:Q90" si="12">G89+I89+K89+M89</f>
        <v>-153.09055381041293</v>
      </c>
      <c r="R89" s="50">
        <f t="shared" ref="R89:R90" si="13">H89+J89+L89+N89+O89</f>
        <v>191.13521478959004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-10.953620000000001</v>
      </c>
      <c r="E90" s="50">
        <v>-3.0893600000000001</v>
      </c>
      <c r="F90" s="50">
        <v>-2.9420401273055017</v>
      </c>
      <c r="G90" s="50">
        <v>-5.0000000000000001E-3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-5.0000000000000001E-3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67.362717338272489</v>
      </c>
      <c r="E95" s="50">
        <v>70.510064943476209</v>
      </c>
      <c r="F95" s="50">
        <v>89.350596313876281</v>
      </c>
      <c r="G95" s="50">
        <v>33.048368315784217</v>
      </c>
      <c r="H95" s="50">
        <v>29.975394805257508</v>
      </c>
      <c r="I95" s="50">
        <v>29.574409926581836</v>
      </c>
      <c r="J95" s="50">
        <v>28.970640556690341</v>
      </c>
      <c r="K95" s="50">
        <v>44.604603992550665</v>
      </c>
      <c r="L95" s="50">
        <v>27.223846615290483</v>
      </c>
      <c r="M95" s="50">
        <v>47.808157980321482</v>
      </c>
      <c r="N95" s="50">
        <v>24.897451423955204</v>
      </c>
      <c r="O95" s="50">
        <v>12.174776246291856</v>
      </c>
      <c r="P95" s="50" t="s">
        <v>29</v>
      </c>
      <c r="Q95" s="50">
        <f t="shared" ref="Q95:Q110" si="14">G95+I95+K95+M95</f>
        <v>155.0355402152382</v>
      </c>
      <c r="R95" s="50">
        <f t="shared" ref="R95:R110" si="15">H95+J95+L95+N95+O95</f>
        <v>123.24210964748539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-297.06713479135476</v>
      </c>
      <c r="E96" s="50">
        <v>-197.30950163411683</v>
      </c>
      <c r="F96" s="50">
        <v>-552.31619636048481</v>
      </c>
      <c r="G96" s="50">
        <v>-724.97916822914499</v>
      </c>
      <c r="H96" s="50">
        <v>-681.33946199169827</v>
      </c>
      <c r="I96" s="50">
        <v>-638.33891216231314</v>
      </c>
      <c r="J96" s="50">
        <v>-789.30952150766007</v>
      </c>
      <c r="K96" s="50">
        <v>-593.26768982476221</v>
      </c>
      <c r="L96" s="50">
        <v>-822.13149352385517</v>
      </c>
      <c r="M96" s="50">
        <v>-542.76335465845057</v>
      </c>
      <c r="N96" s="50">
        <v>-803.57923442175104</v>
      </c>
      <c r="O96" s="50">
        <v>-785.73677701060478</v>
      </c>
      <c r="P96" s="50" t="s">
        <v>29</v>
      </c>
      <c r="Q96" s="50">
        <f t="shared" si="14"/>
        <v>-2499.3491248746709</v>
      </c>
      <c r="R96" s="50">
        <f t="shared" si="15"/>
        <v>-3882.0964884555692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306.95809280850551</v>
      </c>
      <c r="E97" s="50">
        <v>681.4402938016807</v>
      </c>
      <c r="F97" s="50">
        <v>88.528277741822933</v>
      </c>
      <c r="G97" s="50">
        <v>63.560318427885271</v>
      </c>
      <c r="H97" s="50">
        <v>99.05416076575969</v>
      </c>
      <c r="I97" s="50">
        <v>69.053844215300884</v>
      </c>
      <c r="J97" s="50">
        <v>64.419054692156493</v>
      </c>
      <c r="K97" s="50">
        <v>65.535053353437959</v>
      </c>
      <c r="L97" s="50">
        <v>62.226083962722754</v>
      </c>
      <c r="M97" s="50">
        <v>66.375593230080852</v>
      </c>
      <c r="N97" s="50">
        <v>36.025242233041254</v>
      </c>
      <c r="O97" s="50">
        <v>36.025242233041254</v>
      </c>
      <c r="P97" s="50" t="s">
        <v>29</v>
      </c>
      <c r="Q97" s="50">
        <f t="shared" si="14"/>
        <v>264.52480922670497</v>
      </c>
      <c r="R97" s="50">
        <f t="shared" si="15"/>
        <v>297.74978388672145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0.17774935187680155</v>
      </c>
      <c r="E98" s="50">
        <v>150</v>
      </c>
      <c r="F98" s="50">
        <v>0.35044286121927221</v>
      </c>
      <c r="G98" s="50">
        <v>6.4248713221777081</v>
      </c>
      <c r="H98" s="50">
        <v>7.113568459455399</v>
      </c>
      <c r="I98" s="50">
        <v>10.412244005564373</v>
      </c>
      <c r="J98" s="50">
        <v>0</v>
      </c>
      <c r="K98" s="50">
        <v>13.081252432375779</v>
      </c>
      <c r="L98" s="50">
        <v>0</v>
      </c>
      <c r="M98" s="50">
        <v>13.342877481023296</v>
      </c>
      <c r="N98" s="50">
        <v>0</v>
      </c>
      <c r="O98" s="50">
        <v>0</v>
      </c>
      <c r="P98" s="50" t="s">
        <v>29</v>
      </c>
      <c r="Q98" s="50">
        <f t="shared" si="14"/>
        <v>43.261245241141154</v>
      </c>
      <c r="R98" s="50">
        <f t="shared" si="15"/>
        <v>7.113568459455399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4.6252203094899835</v>
      </c>
      <c r="E99" s="50">
        <v>26.191234954162574</v>
      </c>
      <c r="F99" s="50">
        <v>12.143445308499796</v>
      </c>
      <c r="G99" s="50">
        <v>5.2067316394731078</v>
      </c>
      <c r="H99" s="50">
        <v>6.3919602337283141</v>
      </c>
      <c r="I99" s="50">
        <v>5.354401289749819</v>
      </c>
      <c r="J99" s="50">
        <v>6.5870216030774467</v>
      </c>
      <c r="K99" s="50">
        <v>5.5080595212939327</v>
      </c>
      <c r="L99" s="50">
        <v>6.7898854272005442</v>
      </c>
      <c r="M99" s="50">
        <v>5.5080595212939327</v>
      </c>
      <c r="N99" s="50">
        <v>7.0008638042885671</v>
      </c>
      <c r="O99" s="50">
        <v>7.0008638042885671</v>
      </c>
      <c r="P99" s="50" t="s">
        <v>29</v>
      </c>
      <c r="Q99" s="50">
        <f t="shared" si="14"/>
        <v>21.577251971810792</v>
      </c>
      <c r="R99" s="50">
        <f t="shared" si="15"/>
        <v>33.770594872583445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133.05443000000002</v>
      </c>
      <c r="E100" s="50">
        <v>303.55637999999999</v>
      </c>
      <c r="F100" s="50">
        <v>41.06070638770386</v>
      </c>
      <c r="G100" s="50">
        <v>22.1</v>
      </c>
      <c r="H100" s="50">
        <v>27.69961249</v>
      </c>
      <c r="I100" s="50">
        <v>21.5</v>
      </c>
      <c r="J100" s="50">
        <v>32.419273839999995</v>
      </c>
      <c r="K100" s="50">
        <v>18</v>
      </c>
      <c r="L100" s="50">
        <v>29.94343215</v>
      </c>
      <c r="M100" s="50">
        <v>18</v>
      </c>
      <c r="N100" s="50">
        <v>3.45</v>
      </c>
      <c r="O100" s="50">
        <v>3.45</v>
      </c>
      <c r="P100" s="50" t="s">
        <v>29</v>
      </c>
      <c r="Q100" s="50">
        <f t="shared" si="14"/>
        <v>79.599999999999994</v>
      </c>
      <c r="R100" s="50">
        <f t="shared" si="15"/>
        <v>96.962318479999993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76.390799999999984</v>
      </c>
      <c r="E101" s="50">
        <v>82.493850000000009</v>
      </c>
      <c r="F101" s="50">
        <v>35.9</v>
      </c>
      <c r="G101" s="50">
        <v>24.1</v>
      </c>
      <c r="H101" s="50">
        <v>27.69961249</v>
      </c>
      <c r="I101" s="50">
        <v>24.969837899999998</v>
      </c>
      <c r="J101" s="50">
        <v>32.419273839999995</v>
      </c>
      <c r="K101" s="50">
        <v>18</v>
      </c>
      <c r="L101" s="50">
        <v>29.94343215</v>
      </c>
      <c r="M101" s="50">
        <v>18</v>
      </c>
      <c r="N101" s="50">
        <v>3.45</v>
      </c>
      <c r="O101" s="50">
        <v>3.45</v>
      </c>
      <c r="P101" s="50" t="s">
        <v>29</v>
      </c>
      <c r="Q101" s="50">
        <f t="shared" si="14"/>
        <v>85.069837899999996</v>
      </c>
      <c r="R101" s="50">
        <f t="shared" si="15"/>
        <v>96.962318479999993</v>
      </c>
      <c r="S101" s="51"/>
    </row>
    <row r="102" spans="1:19" s="6" customFormat="1" ht="15.75" customHeight="1" outlineLevel="1" x14ac:dyDescent="0.3">
      <c r="A102" s="52" t="s">
        <v>155</v>
      </c>
      <c r="B102" s="56" t="s">
        <v>156</v>
      </c>
      <c r="C102" s="54" t="s">
        <v>28</v>
      </c>
      <c r="D102" s="50">
        <v>169.10069314713871</v>
      </c>
      <c r="E102" s="50">
        <v>201.6926788475181</v>
      </c>
      <c r="F102" s="50">
        <v>34.973683184399995</v>
      </c>
      <c r="G102" s="50">
        <v>29.828715466234449</v>
      </c>
      <c r="H102" s="50">
        <v>57.849019582575984</v>
      </c>
      <c r="I102" s="50">
        <v>31.787198919986693</v>
      </c>
      <c r="J102" s="50">
        <v>25.412759249079052</v>
      </c>
      <c r="K102" s="50">
        <v>28.945741399768252</v>
      </c>
      <c r="L102" s="50">
        <v>25.492766385522209</v>
      </c>
      <c r="M102" s="50">
        <v>29.524656227763629</v>
      </c>
      <c r="N102" s="50">
        <v>25.574378428752684</v>
      </c>
      <c r="O102" s="50">
        <v>25.574378428752684</v>
      </c>
      <c r="P102" s="50" t="s">
        <v>29</v>
      </c>
      <c r="Q102" s="50">
        <f t="shared" si="14"/>
        <v>120.08631201375302</v>
      </c>
      <c r="R102" s="50">
        <f t="shared" si="15"/>
        <v>159.90330207468261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604.02522759986027</v>
      </c>
      <c r="E103" s="50">
        <v>878.74979543579752</v>
      </c>
      <c r="F103" s="50">
        <v>640.8444741023078</v>
      </c>
      <c r="G103" s="50">
        <v>788.53948665703024</v>
      </c>
      <c r="H103" s="50">
        <v>780.39362275745793</v>
      </c>
      <c r="I103" s="50">
        <v>707.39275637761398</v>
      </c>
      <c r="J103" s="50">
        <v>853.72857619981653</v>
      </c>
      <c r="K103" s="50">
        <v>658.80274317820022</v>
      </c>
      <c r="L103" s="50">
        <v>884.35757748657795</v>
      </c>
      <c r="M103" s="50">
        <v>609.13894788853145</v>
      </c>
      <c r="N103" s="50">
        <v>839.60447665479228</v>
      </c>
      <c r="O103" s="50">
        <v>821.76201924364602</v>
      </c>
      <c r="P103" s="50" t="s">
        <v>29</v>
      </c>
      <c r="Q103" s="50">
        <f t="shared" si="14"/>
        <v>2763.8739341013761</v>
      </c>
      <c r="R103" s="50">
        <f t="shared" si="15"/>
        <v>4179.8462723422908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56.382023060000009</v>
      </c>
      <c r="E104" s="50">
        <v>54.512088720000001</v>
      </c>
      <c r="F104" s="50">
        <v>61.907821739421102</v>
      </c>
      <c r="G104" s="50">
        <v>60.799485881657404</v>
      </c>
      <c r="H104" s="50">
        <v>63.145978174209525</v>
      </c>
      <c r="I104" s="50">
        <v>63.231340139273478</v>
      </c>
      <c r="J104" s="50">
        <v>64.408897737693707</v>
      </c>
      <c r="K104" s="50">
        <v>65.759815616223889</v>
      </c>
      <c r="L104" s="50">
        <v>65.697075692447584</v>
      </c>
      <c r="M104" s="50">
        <v>67.075011928548363</v>
      </c>
      <c r="N104" s="50">
        <v>67.011017206296543</v>
      </c>
      <c r="O104" s="50">
        <v>67.011017206296543</v>
      </c>
      <c r="P104" s="50" t="s">
        <v>29</v>
      </c>
      <c r="Q104" s="50">
        <f t="shared" si="14"/>
        <v>256.8656535657031</v>
      </c>
      <c r="R104" s="50">
        <f t="shared" si="15"/>
        <v>327.27398601694392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281.17307666261729</v>
      </c>
      <c r="E105" s="50">
        <v>499.20419681613902</v>
      </c>
      <c r="F105" s="50">
        <v>411.8215423680507</v>
      </c>
      <c r="G105" s="50">
        <v>588.41676728942934</v>
      </c>
      <c r="H105" s="50">
        <v>550.6575261650911</v>
      </c>
      <c r="I105" s="50">
        <v>502.38190079812051</v>
      </c>
      <c r="J105" s="50">
        <v>594.66888739041985</v>
      </c>
      <c r="K105" s="50">
        <v>448.62314416611008</v>
      </c>
      <c r="L105" s="50">
        <v>611.02809728805562</v>
      </c>
      <c r="M105" s="50">
        <v>395.98308303409954</v>
      </c>
      <c r="N105" s="50">
        <v>605.28347225403093</v>
      </c>
      <c r="O105" s="50">
        <v>579.340448870096</v>
      </c>
      <c r="P105" s="50" t="s">
        <v>29</v>
      </c>
      <c r="Q105" s="50">
        <f t="shared" si="14"/>
        <v>1935.4048952877595</v>
      </c>
      <c r="R105" s="50">
        <f t="shared" si="15"/>
        <v>2940.9784319676937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177.30168</v>
      </c>
      <c r="E106" s="50">
        <v>88.770630000000011</v>
      </c>
      <c r="F106" s="50">
        <v>59.421542105839997</v>
      </c>
      <c r="G106" s="50">
        <v>59.517294323636371</v>
      </c>
      <c r="H106" s="50">
        <v>29.562000000000001</v>
      </c>
      <c r="I106" s="50">
        <v>60.786208759090904</v>
      </c>
      <c r="J106" s="50">
        <v>33.469273839999993</v>
      </c>
      <c r="K106" s="50">
        <v>62.122152964090922</v>
      </c>
      <c r="L106" s="50">
        <v>35.206432149999998</v>
      </c>
      <c r="M106" s="50">
        <v>62.122152964090922</v>
      </c>
      <c r="N106" s="50">
        <v>8.3949999999999996</v>
      </c>
      <c r="O106" s="50">
        <v>8.3949999999999996</v>
      </c>
      <c r="P106" s="50" t="s">
        <v>29</v>
      </c>
      <c r="Q106" s="50">
        <f t="shared" si="14"/>
        <v>244.54780901090913</v>
      </c>
      <c r="R106" s="50">
        <f t="shared" si="15"/>
        <v>115.02770598999999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97.080439999999996</v>
      </c>
      <c r="E107" s="50">
        <v>54.288760000000003</v>
      </c>
      <c r="F107" s="50">
        <v>43.187761639999998</v>
      </c>
      <c r="G107" s="50">
        <v>20.849392559090912</v>
      </c>
      <c r="H107" s="50">
        <v>29.562000000000001</v>
      </c>
      <c r="I107" s="50">
        <v>21.443026003181817</v>
      </c>
      <c r="J107" s="50">
        <v>33.469273839999993</v>
      </c>
      <c r="K107" s="50">
        <v>22.101561894999993</v>
      </c>
      <c r="L107" s="50">
        <v>35.206432149999998</v>
      </c>
      <c r="M107" s="50">
        <v>22.101561894999993</v>
      </c>
      <c r="N107" s="50">
        <v>8.3949999999999996</v>
      </c>
      <c r="O107" s="50">
        <v>8.3949999999999996</v>
      </c>
      <c r="P107" s="50" t="s">
        <v>29</v>
      </c>
      <c r="Q107" s="50">
        <f t="shared" si="14"/>
        <v>86.495542352272707</v>
      </c>
      <c r="R107" s="50">
        <f t="shared" si="15"/>
        <v>115.02770598999999</v>
      </c>
      <c r="S107" s="51"/>
    </row>
    <row r="108" spans="1:19" s="6" customFormat="1" ht="15.75" customHeight="1" outlineLevel="1" x14ac:dyDescent="0.3">
      <c r="A108" s="52" t="s">
        <v>166</v>
      </c>
      <c r="B108" s="56" t="s">
        <v>167</v>
      </c>
      <c r="C108" s="54" t="s">
        <v>28</v>
      </c>
      <c r="D108" s="50">
        <v>89.168447877243054</v>
      </c>
      <c r="E108" s="50">
        <v>236.26287989965854</v>
      </c>
      <c r="F108" s="50">
        <v>107.693567888996</v>
      </c>
      <c r="G108" s="50">
        <v>79.805939162307084</v>
      </c>
      <c r="H108" s="50">
        <v>137.02811841815731</v>
      </c>
      <c r="I108" s="50">
        <v>80.993306681129013</v>
      </c>
      <c r="J108" s="50">
        <v>161.18151723170294</v>
      </c>
      <c r="K108" s="50">
        <v>82.297630431775346</v>
      </c>
      <c r="L108" s="50">
        <v>172.42597235607479</v>
      </c>
      <c r="M108" s="50">
        <v>83.958699961792647</v>
      </c>
      <c r="N108" s="50">
        <v>158.91498719446483</v>
      </c>
      <c r="O108" s="50">
        <v>167.0155531672535</v>
      </c>
      <c r="P108" s="50" t="s">
        <v>29</v>
      </c>
      <c r="Q108" s="50">
        <f t="shared" si="14"/>
        <v>327.05557623700412</v>
      </c>
      <c r="R108" s="50">
        <f t="shared" si="15"/>
        <v>796.56614836765345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222.01136604507008</v>
      </c>
      <c r="E109" s="50">
        <v>290.24664794348962</v>
      </c>
      <c r="F109" s="50">
        <v>-346.14767160224523</v>
      </c>
      <c r="G109" s="50">
        <v>-87.403386220702942</v>
      </c>
      <c r="H109" s="50">
        <v>-540.2993209335134</v>
      </c>
      <c r="I109" s="50">
        <v>43.13558558169666</v>
      </c>
      <c r="J109" s="50">
        <v>-634.83695610057134</v>
      </c>
      <c r="K109" s="50">
        <v>147.20882879338524</v>
      </c>
      <c r="L109" s="50">
        <v>-371.03279990085599</v>
      </c>
      <c r="M109" s="50">
        <v>258.26210772552884</v>
      </c>
      <c r="N109" s="50">
        <v>-122.88954833792116</v>
      </c>
      <c r="O109" s="50">
        <v>-61.851605967217438</v>
      </c>
      <c r="P109" s="50" t="s">
        <v>29</v>
      </c>
      <c r="Q109" s="50">
        <f t="shared" si="14"/>
        <v>361.20313587990779</v>
      </c>
      <c r="R109" s="50">
        <f t="shared" si="15"/>
        <v>-1730.9102312400792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11.165134569999999</v>
      </c>
      <c r="E110" s="50">
        <v>-18.20422014558563</v>
      </c>
      <c r="F110" s="50">
        <v>-3.651658914821478</v>
      </c>
      <c r="G110" s="50">
        <v>-7.9313802219455116</v>
      </c>
      <c r="H110" s="50">
        <v>18.964911804106283</v>
      </c>
      <c r="I110" s="50">
        <v>1.0547107339511304</v>
      </c>
      <c r="J110" s="50">
        <v>27.842734085666031</v>
      </c>
      <c r="K110" s="50">
        <v>8.805815556588751</v>
      </c>
      <c r="L110" s="50">
        <v>34.51994837136305</v>
      </c>
      <c r="M110" s="50">
        <v>13.07093706269097</v>
      </c>
      <c r="N110" s="50">
        <v>44.933905965071936</v>
      </c>
      <c r="O110" s="50">
        <v>46.830274533937335</v>
      </c>
      <c r="P110" s="50" t="s">
        <v>29</v>
      </c>
      <c r="Q110" s="50">
        <f t="shared" si="14"/>
        <v>15.00008313128534</v>
      </c>
      <c r="R110" s="50">
        <f t="shared" si="15"/>
        <v>173.09177476014466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11.165134569999999</v>
      </c>
      <c r="E113" s="50">
        <v>-18.20422014558563</v>
      </c>
      <c r="F113" s="50">
        <v>-3.651658914821478</v>
      </c>
      <c r="G113" s="50">
        <v>-7.9313802219455116</v>
      </c>
      <c r="H113" s="50">
        <v>18.964911804106283</v>
      </c>
      <c r="I113" s="50">
        <v>1.0547107339511304</v>
      </c>
      <c r="J113" s="50">
        <v>27.842734085666031</v>
      </c>
      <c r="K113" s="50">
        <v>8.805815556588751</v>
      </c>
      <c r="L113" s="50">
        <v>34.51994837136305</v>
      </c>
      <c r="M113" s="50">
        <v>13.07093706269097</v>
      </c>
      <c r="N113" s="50">
        <v>44.933905965071936</v>
      </c>
      <c r="O113" s="50">
        <v>46.830274533937335</v>
      </c>
      <c r="P113" s="50" t="s">
        <v>29</v>
      </c>
      <c r="Q113" s="50">
        <f>G113+I113+K113+M113</f>
        <v>15.00008313128534</v>
      </c>
      <c r="R113" s="50">
        <f>H113+J113+L113+N113+O113</f>
        <v>173.09177476014466</v>
      </c>
      <c r="S113" s="51"/>
    </row>
    <row r="114" spans="1:19" s="6" customFormat="1" ht="15.75" customHeight="1" outlineLevel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70.324886825348955</v>
      </c>
      <c r="E115" s="50">
        <v>36.752735169109656</v>
      </c>
      <c r="F115" s="50">
        <v>-545.68905145088297</v>
      </c>
      <c r="G115" s="50">
        <v>-109.56917067303301</v>
      </c>
      <c r="H115" s="50">
        <v>-730.52559385933466</v>
      </c>
      <c r="I115" s="50">
        <v>17.111051838415623</v>
      </c>
      <c r="J115" s="50">
        <v>-706.38981515903549</v>
      </c>
      <c r="K115" s="50">
        <v>104.18038131214439</v>
      </c>
      <c r="L115" s="50">
        <v>-445.40225937577554</v>
      </c>
      <c r="M115" s="50">
        <v>207.4808039984396</v>
      </c>
      <c r="N115" s="50">
        <v>-209.43565882292901</v>
      </c>
      <c r="O115" s="50">
        <v>-140.3786563350852</v>
      </c>
      <c r="P115" s="50" t="s">
        <v>29</v>
      </c>
      <c r="Q115" s="50">
        <f>G115+I115+K115+M115</f>
        <v>219.20306647596658</v>
      </c>
      <c r="R115" s="50">
        <f>H115+J115+L115+N115+O115</f>
        <v>-2232.1319835521595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49.317809576158268</v>
      </c>
      <c r="E117" s="50">
        <v>63.990422174705508</v>
      </c>
      <c r="F117" s="50">
        <v>101.6333916955904</v>
      </c>
      <c r="G117" s="50">
        <v>-40.762017322712865</v>
      </c>
      <c r="H117" s="50">
        <v>112.74877297792581</v>
      </c>
      <c r="I117" s="50">
        <v>-42.809383457755189</v>
      </c>
      <c r="J117" s="50">
        <v>11.530263517627747</v>
      </c>
      <c r="K117" s="50">
        <v>-45.008480774517992</v>
      </c>
      <c r="L117" s="50">
        <v>12.967417742352394</v>
      </c>
      <c r="M117" s="50">
        <v>-46.41686178969222</v>
      </c>
      <c r="N117" s="50">
        <v>16.946408424857641</v>
      </c>
      <c r="O117" s="50">
        <v>19.753654916511863</v>
      </c>
      <c r="P117" s="50" t="s">
        <v>29</v>
      </c>
      <c r="Q117" s="50">
        <f t="shared" ref="Q117:Q118" si="16">G117+I117+K117+M117</f>
        <v>-174.99674334467829</v>
      </c>
      <c r="R117" s="50">
        <f t="shared" ref="R117:R118" si="17">H117+J117+L117+N117+O117</f>
        <v>173.94651757927545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18.593579999999999</v>
      </c>
      <c r="E118" s="50">
        <v>8.7580399999999994</v>
      </c>
      <c r="F118" s="50">
        <v>1.5579598726944983</v>
      </c>
      <c r="G118" s="50">
        <v>5.172508333333333</v>
      </c>
      <c r="H118" s="50">
        <v>4.0999999999999996</v>
      </c>
      <c r="I118" s="50">
        <v>3.8666666666666671</v>
      </c>
      <c r="J118" s="50">
        <v>3.5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9.0391750000000002</v>
      </c>
      <c r="R118" s="50">
        <f t="shared" si="17"/>
        <v>7.6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x14ac:dyDescent="0.3">
      <c r="A123" s="52" t="s">
        <v>184</v>
      </c>
      <c r="B123" s="53" t="s">
        <v>57</v>
      </c>
      <c r="C123" s="54" t="s">
        <v>28</v>
      </c>
      <c r="D123" s="50">
        <v>72.609955073563867</v>
      </c>
      <c r="E123" s="50">
        <v>198.94967074526005</v>
      </c>
      <c r="F123" s="50">
        <v>100.00168719517485</v>
      </c>
      <c r="G123" s="50">
        <v>65.686673663654346</v>
      </c>
      <c r="H123" s="50">
        <v>54.412588143789506</v>
      </c>
      <c r="I123" s="50">
        <v>63.912539800420454</v>
      </c>
      <c r="J123" s="50">
        <v>28.679861455169657</v>
      </c>
      <c r="K123" s="50">
        <v>79.231112699166644</v>
      </c>
      <c r="L123" s="50">
        <v>26.882093361203815</v>
      </c>
      <c r="M123" s="50">
        <v>84.127228454087259</v>
      </c>
      <c r="N123" s="50">
        <v>24.665796095079209</v>
      </c>
      <c r="O123" s="50">
        <v>11.94312091741596</v>
      </c>
      <c r="P123" s="50" t="s">
        <v>29</v>
      </c>
      <c r="Q123" s="50">
        <f t="shared" ref="Q123:Q125" si="18">G123+I123+K123+M123</f>
        <v>292.9575546173287</v>
      </c>
      <c r="R123" s="50">
        <f t="shared" ref="R123:R125" si="19">H123+J123+L123+N123+O123</f>
        <v>146.58345997265815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38.872413165074683</v>
      </c>
      <c r="E124" s="50">
        <v>-14.643219068522463</v>
      </c>
      <c r="F124" s="50">
        <v>15.851259569410921</v>
      </c>
      <c r="G124" s="50">
        <v>-29.908495577671289</v>
      </c>
      <c r="H124" s="50">
        <v>-30.610890546672977</v>
      </c>
      <c r="I124" s="50">
        <v>-5.9289866883376652</v>
      </c>
      <c r="J124" s="50">
        <v>-32.024268966756381</v>
      </c>
      <c r="K124" s="50">
        <v>19.021872285654137</v>
      </c>
      <c r="L124" s="50">
        <v>104.84810905038574</v>
      </c>
      <c r="M124" s="50">
        <v>28.816893442105222</v>
      </c>
      <c r="N124" s="50">
        <v>-9.1475329850516403</v>
      </c>
      <c r="O124" s="50">
        <v>-4.3415012349507265</v>
      </c>
      <c r="P124" s="50" t="s">
        <v>29</v>
      </c>
      <c r="Q124" s="50">
        <f t="shared" si="18"/>
        <v>12.001283461750404</v>
      </c>
      <c r="R124" s="50">
        <f t="shared" si="19"/>
        <v>28.72391531695402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2.1705501100000002</v>
      </c>
      <c r="E125" s="50">
        <v>0</v>
      </c>
      <c r="F125" s="50">
        <v>5.9180133284426617</v>
      </c>
      <c r="G125" s="50">
        <v>0.95926806458779046</v>
      </c>
      <c r="H125" s="50">
        <v>0</v>
      </c>
      <c r="I125" s="50">
        <v>2.1549703078290294</v>
      </c>
      <c r="J125" s="50">
        <v>0</v>
      </c>
      <c r="K125" s="50">
        <v>3.3134165794926771</v>
      </c>
      <c r="L125" s="50">
        <v>2.8689509868174441</v>
      </c>
      <c r="M125" s="50">
        <v>3.3134165794926771</v>
      </c>
      <c r="N125" s="50">
        <v>0</v>
      </c>
      <c r="O125" s="50">
        <v>0</v>
      </c>
      <c r="P125" s="50" t="s">
        <v>29</v>
      </c>
      <c r="Q125" s="50">
        <f t="shared" si="18"/>
        <v>9.7410715314021736</v>
      </c>
      <c r="R125" s="50">
        <f t="shared" si="19"/>
        <v>2.8689509868174441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2.1705501100000002</v>
      </c>
      <c r="E128" s="50">
        <v>0</v>
      </c>
      <c r="F128" s="50">
        <v>5.9180133284426617</v>
      </c>
      <c r="G128" s="50">
        <v>0.95926806458779046</v>
      </c>
      <c r="H128" s="50">
        <v>0</v>
      </c>
      <c r="I128" s="50">
        <v>2.1549703078290294</v>
      </c>
      <c r="J128" s="50">
        <v>0</v>
      </c>
      <c r="K128" s="50">
        <v>3.3134165794926771</v>
      </c>
      <c r="L128" s="50">
        <v>2.8689509868174441</v>
      </c>
      <c r="M128" s="50">
        <v>3.3134165794926771</v>
      </c>
      <c r="N128" s="50">
        <v>0</v>
      </c>
      <c r="O128" s="50">
        <v>0</v>
      </c>
      <c r="P128" s="50" t="s">
        <v>29</v>
      </c>
      <c r="Q128" s="50">
        <f>G128+I128+K128+M128</f>
        <v>9.7410715314021736</v>
      </c>
      <c r="R128" s="50">
        <f>H128+J128+L128+N128+O128</f>
        <v>2.8689509868174441</v>
      </c>
      <c r="S128" s="51"/>
    </row>
    <row r="129" spans="1:19" s="6" customFormat="1" ht="15.75" customHeight="1" outlineLevel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8.5351250934572676</v>
      </c>
      <c r="E130" s="50">
        <v>-14.643219068522463</v>
      </c>
      <c r="F130" s="50">
        <v>0</v>
      </c>
      <c r="G130" s="50">
        <v>-29.908495577671289</v>
      </c>
      <c r="H130" s="50">
        <v>-30.610890546672977</v>
      </c>
      <c r="I130" s="50">
        <v>-5.9289866883376696</v>
      </c>
      <c r="J130" s="50">
        <v>-32.024268966756381</v>
      </c>
      <c r="K130" s="50">
        <v>1.4144866345030493</v>
      </c>
      <c r="L130" s="50">
        <v>89.974217155401902</v>
      </c>
      <c r="M130" s="50">
        <v>9.3772603387495792</v>
      </c>
      <c r="N130" s="50">
        <v>-9.1475329850516403</v>
      </c>
      <c r="O130" s="50">
        <v>-4.3415012349507265</v>
      </c>
      <c r="P130" s="50" t="s">
        <v>29</v>
      </c>
      <c r="Q130" s="50">
        <f>G130+I130+K130+M130</f>
        <v>-25.045735292756333</v>
      </c>
      <c r="R130" s="50">
        <f>H130+J130+L130+N130+O130</f>
        <v>13.850023421970178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9.8635504181552989</v>
      </c>
      <c r="E132" s="50">
        <v>0</v>
      </c>
      <c r="F132" s="50">
        <v>15.851259569410914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2.593483548470477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2.593483548470477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x14ac:dyDescent="0.3">
      <c r="A138" s="52" t="s">
        <v>207</v>
      </c>
      <c r="B138" s="62" t="s">
        <v>208</v>
      </c>
      <c r="C138" s="54" t="s">
        <v>28</v>
      </c>
      <c r="D138" s="50">
        <v>18.303187543462116</v>
      </c>
      <c r="E138" s="50">
        <v>0</v>
      </c>
      <c r="F138" s="50">
        <v>-5.9180133284426546</v>
      </c>
      <c r="G138" s="50">
        <v>-0.95926806458778913</v>
      </c>
      <c r="H138" s="50">
        <v>0</v>
      </c>
      <c r="I138" s="50">
        <v>-2.154970307829025</v>
      </c>
      <c r="J138" s="50">
        <v>0</v>
      </c>
      <c r="K138" s="50">
        <v>14.29396907165841</v>
      </c>
      <c r="L138" s="50">
        <v>9.4114573596959232</v>
      </c>
      <c r="M138" s="50">
        <v>16.126216523862965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27.30594722310456</v>
      </c>
      <c r="R138" s="50">
        <f t="shared" ref="R138:R140" si="23">H138+J138+L138+N138+O138</f>
        <v>9.4114573596959232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183.1389528799964</v>
      </c>
      <c r="E139" s="50">
        <v>304.88986701201202</v>
      </c>
      <c r="F139" s="50">
        <v>-361.99893117165561</v>
      </c>
      <c r="G139" s="50">
        <v>-57.494890643032434</v>
      </c>
      <c r="H139" s="50">
        <v>-509.68843038684014</v>
      </c>
      <c r="I139" s="50">
        <v>49.064572270036351</v>
      </c>
      <c r="J139" s="50">
        <v>-602.81268713381564</v>
      </c>
      <c r="K139" s="50">
        <v>128.18695650772764</v>
      </c>
      <c r="L139" s="50">
        <v>-475.88090895124208</v>
      </c>
      <c r="M139" s="50">
        <v>229.4452142834204</v>
      </c>
      <c r="N139" s="50">
        <v>-113.74201535286858</v>
      </c>
      <c r="O139" s="50">
        <v>-57.510104732269305</v>
      </c>
      <c r="P139" s="50" t="s">
        <v>29</v>
      </c>
      <c r="Q139" s="50">
        <f t="shared" si="22"/>
        <v>349.20185241815193</v>
      </c>
      <c r="R139" s="50">
        <f t="shared" si="23"/>
        <v>-1759.6341465570358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8.9945844599999987</v>
      </c>
      <c r="E140" s="50">
        <v>-18.20422014558563</v>
      </c>
      <c r="F140" s="50">
        <v>-9.5696722432641401</v>
      </c>
      <c r="G140" s="50">
        <v>-8.8906482865333025</v>
      </c>
      <c r="H140" s="50">
        <v>18.964911804106283</v>
      </c>
      <c r="I140" s="50">
        <v>-1.1002595738778991</v>
      </c>
      <c r="J140" s="50">
        <v>27.842734085666031</v>
      </c>
      <c r="K140" s="50">
        <v>5.4923989770960739</v>
      </c>
      <c r="L140" s="50">
        <v>31.650997384545605</v>
      </c>
      <c r="M140" s="50">
        <v>9.7575204831982916</v>
      </c>
      <c r="N140" s="50">
        <v>44.933905965071936</v>
      </c>
      <c r="O140" s="50">
        <v>46.830274533937335</v>
      </c>
      <c r="P140" s="50" t="s">
        <v>29</v>
      </c>
      <c r="Q140" s="50">
        <f t="shared" si="22"/>
        <v>5.2590115998831637</v>
      </c>
      <c r="R140" s="50">
        <f t="shared" si="23"/>
        <v>170.22282377332721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8.9945844599999987</v>
      </c>
      <c r="E143" s="50">
        <v>-18.20422014558563</v>
      </c>
      <c r="F143" s="50">
        <v>-9.5696722432641401</v>
      </c>
      <c r="G143" s="50">
        <v>-8.8906482865333025</v>
      </c>
      <c r="H143" s="50">
        <v>18.964911804106283</v>
      </c>
      <c r="I143" s="50">
        <v>-1.1002595738778991</v>
      </c>
      <c r="J143" s="50">
        <v>27.842734085666031</v>
      </c>
      <c r="K143" s="50">
        <v>5.4923989770960739</v>
      </c>
      <c r="L143" s="50">
        <v>31.650997384545605</v>
      </c>
      <c r="M143" s="50">
        <v>9.7575204831982916</v>
      </c>
      <c r="N143" s="50">
        <v>44.933905965071936</v>
      </c>
      <c r="O143" s="50">
        <v>46.830274533937335</v>
      </c>
      <c r="P143" s="50" t="s">
        <v>29</v>
      </c>
      <c r="Q143" s="50">
        <f>G143+I143+K143+M143</f>
        <v>5.2590115998831637</v>
      </c>
      <c r="R143" s="50">
        <f>H143+J143+L143+N143+O143</f>
        <v>170.22282377332721</v>
      </c>
      <c r="S143" s="51"/>
    </row>
    <row r="144" spans="1:19" s="6" customFormat="1" ht="15.75" customHeight="1" outlineLevel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61.789761731891687</v>
      </c>
      <c r="E145" s="50">
        <v>51.395954237632118</v>
      </c>
      <c r="F145" s="50">
        <v>-545.68905145088297</v>
      </c>
      <c r="G145" s="50">
        <v>-79.660675095361725</v>
      </c>
      <c r="H145" s="50">
        <v>-699.91470331266169</v>
      </c>
      <c r="I145" s="50">
        <v>23.040038526753293</v>
      </c>
      <c r="J145" s="50">
        <v>-674.36554619227911</v>
      </c>
      <c r="K145" s="50">
        <v>102.76589467764134</v>
      </c>
      <c r="L145" s="50">
        <v>-535.37647653117745</v>
      </c>
      <c r="M145" s="50">
        <v>198.10354365969002</v>
      </c>
      <c r="N145" s="50">
        <v>-200.28812583787737</v>
      </c>
      <c r="O145" s="50">
        <v>-136.03715510013447</v>
      </c>
      <c r="P145" s="50" t="s">
        <v>29</v>
      </c>
      <c r="Q145" s="50">
        <f>G145+I145+K145+M145</f>
        <v>244.24880176872293</v>
      </c>
      <c r="R145" s="50">
        <f>H145+J145+L145+N145+O145</f>
        <v>-2245.9820069741304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39.454259158002969</v>
      </c>
      <c r="E147" s="50">
        <v>63.990422174705508</v>
      </c>
      <c r="F147" s="50">
        <v>85.782132126179491</v>
      </c>
      <c r="G147" s="50">
        <v>-40.762017322712865</v>
      </c>
      <c r="H147" s="50">
        <v>112.74877297792581</v>
      </c>
      <c r="I147" s="50">
        <v>-42.809383457755189</v>
      </c>
      <c r="J147" s="50">
        <v>11.530263517627747</v>
      </c>
      <c r="K147" s="50">
        <v>-45.008480774517992</v>
      </c>
      <c r="L147" s="50">
        <v>10.373934193881917</v>
      </c>
      <c r="M147" s="50">
        <v>-46.41686178969222</v>
      </c>
      <c r="N147" s="50">
        <v>16.946408424857641</v>
      </c>
      <c r="O147" s="50">
        <v>19.753654916511863</v>
      </c>
      <c r="P147" s="50" t="s">
        <v>29</v>
      </c>
      <c r="Q147" s="50">
        <f t="shared" ref="Q147:Q148" si="24">G147+I147+K147+M147</f>
        <v>-174.99674334467829</v>
      </c>
      <c r="R147" s="50">
        <f t="shared" ref="R147:R148" si="25">H147+J147+L147+N147+O147</f>
        <v>171.35303403080499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18.593579999999999</v>
      </c>
      <c r="E148" s="50">
        <v>8.7580399999999994</v>
      </c>
      <c r="F148" s="50">
        <v>1.5579598726944983</v>
      </c>
      <c r="G148" s="50">
        <v>5.172508333333333</v>
      </c>
      <c r="H148" s="50">
        <v>4.0999999999999996</v>
      </c>
      <c r="I148" s="50">
        <v>3.8666666666666671</v>
      </c>
      <c r="J148" s="50">
        <v>3.5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9.0391750000000002</v>
      </c>
      <c r="R148" s="50">
        <f t="shared" si="25"/>
        <v>7.6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x14ac:dyDescent="0.3">
      <c r="A153" s="52" t="s">
        <v>224</v>
      </c>
      <c r="B153" s="53" t="s">
        <v>57</v>
      </c>
      <c r="C153" s="54" t="s">
        <v>28</v>
      </c>
      <c r="D153" s="50">
        <v>54.306767530101752</v>
      </c>
      <c r="E153" s="50">
        <v>198.94967074526005</v>
      </c>
      <c r="F153" s="50">
        <v>105.91970052361751</v>
      </c>
      <c r="G153" s="50">
        <v>66.645941728242136</v>
      </c>
      <c r="H153" s="50">
        <v>54.412588143789506</v>
      </c>
      <c r="I153" s="50">
        <v>66.067510108249479</v>
      </c>
      <c r="J153" s="50">
        <v>28.679861455169657</v>
      </c>
      <c r="K153" s="50">
        <v>64.937143627508235</v>
      </c>
      <c r="L153" s="50">
        <v>17.470636001507891</v>
      </c>
      <c r="M153" s="50">
        <v>68.001011930224294</v>
      </c>
      <c r="N153" s="50">
        <v>24.665796095079209</v>
      </c>
      <c r="O153" s="50">
        <v>11.94312091741596</v>
      </c>
      <c r="P153" s="50" t="s">
        <v>29</v>
      </c>
      <c r="Q153" s="50">
        <f t="shared" ref="Q153:Q158" si="26">G153+I153+K153+M153</f>
        <v>265.65160739422419</v>
      </c>
      <c r="R153" s="50">
        <f t="shared" ref="R153:R158" si="27">H153+J153+L153+N153+O153</f>
        <v>137.17200261296222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183.13895287999404</v>
      </c>
      <c r="E154" s="50">
        <v>304.88986701201213</v>
      </c>
      <c r="F154" s="50">
        <v>0</v>
      </c>
      <c r="G154" s="50">
        <v>0</v>
      </c>
      <c r="H154" s="50">
        <v>0</v>
      </c>
      <c r="I154" s="50">
        <v>49.064572270036358</v>
      </c>
      <c r="J154" s="50">
        <v>0</v>
      </c>
      <c r="K154" s="50">
        <v>128.18695650772764</v>
      </c>
      <c r="L154" s="50">
        <v>0</v>
      </c>
      <c r="M154" s="50">
        <v>229.44521428342301</v>
      </c>
      <c r="N154" s="50">
        <v>0</v>
      </c>
      <c r="O154" s="50">
        <v>0</v>
      </c>
      <c r="P154" s="50" t="s">
        <v>29</v>
      </c>
      <c r="Q154" s="50">
        <f t="shared" si="26"/>
        <v>406.69674306118702</v>
      </c>
      <c r="R154" s="50">
        <f t="shared" si="27"/>
        <v>0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4.6695693919999997</v>
      </c>
      <c r="E155" s="50">
        <v>5.0056357733241903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54.556616023770033</v>
      </c>
      <c r="N155" s="50">
        <v>0</v>
      </c>
      <c r="O155" s="50">
        <v>0</v>
      </c>
      <c r="P155" s="50" t="s">
        <v>29</v>
      </c>
      <c r="Q155" s="50">
        <f t="shared" si="26"/>
        <v>54.556616023770033</v>
      </c>
      <c r="R155" s="50">
        <f t="shared" si="27"/>
        <v>0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21.311521989225511</v>
      </c>
      <c r="L157" s="50">
        <v>0</v>
      </c>
      <c r="M157" s="50">
        <v>53.404990579703544</v>
      </c>
      <c r="N157" s="50">
        <v>0</v>
      </c>
      <c r="O157" s="50">
        <v>0</v>
      </c>
      <c r="P157" s="50" t="s">
        <v>29</v>
      </c>
      <c r="Q157" s="50">
        <f t="shared" si="26"/>
        <v>74.716512568929062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178.46938348799404</v>
      </c>
      <c r="E158" s="50">
        <v>299.88423123868796</v>
      </c>
      <c r="F158" s="50">
        <v>0</v>
      </c>
      <c r="G158" s="50">
        <v>0</v>
      </c>
      <c r="H158" s="50">
        <v>0</v>
      </c>
      <c r="I158" s="50">
        <v>49.064572270036358</v>
      </c>
      <c r="J158" s="63">
        <v>0</v>
      </c>
      <c r="K158" s="63">
        <v>106.87543451850215</v>
      </c>
      <c r="L158" s="63">
        <v>0</v>
      </c>
      <c r="M158" s="63">
        <v>121.48360767994946</v>
      </c>
      <c r="N158" s="63">
        <v>0</v>
      </c>
      <c r="O158" s="63">
        <v>0</v>
      </c>
      <c r="P158" s="63" t="s">
        <v>29</v>
      </c>
      <c r="Q158" s="50">
        <f t="shared" si="26"/>
        <v>277.42361446848798</v>
      </c>
      <c r="R158" s="50">
        <f t="shared" si="27"/>
        <v>0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970.22640115154832</v>
      </c>
      <c r="E160" s="50">
        <v>1290.4686233651892</v>
      </c>
      <c r="F160" s="50">
        <v>544.33801778450174</v>
      </c>
      <c r="G160" s="50">
        <v>909.82968051412809</v>
      </c>
      <c r="H160" s="50">
        <v>441.49858093089313</v>
      </c>
      <c r="I160" s="50">
        <v>944.07035077952446</v>
      </c>
      <c r="J160" s="50">
        <v>391.32218988916156</v>
      </c>
      <c r="K160" s="50">
        <v>997.05447266586054</v>
      </c>
      <c r="L160" s="50">
        <v>673.68162661579845</v>
      </c>
      <c r="M160" s="50">
        <v>1071.5165904542482</v>
      </c>
      <c r="N160" s="50">
        <v>919.84245611520873</v>
      </c>
      <c r="O160" s="50">
        <v>954.93737510197752</v>
      </c>
      <c r="P160" s="50" t="s">
        <v>29</v>
      </c>
      <c r="Q160" s="50">
        <f>G160+I160+K160+M160</f>
        <v>3922.4710944137614</v>
      </c>
      <c r="R160" s="50">
        <f>H160+J160+L160+N160+O160</f>
        <v>3381.2822286530395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5384.4636322092001</v>
      </c>
      <c r="E161" s="50">
        <v>4223.4373137505645</v>
      </c>
      <c r="F161" s="50">
        <v>5429.4339149117877</v>
      </c>
      <c r="G161" s="50">
        <v>6521.1477402567971</v>
      </c>
      <c r="H161" s="50">
        <v>4998.0680220519762</v>
      </c>
      <c r="I161" s="50">
        <v>5897.8394635954664</v>
      </c>
      <c r="J161" s="50">
        <v>6439.0680220519762</v>
      </c>
      <c r="K161" s="50">
        <v>5297.4685635954675</v>
      </c>
      <c r="L161" s="50">
        <v>6650.3810220519763</v>
      </c>
      <c r="M161" s="50">
        <v>4703.2004273285675</v>
      </c>
      <c r="N161" s="50">
        <v>6845.3810220519763</v>
      </c>
      <c r="O161" s="50">
        <v>6568.437232051976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4807.7499511859778</v>
      </c>
      <c r="E162" s="50">
        <v>54.987032727341777</v>
      </c>
      <c r="F162" s="50">
        <v>3523.9836338785649</v>
      </c>
      <c r="G162" s="50">
        <v>1276.9872759261661</v>
      </c>
      <c r="H162" s="50">
        <v>115.71751051053626</v>
      </c>
      <c r="I162" s="50">
        <v>708.11916848467615</v>
      </c>
      <c r="J162" s="50">
        <v>10.102454603700906</v>
      </c>
      <c r="K162" s="50">
        <v>4923.9746746253668</v>
      </c>
      <c r="L162" s="50">
        <v>2840.0072947207309</v>
      </c>
      <c r="M162" s="50">
        <v>1805.7977781966165</v>
      </c>
      <c r="N162" s="50">
        <v>2962.2824598968309</v>
      </c>
      <c r="O162" s="50">
        <v>44.338669896830694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4223.4373137505645</v>
      </c>
      <c r="E163" s="50">
        <v>5429.4339149117877</v>
      </c>
      <c r="F163" s="50">
        <v>4998.0680220519762</v>
      </c>
      <c r="G163" s="50">
        <v>5897.8394635954664</v>
      </c>
      <c r="H163" s="50">
        <v>6439.0680220519762</v>
      </c>
      <c r="I163" s="50">
        <v>5297.4685635954675</v>
      </c>
      <c r="J163" s="50">
        <v>6650.3810220519763</v>
      </c>
      <c r="K163" s="50">
        <v>4703.2004273285675</v>
      </c>
      <c r="L163" s="50">
        <v>6845.3810220519763</v>
      </c>
      <c r="M163" s="50">
        <v>4127.689427328567</v>
      </c>
      <c r="N163" s="50">
        <v>6568.437232051976</v>
      </c>
      <c r="O163" s="50">
        <v>6268.8693905346308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54.987032727341777</v>
      </c>
      <c r="E164" s="50">
        <v>3523.9836338785649</v>
      </c>
      <c r="F164" s="50">
        <v>115.71751051053626</v>
      </c>
      <c r="G164" s="50">
        <v>708.11916848467615</v>
      </c>
      <c r="H164" s="50">
        <v>10.102454603700906</v>
      </c>
      <c r="I164" s="50">
        <v>4923.9746746253668</v>
      </c>
      <c r="J164" s="50">
        <v>2840.0072947207309</v>
      </c>
      <c r="K164" s="50">
        <v>1805.7977781966165</v>
      </c>
      <c r="L164" s="50">
        <v>2962.2824598968309</v>
      </c>
      <c r="M164" s="50">
        <v>1805.7977781966165</v>
      </c>
      <c r="N164" s="50">
        <v>44.338669896830694</v>
      </c>
      <c r="O164" s="50">
        <v>44.338669132232319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x14ac:dyDescent="0.3">
      <c r="A165" s="52" t="s">
        <v>246</v>
      </c>
      <c r="B165" s="62" t="s">
        <v>247</v>
      </c>
      <c r="C165" s="49" t="s">
        <v>29</v>
      </c>
      <c r="D165" s="50">
        <v>4.3530430719446773</v>
      </c>
      <c r="E165" s="50">
        <v>4.2073350847952504</v>
      </c>
      <c r="F165" s="50">
        <v>9.1819197975451061</v>
      </c>
      <c r="G165" s="50">
        <v>6.4823555330297706</v>
      </c>
      <c r="H165" s="50">
        <v>14.584572408987812</v>
      </c>
      <c r="I165" s="50">
        <v>5.6113069955234973</v>
      </c>
      <c r="J165" s="50">
        <v>16.994643273195511</v>
      </c>
      <c r="K165" s="50">
        <v>4.7170947588785701</v>
      </c>
      <c r="L165" s="50">
        <v>10.161151427625184</v>
      </c>
      <c r="M165" s="50">
        <v>3.8521936702619928</v>
      </c>
      <c r="N165" s="50">
        <v>7.1408285064298989</v>
      </c>
      <c r="O165" s="50">
        <v>6.5646916268882869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7890.6998294252644</v>
      </c>
      <c r="E167" s="50">
        <v>8290.410690521323</v>
      </c>
      <c r="F167" s="50">
        <v>8997.3288139275737</v>
      </c>
      <c r="G167" s="50">
        <v>8655.8532335858636</v>
      </c>
      <c r="H167" s="50">
        <v>9219.8050858767365</v>
      </c>
      <c r="I167" s="50">
        <v>8922.7061740912395</v>
      </c>
      <c r="J167" s="50">
        <v>9719.064671220809</v>
      </c>
      <c r="K167" s="50">
        <v>9235.6920337728679</v>
      </c>
      <c r="L167" s="50">
        <v>10371.300740742832</v>
      </c>
      <c r="M167" s="50">
        <v>9433.5721753473244</v>
      </c>
      <c r="N167" s="50">
        <v>10855.473749647446</v>
      </c>
      <c r="O167" s="50">
        <v>11161.711768691948</v>
      </c>
      <c r="P167" s="50" t="s">
        <v>29</v>
      </c>
      <c r="Q167" s="50">
        <f>G167+I167+K167+M167</f>
        <v>36247.823616797294</v>
      </c>
      <c r="R167" s="50">
        <f>H167+J167+L167+N167+O167</f>
        <v>51327.35601617978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409.31520721000004</v>
      </c>
      <c r="E168" s="50">
        <v>406.81005866999993</v>
      </c>
      <c r="F168" s="50">
        <v>438.52848</v>
      </c>
      <c r="G168" s="50">
        <v>433.72479186729367</v>
      </c>
      <c r="H168" s="50">
        <v>456.06961920000003</v>
      </c>
      <c r="I168" s="50">
        <v>446.73653562331253</v>
      </c>
      <c r="J168" s="50">
        <v>474.3124039679999</v>
      </c>
      <c r="K168" s="50">
        <v>460.13863169201193</v>
      </c>
      <c r="L168" s="50">
        <v>488.03010012671996</v>
      </c>
      <c r="M168" s="50">
        <v>469.34140432585218</v>
      </c>
      <c r="N168" s="50">
        <v>513.01629613178886</v>
      </c>
      <c r="O168" s="50">
        <v>513.01629613178886</v>
      </c>
      <c r="P168" s="50" t="s">
        <v>29</v>
      </c>
      <c r="Q168" s="50">
        <f>G168+I168+K168+M168</f>
        <v>1809.9413635084702</v>
      </c>
      <c r="R168" s="50">
        <f>H168+J168+L168+N168+O168</f>
        <v>2444.4447155582975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409.31520721000004</v>
      </c>
      <c r="E171" s="50">
        <v>406.81005866999993</v>
      </c>
      <c r="F171" s="50">
        <v>438.52848</v>
      </c>
      <c r="G171" s="50">
        <v>433.72479186729367</v>
      </c>
      <c r="H171" s="50">
        <v>456.06961920000003</v>
      </c>
      <c r="I171" s="50">
        <v>446.73653562331253</v>
      </c>
      <c r="J171" s="50">
        <v>474.3124039679999</v>
      </c>
      <c r="K171" s="50">
        <v>460.13863169201193</v>
      </c>
      <c r="L171" s="50">
        <v>488.03010012671996</v>
      </c>
      <c r="M171" s="50">
        <v>469.34140432585218</v>
      </c>
      <c r="N171" s="50">
        <v>513.01629613178886</v>
      </c>
      <c r="O171" s="50">
        <v>513.01629613178886</v>
      </c>
      <c r="P171" s="50" t="s">
        <v>29</v>
      </c>
      <c r="Q171" s="50">
        <f>G171+I171+K171+M171</f>
        <v>1809.9413635084702</v>
      </c>
      <c r="R171" s="50">
        <f>H171+J171+L171+N171+O171</f>
        <v>2444.4447155582975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6978.7090879069992</v>
      </c>
      <c r="E173" s="50">
        <v>7290.6500537100001</v>
      </c>
      <c r="F173" s="50">
        <v>8198.0994503471411</v>
      </c>
      <c r="G173" s="50">
        <v>8067.716807610559</v>
      </c>
      <c r="H173" s="50">
        <v>8400.1053555074013</v>
      </c>
      <c r="I173" s="50">
        <v>8323.4293109990504</v>
      </c>
      <c r="J173" s="50">
        <v>8912.2104308895996</v>
      </c>
      <c r="K173" s="50">
        <v>8605.9946075899989</v>
      </c>
      <c r="L173" s="50">
        <v>9520.6653748731005</v>
      </c>
      <c r="M173" s="50">
        <v>8819.6185914856196</v>
      </c>
      <c r="N173" s="50">
        <v>10020.99977911</v>
      </c>
      <c r="O173" s="50">
        <v>10319.97661661436</v>
      </c>
      <c r="P173" s="50" t="s">
        <v>29</v>
      </c>
      <c r="Q173" s="50">
        <f>G173+I173+K173+M173</f>
        <v>33816.759317685224</v>
      </c>
      <c r="R173" s="50">
        <f>H173+J173+L173+N173+O173</f>
        <v>47173.957556994465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161.21091709000001</v>
      </c>
      <c r="E175" s="50">
        <v>192.49633421419847</v>
      </c>
      <c r="F175" s="50">
        <v>202.39296469200002</v>
      </c>
      <c r="G175" s="50">
        <v>12.498563359999999</v>
      </c>
      <c r="H175" s="50">
        <v>128.26847339182646</v>
      </c>
      <c r="I175" s="50">
        <v>12.11842</v>
      </c>
      <c r="J175" s="50">
        <v>73.021796818285992</v>
      </c>
      <c r="K175" s="50">
        <v>11.790979599999998</v>
      </c>
      <c r="L175" s="50">
        <v>73.817947523943687</v>
      </c>
      <c r="M175" s="50">
        <v>11.790979599999998</v>
      </c>
      <c r="N175" s="50">
        <v>81.546247478076651</v>
      </c>
      <c r="O175" s="50">
        <v>88.807429018218969</v>
      </c>
      <c r="P175" s="50" t="s">
        <v>29</v>
      </c>
      <c r="Q175" s="50">
        <f t="shared" ref="Q175:Q176" si="28">G175+I175+K175+M175</f>
        <v>48.198942559999999</v>
      </c>
      <c r="R175" s="50">
        <f t="shared" ref="R175:R176" si="29">H175+J175+L175+N175+O175</f>
        <v>445.46189423035173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8.3151956599999988</v>
      </c>
      <c r="E176" s="50">
        <v>5.1916775900000003</v>
      </c>
      <c r="F176" s="50">
        <v>4.5</v>
      </c>
      <c r="G176" s="50">
        <v>4.0999999999999996</v>
      </c>
      <c r="H176" s="50">
        <v>4.0999999999999996</v>
      </c>
      <c r="I176" s="50">
        <v>3.5</v>
      </c>
      <c r="J176" s="50">
        <v>3.5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7.6</v>
      </c>
      <c r="R176" s="50">
        <f t="shared" si="29"/>
        <v>7.6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333.14942155826412</v>
      </c>
      <c r="E184" s="50">
        <v>395.26256633712427</v>
      </c>
      <c r="F184" s="50">
        <v>153.80791888843174</v>
      </c>
      <c r="G184" s="50">
        <v>137.81307074800984</v>
      </c>
      <c r="H184" s="50">
        <v>231.26163777750912</v>
      </c>
      <c r="I184" s="50">
        <v>136.92190746887604</v>
      </c>
      <c r="J184" s="50">
        <v>256.02003954492284</v>
      </c>
      <c r="K184" s="50">
        <v>157.76781489085661</v>
      </c>
      <c r="L184" s="50">
        <v>288.78731821906814</v>
      </c>
      <c r="M184" s="50">
        <v>132.82119993585221</v>
      </c>
      <c r="N184" s="50">
        <v>239.91142692758095</v>
      </c>
      <c r="O184" s="50">
        <v>239.91142692758012</v>
      </c>
      <c r="P184" s="50" t="s">
        <v>29</v>
      </c>
      <c r="Q184" s="50">
        <f t="shared" si="30"/>
        <v>565.32399304359467</v>
      </c>
      <c r="R184" s="50">
        <f t="shared" si="31"/>
        <v>1255.8918493966612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7179.1197074145866</v>
      </c>
      <c r="E185" s="50">
        <v>7807.5938467628484</v>
      </c>
      <c r="F185" s="50">
        <v>9020.8445615828168</v>
      </c>
      <c r="G185" s="50">
        <v>8486.9420074685386</v>
      </c>
      <c r="H185" s="50">
        <v>9492.6198738295407</v>
      </c>
      <c r="I185" s="50">
        <v>8681.2099520855154</v>
      </c>
      <c r="J185" s="50">
        <v>10031.242091351705</v>
      </c>
      <c r="K185" s="50">
        <v>8893.3226070565506</v>
      </c>
      <c r="L185" s="50">
        <v>10231.422646029421</v>
      </c>
      <c r="M185" s="50">
        <v>9000.7455966358066</v>
      </c>
      <c r="N185" s="50">
        <v>10399.282451991698</v>
      </c>
      <c r="O185" s="50">
        <v>10634.318548508782</v>
      </c>
      <c r="P185" s="50" t="s">
        <v>29</v>
      </c>
      <c r="Q185" s="50">
        <f t="shared" si="30"/>
        <v>35062.220163246413</v>
      </c>
      <c r="R185" s="50">
        <f t="shared" si="31"/>
        <v>50788.88561171115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327.76222709000001</v>
      </c>
      <c r="E186" s="50">
        <v>381.65622196999999</v>
      </c>
      <c r="F186" s="50">
        <v>470</v>
      </c>
      <c r="G186" s="50">
        <v>395.26573768588793</v>
      </c>
      <c r="H186" s="50">
        <v>479.4</v>
      </c>
      <c r="I186" s="50">
        <v>401.98525522654796</v>
      </c>
      <c r="J186" s="50">
        <v>488.988</v>
      </c>
      <c r="K186" s="50">
        <v>408.81900456539921</v>
      </c>
      <c r="L186" s="50">
        <v>498.76776000000001</v>
      </c>
      <c r="M186" s="50">
        <v>416.99538465670719</v>
      </c>
      <c r="N186" s="50">
        <v>508.74311519999998</v>
      </c>
      <c r="O186" s="50">
        <v>518.91797750399996</v>
      </c>
      <c r="P186" s="50" t="s">
        <v>29</v>
      </c>
      <c r="Q186" s="50">
        <f t="shared" si="30"/>
        <v>1623.0653821345422</v>
      </c>
      <c r="R186" s="50">
        <f t="shared" si="31"/>
        <v>2494.8168527039998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1156.1902368799999</v>
      </c>
      <c r="E187" s="50">
        <v>1130.8459375499999</v>
      </c>
      <c r="F187" s="50">
        <v>1238.9563551666561</v>
      </c>
      <c r="G187" s="50">
        <v>1140.3058493775682</v>
      </c>
      <c r="H187" s="50">
        <v>1293.4755715440001</v>
      </c>
      <c r="I187" s="50">
        <v>1162.1334621236292</v>
      </c>
      <c r="J187" s="50">
        <v>1356.2886984360002</v>
      </c>
      <c r="K187" s="50">
        <v>1188.6638916241975</v>
      </c>
      <c r="L187" s="50">
        <v>1419.4590319079998</v>
      </c>
      <c r="M187" s="50">
        <v>1224.3238083729236</v>
      </c>
      <c r="N187" s="50">
        <v>1482.6072795839998</v>
      </c>
      <c r="O187" s="50">
        <v>1541.9115707673598</v>
      </c>
      <c r="P187" s="50" t="s">
        <v>29</v>
      </c>
      <c r="Q187" s="50">
        <f t="shared" si="30"/>
        <v>4715.4270114983183</v>
      </c>
      <c r="R187" s="50">
        <f t="shared" si="31"/>
        <v>7093.7421522393597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1156.1902368799999</v>
      </c>
      <c r="E190" s="50">
        <v>1130.8459375499999</v>
      </c>
      <c r="F190" s="50">
        <v>1238.9563551666561</v>
      </c>
      <c r="G190" s="50">
        <v>1140.3058493775682</v>
      </c>
      <c r="H190" s="50">
        <v>1293.4755715440001</v>
      </c>
      <c r="I190" s="50">
        <v>1162.1334621236292</v>
      </c>
      <c r="J190" s="50">
        <v>1356.2886984360002</v>
      </c>
      <c r="K190" s="50">
        <v>1188.6638916241975</v>
      </c>
      <c r="L190" s="50">
        <v>1419.4590319079998</v>
      </c>
      <c r="M190" s="50">
        <v>1224.3238083729236</v>
      </c>
      <c r="N190" s="50">
        <v>1482.6072795839998</v>
      </c>
      <c r="O190" s="50">
        <v>1541.9115707673598</v>
      </c>
      <c r="P190" s="50" t="s">
        <v>29</v>
      </c>
      <c r="Q190" s="50">
        <f t="shared" si="30"/>
        <v>4715.4270114983183</v>
      </c>
      <c r="R190" s="50">
        <f t="shared" si="31"/>
        <v>7093.7421522393597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855.55246392000004</v>
      </c>
      <c r="E191" s="50">
        <v>893.53803087999995</v>
      </c>
      <c r="F191" s="50">
        <v>1041.2858069399999</v>
      </c>
      <c r="G191" s="50">
        <v>1000.89329086</v>
      </c>
      <c r="H191" s="50">
        <v>1133.0263777600001</v>
      </c>
      <c r="I191" s="50">
        <v>1048.7190050900001</v>
      </c>
      <c r="J191" s="50">
        <v>1210.8726742599999</v>
      </c>
      <c r="K191" s="50">
        <v>1100.0612250500001</v>
      </c>
      <c r="L191" s="50">
        <v>1273.6072572</v>
      </c>
      <c r="M191" s="50">
        <v>1123.6974930821527</v>
      </c>
      <c r="N191" s="50">
        <v>1322.8211196999998</v>
      </c>
      <c r="O191" s="50">
        <v>1375.7339644919521</v>
      </c>
      <c r="P191" s="50" t="s">
        <v>29</v>
      </c>
      <c r="Q191" s="50">
        <f t="shared" si="30"/>
        <v>4273.3710140821522</v>
      </c>
      <c r="R191" s="50">
        <f t="shared" si="31"/>
        <v>6316.0613934119519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435.65043503999999</v>
      </c>
      <c r="E192" s="50">
        <v>542.40565247000006</v>
      </c>
      <c r="F192" s="50">
        <v>598.29845972999999</v>
      </c>
      <c r="G192" s="50">
        <v>542.8635762943079</v>
      </c>
      <c r="H192" s="50">
        <v>637.70380853999984</v>
      </c>
      <c r="I192" s="50">
        <v>558.49297717347201</v>
      </c>
      <c r="J192" s="50">
        <v>672.88198301</v>
      </c>
      <c r="K192" s="50">
        <v>575.56497193023404</v>
      </c>
      <c r="L192" s="50">
        <v>700.05015879000007</v>
      </c>
      <c r="M192" s="50">
        <v>582.61864334602501</v>
      </c>
      <c r="N192" s="50">
        <v>721.05115755999998</v>
      </c>
      <c r="O192" s="50">
        <v>750.84685372587592</v>
      </c>
      <c r="P192" s="50" t="s">
        <v>29</v>
      </c>
      <c r="Q192" s="50">
        <f t="shared" si="30"/>
        <v>2259.540168744039</v>
      </c>
      <c r="R192" s="50">
        <f t="shared" si="31"/>
        <v>3482.5339616258757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1793.4912844738071</v>
      </c>
      <c r="E194" s="50">
        <v>1922.2450506429977</v>
      </c>
      <c r="F194" s="50">
        <v>2159.8490017436325</v>
      </c>
      <c r="G194" s="50">
        <v>2062.2889190183614</v>
      </c>
      <c r="H194" s="50">
        <v>2266.4770303255827</v>
      </c>
      <c r="I194" s="50">
        <v>2143.6868365826735</v>
      </c>
      <c r="J194" s="50">
        <v>2356.921414738606</v>
      </c>
      <c r="K194" s="50">
        <v>2224.9421085320287</v>
      </c>
      <c r="L194" s="50">
        <v>2262.87345452815</v>
      </c>
      <c r="M194" s="50">
        <v>2262.616865816216</v>
      </c>
      <c r="N194" s="50">
        <v>2353.1734959092764</v>
      </c>
      <c r="O194" s="50">
        <v>2400.2369658274624</v>
      </c>
      <c r="P194" s="50" t="s">
        <v>29</v>
      </c>
      <c r="Q194" s="50">
        <f t="shared" ref="Q194:Q219" si="32">G194+I194+K194+M194</f>
        <v>8693.5347299492787</v>
      </c>
      <c r="R194" s="50">
        <f t="shared" ref="R194:R219" si="33">H194+J194+L194+N194+O194</f>
        <v>11639.682361329076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518.70415832804065</v>
      </c>
      <c r="E195" s="50">
        <v>419.46613014300254</v>
      </c>
      <c r="F195" s="50">
        <v>767.91992025659044</v>
      </c>
      <c r="G195" s="50">
        <v>610.5964677557854</v>
      </c>
      <c r="H195" s="50">
        <v>670.21097771346297</v>
      </c>
      <c r="I195" s="50">
        <v>635.08312859003922</v>
      </c>
      <c r="J195" s="50">
        <v>695.9626739409498</v>
      </c>
      <c r="K195" s="50">
        <v>659.54503656600662</v>
      </c>
      <c r="L195" s="50">
        <v>723.33494035598414</v>
      </c>
      <c r="M195" s="50">
        <v>672.8131990434099</v>
      </c>
      <c r="N195" s="50">
        <v>751.79468568607695</v>
      </c>
      <c r="O195" s="50">
        <v>766.83057939979858</v>
      </c>
      <c r="P195" s="50" t="s">
        <v>29</v>
      </c>
      <c r="Q195" s="50">
        <f t="shared" si="32"/>
        <v>2578.037831955241</v>
      </c>
      <c r="R195" s="50">
        <f t="shared" si="33"/>
        <v>3608.1338570962725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714.48912284007031</v>
      </c>
      <c r="E196" s="50">
        <v>677.90918567423944</v>
      </c>
      <c r="F196" s="50">
        <v>591.32422877958356</v>
      </c>
      <c r="G196" s="50">
        <v>661.73602998278432</v>
      </c>
      <c r="H196" s="50">
        <v>609.08030521550847</v>
      </c>
      <c r="I196" s="50">
        <v>719.51626256721624</v>
      </c>
      <c r="J196" s="50">
        <v>674.36265137159751</v>
      </c>
      <c r="K196" s="50">
        <v>748.91271478431122</v>
      </c>
      <c r="L196" s="50">
        <v>745.09602684075321</v>
      </c>
      <c r="M196" s="50">
        <v>745.23765099181105</v>
      </c>
      <c r="N196" s="50">
        <v>779.98666911533599</v>
      </c>
      <c r="O196" s="50">
        <v>795.58640249764255</v>
      </c>
      <c r="P196" s="50" t="s">
        <v>29</v>
      </c>
      <c r="Q196" s="50">
        <f t="shared" si="32"/>
        <v>2875.4026583261229</v>
      </c>
      <c r="R196" s="50">
        <f t="shared" si="33"/>
        <v>3604.1120550408377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31.954347656045698</v>
      </c>
      <c r="E197" s="50">
        <v>-1.1716565090802769</v>
      </c>
      <c r="F197" s="50">
        <v>-15.3426264261092</v>
      </c>
      <c r="G197" s="50">
        <v>0</v>
      </c>
      <c r="H197" s="50">
        <v>0</v>
      </c>
      <c r="I197" s="50">
        <v>28.326071356742197</v>
      </c>
      <c r="J197" s="50">
        <v>0</v>
      </c>
      <c r="K197" s="50">
        <v>29.433549077448358</v>
      </c>
      <c r="L197" s="50">
        <v>0</v>
      </c>
      <c r="M197" s="50">
        <v>33.853155763260865</v>
      </c>
      <c r="N197" s="50">
        <v>0</v>
      </c>
      <c r="O197" s="50">
        <v>0</v>
      </c>
      <c r="P197" s="50" t="s">
        <v>29</v>
      </c>
      <c r="Q197" s="50">
        <f t="shared" si="32"/>
        <v>91.61277619745141</v>
      </c>
      <c r="R197" s="50">
        <f t="shared" si="33"/>
        <v>0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444.54577598390375</v>
      </c>
      <c r="E198" s="50">
        <v>485.20879423861373</v>
      </c>
      <c r="F198" s="50">
        <v>623.86519331768579</v>
      </c>
      <c r="G198" s="50">
        <v>515.80117346027646</v>
      </c>
      <c r="H198" s="50">
        <v>631.87298885364476</v>
      </c>
      <c r="I198" s="50">
        <v>526.07053847460884</v>
      </c>
      <c r="J198" s="50">
        <v>644.48349591063686</v>
      </c>
      <c r="K198" s="50">
        <v>536.53817847608707</v>
      </c>
      <c r="L198" s="50">
        <v>657.33993033092122</v>
      </c>
      <c r="M198" s="50">
        <v>558.17911895459667</v>
      </c>
      <c r="N198" s="50">
        <v>670.48111692875568</v>
      </c>
      <c r="O198" s="50">
        <v>683.89073926733067</v>
      </c>
      <c r="P198" s="50" t="s">
        <v>29</v>
      </c>
      <c r="Q198" s="50">
        <f t="shared" si="32"/>
        <v>2136.5890093655689</v>
      </c>
      <c r="R198" s="50">
        <f t="shared" si="33"/>
        <v>3288.0682712912894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77.888919287547822</v>
      </c>
      <c r="E199" s="50">
        <v>108.00857146507478</v>
      </c>
      <c r="F199" s="50">
        <v>155.5192868780922</v>
      </c>
      <c r="G199" s="50">
        <v>119.70072302730941</v>
      </c>
      <c r="H199" s="50">
        <v>281.97750955944997</v>
      </c>
      <c r="I199" s="50">
        <v>117.58928474390251</v>
      </c>
      <c r="J199" s="50">
        <v>329.68896330130832</v>
      </c>
      <c r="K199" s="50">
        <v>121.39821697416808</v>
      </c>
      <c r="L199" s="50">
        <v>361.04323300894816</v>
      </c>
      <c r="M199" s="50">
        <v>123.87515614594624</v>
      </c>
      <c r="N199" s="50">
        <v>316.77652661185061</v>
      </c>
      <c r="O199" s="50">
        <v>323.11205714408823</v>
      </c>
      <c r="P199" s="50" t="s">
        <v>29</v>
      </c>
      <c r="Q199" s="50">
        <f t="shared" si="32"/>
        <v>482.56338089132623</v>
      </c>
      <c r="R199" s="50">
        <f t="shared" si="33"/>
        <v>1612.5982896256455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70.963090337867115</v>
      </c>
      <c r="E200" s="50">
        <v>66.021431350646807</v>
      </c>
      <c r="F200" s="50">
        <v>86.509828828537323</v>
      </c>
      <c r="G200" s="50">
        <v>36.358842527672316</v>
      </c>
      <c r="H200" s="50">
        <v>88.018235336616016</v>
      </c>
      <c r="I200" s="50">
        <v>37.515433847112007</v>
      </c>
      <c r="J200" s="50">
        <v>90.006773711371352</v>
      </c>
      <c r="K200" s="50">
        <v>37.555451259461094</v>
      </c>
      <c r="L200" s="50">
        <v>89.814474711983095</v>
      </c>
      <c r="M200" s="50">
        <v>39.28738557330842</v>
      </c>
      <c r="N200" s="50">
        <v>91.610009727072622</v>
      </c>
      <c r="O200" s="50">
        <v>93.442209921614079</v>
      </c>
      <c r="P200" s="50" t="s">
        <v>29</v>
      </c>
      <c r="Q200" s="50">
        <f t="shared" si="32"/>
        <v>150.71711320755384</v>
      </c>
      <c r="R200" s="50">
        <f t="shared" si="33"/>
        <v>452.89170340865712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281.90764644005748</v>
      </c>
      <c r="E201" s="50">
        <v>476.372433235036</v>
      </c>
      <c r="F201" s="50">
        <v>397.3153737025898</v>
      </c>
      <c r="G201" s="50">
        <v>588.41676728942934</v>
      </c>
      <c r="H201" s="50">
        <v>542.30422890771501</v>
      </c>
      <c r="I201" s="50">
        <v>502.38190079812051</v>
      </c>
      <c r="J201" s="50">
        <v>588.11598607046676</v>
      </c>
      <c r="K201" s="50">
        <v>448.62314416611008</v>
      </c>
      <c r="L201" s="50">
        <v>606.40007107046677</v>
      </c>
      <c r="M201" s="50">
        <v>395.98308303409954</v>
      </c>
      <c r="N201" s="50">
        <v>602.71260052046694</v>
      </c>
      <c r="O201" s="50">
        <v>576.76957713653201</v>
      </c>
      <c r="P201" s="50" t="s">
        <v>29</v>
      </c>
      <c r="Q201" s="50">
        <f t="shared" si="32"/>
        <v>1935.4048952877595</v>
      </c>
      <c r="R201" s="50">
        <f t="shared" si="33"/>
        <v>2916.3024637056474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501.97434679329257</v>
      </c>
      <c r="E202" s="50">
        <v>703.91640714323785</v>
      </c>
      <c r="F202" s="50">
        <v>890.00110623944875</v>
      </c>
      <c r="G202" s="50">
        <v>812.71463018915847</v>
      </c>
      <c r="H202" s="50">
        <v>859.07284007356043</v>
      </c>
      <c r="I202" s="50">
        <v>828.03586686819199</v>
      </c>
      <c r="J202" s="50">
        <v>922.6687766007683</v>
      </c>
      <c r="K202" s="50">
        <v>842.69866312854788</v>
      </c>
      <c r="L202" s="50">
        <v>893.63630728421617</v>
      </c>
      <c r="M202" s="50">
        <v>855.11780761860928</v>
      </c>
      <c r="N202" s="50">
        <v>797.5246754488636</v>
      </c>
      <c r="O202" s="50">
        <v>807.03965082512514</v>
      </c>
      <c r="P202" s="50" t="s">
        <v>29</v>
      </c>
      <c r="Q202" s="50">
        <f t="shared" si="32"/>
        <v>3338.5669678045074</v>
      </c>
      <c r="R202" s="50">
        <f t="shared" si="33"/>
        <v>4279.9422502325333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1.57</v>
      </c>
      <c r="E203" s="50">
        <v>34.006999994688897</v>
      </c>
      <c r="F203" s="50">
        <v>116.58348678693739</v>
      </c>
      <c r="G203" s="50">
        <v>0</v>
      </c>
      <c r="H203" s="50">
        <v>7.113568459455399</v>
      </c>
      <c r="I203" s="50">
        <v>0</v>
      </c>
      <c r="J203" s="50">
        <v>0</v>
      </c>
      <c r="K203" s="50">
        <v>0</v>
      </c>
      <c r="L203" s="50">
        <v>0.26717471999999998</v>
      </c>
      <c r="M203" s="50">
        <v>0</v>
      </c>
      <c r="N203" s="50">
        <v>0.27251821199999998</v>
      </c>
      <c r="O203" s="50">
        <v>0.27796857623999999</v>
      </c>
      <c r="P203" s="50" t="s">
        <v>29</v>
      </c>
      <c r="Q203" s="50">
        <f t="shared" si="32"/>
        <v>0</v>
      </c>
      <c r="R203" s="50">
        <f t="shared" si="33"/>
        <v>7.9312299676953986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1.57</v>
      </c>
      <c r="E209" s="50">
        <v>34.006999994688897</v>
      </c>
      <c r="F209" s="50">
        <v>116.58348678693739</v>
      </c>
      <c r="G209" s="50">
        <v>0</v>
      </c>
      <c r="H209" s="50">
        <v>7.113568459455399</v>
      </c>
      <c r="I209" s="50">
        <v>0</v>
      </c>
      <c r="J209" s="50">
        <v>0</v>
      </c>
      <c r="K209" s="50">
        <v>0</v>
      </c>
      <c r="L209" s="50">
        <v>0.26717471999999998</v>
      </c>
      <c r="M209" s="50">
        <v>0</v>
      </c>
      <c r="N209" s="50">
        <v>0.27251821199999998</v>
      </c>
      <c r="O209" s="50">
        <v>0.27796857623999999</v>
      </c>
      <c r="P209" s="50" t="s">
        <v>29</v>
      </c>
      <c r="Q209" s="50">
        <f t="shared" si="32"/>
        <v>0</v>
      </c>
      <c r="R209" s="50">
        <f t="shared" si="33"/>
        <v>7.9312299676953986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440.97266646000003</v>
      </c>
      <c r="E210" s="50">
        <v>511.9748447633911</v>
      </c>
      <c r="F210" s="50">
        <v>815.34336142599977</v>
      </c>
      <c r="G210" s="50">
        <v>304.78988611</v>
      </c>
      <c r="H210" s="50">
        <v>410.64577930000019</v>
      </c>
      <c r="I210" s="50">
        <v>271.51107472000001</v>
      </c>
      <c r="J210" s="50">
        <v>317.53073172400002</v>
      </c>
      <c r="K210" s="50">
        <v>328.13452378999995</v>
      </c>
      <c r="L210" s="50">
        <v>422.04171638599996</v>
      </c>
      <c r="M210" s="50">
        <v>473.44815528000015</v>
      </c>
      <c r="N210" s="50">
        <v>535.47839978399986</v>
      </c>
      <c r="O210" s="50">
        <v>535.47839978000002</v>
      </c>
      <c r="P210" s="50" t="s">
        <v>29</v>
      </c>
      <c r="Q210" s="50">
        <f t="shared" si="32"/>
        <v>1377.8836399000002</v>
      </c>
      <c r="R210" s="50">
        <f t="shared" si="33"/>
        <v>2221.175026974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440.97266646000003</v>
      </c>
      <c r="E211" s="50">
        <v>511.9748447633911</v>
      </c>
      <c r="F211" s="50">
        <v>815.34336142599977</v>
      </c>
      <c r="G211" s="50">
        <v>304.78988611</v>
      </c>
      <c r="H211" s="50">
        <v>410.64577930000019</v>
      </c>
      <c r="I211" s="50">
        <v>271.51107472000001</v>
      </c>
      <c r="J211" s="50">
        <v>317.53073172400002</v>
      </c>
      <c r="K211" s="50">
        <v>328.13452378999995</v>
      </c>
      <c r="L211" s="50">
        <v>422.04171638599996</v>
      </c>
      <c r="M211" s="50">
        <v>473.44815528000015</v>
      </c>
      <c r="N211" s="50">
        <v>535.47839978399986</v>
      </c>
      <c r="O211" s="50">
        <v>535.47839978000002</v>
      </c>
      <c r="P211" s="50" t="s">
        <v>29</v>
      </c>
      <c r="Q211" s="50">
        <f t="shared" si="32"/>
        <v>1377.8836399000002</v>
      </c>
      <c r="R211" s="50">
        <f t="shared" si="33"/>
        <v>2221.175026974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113.54656598999996</v>
      </c>
      <c r="E212" s="50">
        <v>83.335728339999974</v>
      </c>
      <c r="F212" s="50">
        <v>199.64922662000001</v>
      </c>
      <c r="G212" s="50">
        <v>133.41534417</v>
      </c>
      <c r="H212" s="50">
        <v>194.52730416999998</v>
      </c>
      <c r="I212" s="50">
        <v>132.27349366999997</v>
      </c>
      <c r="J212" s="50">
        <v>132.86452363000001</v>
      </c>
      <c r="K212" s="50">
        <v>118.84423701999997</v>
      </c>
      <c r="L212" s="50">
        <v>143.53510412000003</v>
      </c>
      <c r="M212" s="50">
        <v>314.82440756000005</v>
      </c>
      <c r="N212" s="50">
        <v>290.95986288</v>
      </c>
      <c r="O212" s="50">
        <v>308.11695162000007</v>
      </c>
      <c r="P212" s="50" t="s">
        <v>29</v>
      </c>
      <c r="Q212" s="50">
        <f t="shared" si="32"/>
        <v>699.35748242</v>
      </c>
      <c r="R212" s="50">
        <f t="shared" si="33"/>
        <v>1070.00374642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284.07330223000002</v>
      </c>
      <c r="E213" s="50">
        <v>321.85076350000003</v>
      </c>
      <c r="F213" s="50">
        <v>428.39896908000009</v>
      </c>
      <c r="G213" s="50">
        <v>145.24303</v>
      </c>
      <c r="H213" s="50">
        <v>189.96831652999998</v>
      </c>
      <c r="I213" s="50">
        <v>129.76741154000001</v>
      </c>
      <c r="J213" s="50">
        <v>175.44336855</v>
      </c>
      <c r="K213" s="50">
        <v>202.45645820999999</v>
      </c>
      <c r="L213" s="50">
        <v>271.70790161000002</v>
      </c>
      <c r="M213" s="50">
        <v>131.69080592</v>
      </c>
      <c r="N213" s="50">
        <v>217.56685816000001</v>
      </c>
      <c r="O213" s="50">
        <v>225.74130858999996</v>
      </c>
      <c r="P213" s="50" t="s">
        <v>29</v>
      </c>
      <c r="Q213" s="50">
        <f t="shared" si="32"/>
        <v>609.15770567000004</v>
      </c>
      <c r="R213" s="50">
        <f t="shared" si="33"/>
        <v>1080.4277534400001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10.05681257</v>
      </c>
      <c r="E215" s="50">
        <v>74.074819939999998</v>
      </c>
      <c r="F215" s="50">
        <v>163.67980329600002</v>
      </c>
      <c r="G215" s="50">
        <v>24.511372380000001</v>
      </c>
      <c r="H215" s="50">
        <v>24.530019029999998</v>
      </c>
      <c r="I215" s="50">
        <v>7.8500299299999998</v>
      </c>
      <c r="J215" s="50">
        <v>7.6026999740000001</v>
      </c>
      <c r="K215" s="50">
        <v>5.2136889900000005</v>
      </c>
      <c r="L215" s="50">
        <v>5.1785710859999998</v>
      </c>
      <c r="M215" s="50">
        <v>25.31280224</v>
      </c>
      <c r="N215" s="50">
        <v>25.331539174000003</v>
      </c>
      <c r="O215" s="50">
        <v>0</v>
      </c>
      <c r="P215" s="50" t="s">
        <v>29</v>
      </c>
      <c r="Q215" s="50">
        <f t="shared" si="32"/>
        <v>62.887893540000007</v>
      </c>
      <c r="R215" s="50">
        <f t="shared" si="33"/>
        <v>62.642829264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33.295985670000029</v>
      </c>
      <c r="E217" s="50">
        <v>32.713532983391076</v>
      </c>
      <c r="F217" s="50">
        <v>23.615362429999635</v>
      </c>
      <c r="G217" s="50">
        <v>1.6201395599999948</v>
      </c>
      <c r="H217" s="50">
        <v>1.6201395700002266</v>
      </c>
      <c r="I217" s="50">
        <v>1.6201395799999769</v>
      </c>
      <c r="J217" s="50">
        <v>1.6201395700000099</v>
      </c>
      <c r="K217" s="50">
        <v>1.6201395699999717</v>
      </c>
      <c r="L217" s="50">
        <v>1.6201395699999122</v>
      </c>
      <c r="M217" s="50">
        <v>1.6201395600000943</v>
      </c>
      <c r="N217" s="50">
        <v>1.6201395699998464</v>
      </c>
      <c r="O217" s="50">
        <v>1.6201395699999921</v>
      </c>
      <c r="P217" s="50" t="s">
        <v>29</v>
      </c>
      <c r="Q217" s="50">
        <f t="shared" si="32"/>
        <v>6.4805582700000377</v>
      </c>
      <c r="R217" s="50">
        <f t="shared" si="33"/>
        <v>8.1006978499999871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0.26568807</v>
      </c>
      <c r="E221" s="50">
        <v>0.56438946999999995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13139.417492182196</v>
      </c>
      <c r="E222" s="50">
        <v>11444.652029973289</v>
      </c>
      <c r="F222" s="50">
        <v>3927.7296354648515</v>
      </c>
      <c r="G222" s="50">
        <v>2164.8999947482871</v>
      </c>
      <c r="H222" s="50">
        <v>1447.3919602337287</v>
      </c>
      <c r="I222" s="50">
        <v>141.98354949821814</v>
      </c>
      <c r="J222" s="50">
        <v>724.90002160307756</v>
      </c>
      <c r="K222" s="50">
        <v>6207.0422104381469</v>
      </c>
      <c r="L222" s="50">
        <v>1310.7898854272005</v>
      </c>
      <c r="M222" s="50">
        <v>163.36701043814685</v>
      </c>
      <c r="N222" s="50">
        <v>648.00086380428854</v>
      </c>
      <c r="O222" s="50">
        <v>439.57304032627036</v>
      </c>
      <c r="P222" s="50" t="s">
        <v>29</v>
      </c>
      <c r="Q222" s="50">
        <f t="shared" si="34"/>
        <v>8677.2927651228001</v>
      </c>
      <c r="R222" s="50">
        <f t="shared" si="35"/>
        <v>4570.6557713945658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4.5725074078390628</v>
      </c>
      <c r="E223" s="50">
        <v>25.293680670957272</v>
      </c>
      <c r="F223" s="50">
        <v>12.143445308499796</v>
      </c>
      <c r="G223" s="50">
        <v>5.2067947482866694</v>
      </c>
      <c r="H223" s="50">
        <v>6.3919602337283141</v>
      </c>
      <c r="I223" s="50">
        <v>5.3544494982181368</v>
      </c>
      <c r="J223" s="50">
        <v>6.5870216030774467</v>
      </c>
      <c r="K223" s="50">
        <v>5.5080104381468615</v>
      </c>
      <c r="L223" s="50">
        <v>6.7898854272005442</v>
      </c>
      <c r="M223" s="50">
        <v>5.5080104381468615</v>
      </c>
      <c r="N223" s="50">
        <v>7.0008638042885671</v>
      </c>
      <c r="O223" s="50">
        <v>7.1408810803743386</v>
      </c>
      <c r="P223" s="50" t="s">
        <v>29</v>
      </c>
      <c r="Q223" s="50">
        <f t="shared" si="34"/>
        <v>21.577265122798529</v>
      </c>
      <c r="R223" s="50">
        <f t="shared" si="35"/>
        <v>33.910612148669216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13129.844984774356</v>
      </c>
      <c r="E224" s="50">
        <v>11419.358340307281</v>
      </c>
      <c r="F224" s="50">
        <v>3915.5861901563517</v>
      </c>
      <c r="G224" s="50">
        <v>2159.6932000000002</v>
      </c>
      <c r="H224" s="50">
        <v>1441.0000000000002</v>
      </c>
      <c r="I224" s="50">
        <v>136.62909999999999</v>
      </c>
      <c r="J224" s="50">
        <v>718.3130000000001</v>
      </c>
      <c r="K224" s="50">
        <v>6201.5342000000001</v>
      </c>
      <c r="L224" s="50">
        <v>1304</v>
      </c>
      <c r="M224" s="50">
        <v>157.85900000000001</v>
      </c>
      <c r="N224" s="50">
        <v>641</v>
      </c>
      <c r="O224" s="50">
        <v>432.432159245896</v>
      </c>
      <c r="P224" s="50" t="s">
        <v>29</v>
      </c>
      <c r="Q224" s="50">
        <f t="shared" si="34"/>
        <v>8655.7155000000002</v>
      </c>
      <c r="R224" s="50">
        <f t="shared" si="35"/>
        <v>4536.7451592458965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999.41637429820742</v>
      </c>
      <c r="F225" s="50">
        <v>0</v>
      </c>
      <c r="G225" s="50">
        <v>0</v>
      </c>
      <c r="H225" s="50">
        <v>1120.7852050328972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 t="s">
        <v>29</v>
      </c>
      <c r="Q225" s="50">
        <f t="shared" si="34"/>
        <v>0</v>
      </c>
      <c r="R225" s="50">
        <f t="shared" si="35"/>
        <v>1120.7852050328972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252.81707848799999</v>
      </c>
      <c r="E226" s="50">
        <v>206.73068391907319</v>
      </c>
      <c r="F226" s="50">
        <v>289.97648125099983</v>
      </c>
      <c r="G226" s="50">
        <v>0</v>
      </c>
      <c r="H226" s="50">
        <v>320.21479496710293</v>
      </c>
      <c r="I226" s="50">
        <v>0</v>
      </c>
      <c r="J226" s="50">
        <v>274.59620572872433</v>
      </c>
      <c r="K226" s="50">
        <v>0</v>
      </c>
      <c r="L226" s="50">
        <v>376.36954468436005</v>
      </c>
      <c r="M226" s="50">
        <v>0</v>
      </c>
      <c r="N226" s="50">
        <v>250.51593274723214</v>
      </c>
      <c r="O226" s="50">
        <v>188.05743350974151</v>
      </c>
      <c r="P226" s="50" t="s">
        <v>29</v>
      </c>
      <c r="Q226" s="50">
        <f t="shared" si="34"/>
        <v>0</v>
      </c>
      <c r="R226" s="50">
        <f t="shared" si="35"/>
        <v>1409.7539116371611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12877.027906286356</v>
      </c>
      <c r="E227" s="50">
        <v>10213.21128209</v>
      </c>
      <c r="F227" s="50">
        <v>3625.6097089053519</v>
      </c>
      <c r="G227" s="50">
        <v>2159.6932000000002</v>
      </c>
      <c r="H227" s="50">
        <v>0</v>
      </c>
      <c r="I227" s="50">
        <v>136.62909999999999</v>
      </c>
      <c r="J227" s="50">
        <v>443.71679427127572</v>
      </c>
      <c r="K227" s="50">
        <v>6201.5342000000001</v>
      </c>
      <c r="L227" s="50">
        <v>927.63045531564001</v>
      </c>
      <c r="M227" s="50">
        <v>157.85900000000001</v>
      </c>
      <c r="N227" s="50">
        <v>390.48406725276783</v>
      </c>
      <c r="O227" s="50">
        <v>244.37472573615449</v>
      </c>
      <c r="P227" s="50" t="s">
        <v>29</v>
      </c>
      <c r="Q227" s="50">
        <f t="shared" si="34"/>
        <v>8655.7155000000002</v>
      </c>
      <c r="R227" s="50">
        <f t="shared" si="35"/>
        <v>2006.206042575838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5.000000000001819</v>
      </c>
      <c r="E234" s="50">
        <v>8.995051757665351E-6</v>
      </c>
      <c r="F234" s="50">
        <v>0</v>
      </c>
      <c r="G234" s="50">
        <v>4.5474735088646412E-13</v>
      </c>
      <c r="H234" s="50">
        <v>2.2737367544323206E-13</v>
      </c>
      <c r="I234" s="50">
        <v>0</v>
      </c>
      <c r="J234" s="50">
        <v>0</v>
      </c>
      <c r="K234" s="50">
        <v>0</v>
      </c>
      <c r="L234" s="50">
        <v>0</v>
      </c>
      <c r="M234" s="50">
        <v>-2.8421709430404007E-14</v>
      </c>
      <c r="N234" s="50">
        <v>0</v>
      </c>
      <c r="O234" s="50">
        <v>0</v>
      </c>
      <c r="P234" s="50" t="s">
        <v>29</v>
      </c>
      <c r="Q234" s="50">
        <f t="shared" si="34"/>
        <v>4.2632564145606011E-13</v>
      </c>
      <c r="R234" s="50">
        <f t="shared" si="35"/>
        <v>2.2737367544323206E-13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14295.136723018604</v>
      </c>
      <c r="E235" s="50">
        <v>10213.211340337572</v>
      </c>
      <c r="F235" s="50">
        <v>4346.9520838316657</v>
      </c>
      <c r="G235" s="50">
        <v>2783.0014766613303</v>
      </c>
      <c r="H235" s="50">
        <v>0</v>
      </c>
      <c r="I235" s="50">
        <v>737</v>
      </c>
      <c r="J235" s="50">
        <v>507</v>
      </c>
      <c r="K235" s="50">
        <v>6795.8023362669001</v>
      </c>
      <c r="L235" s="50">
        <v>1109</v>
      </c>
      <c r="M235" s="50">
        <v>754.68152198922553</v>
      </c>
      <c r="N235" s="50">
        <v>917.94379000000004</v>
      </c>
      <c r="O235" s="50">
        <v>732</v>
      </c>
      <c r="P235" s="50" t="s">
        <v>29</v>
      </c>
      <c r="Q235" s="50">
        <f t="shared" si="34"/>
        <v>11070.485334917455</v>
      </c>
      <c r="R235" s="50">
        <f t="shared" si="35"/>
        <v>3265.9437900000003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14290.136734984357</v>
      </c>
      <c r="E236" s="50">
        <v>10213.21128209</v>
      </c>
      <c r="F236" s="50">
        <v>4346.9520838316657</v>
      </c>
      <c r="G236" s="50">
        <v>2783.0014766613303</v>
      </c>
      <c r="H236" s="50">
        <v>0</v>
      </c>
      <c r="I236" s="50">
        <v>737</v>
      </c>
      <c r="J236" s="50">
        <v>507</v>
      </c>
      <c r="K236" s="50">
        <v>6795.8023362669001</v>
      </c>
      <c r="L236" s="50">
        <v>1109</v>
      </c>
      <c r="M236" s="50">
        <v>733.37</v>
      </c>
      <c r="N236" s="50">
        <v>917.94379000000004</v>
      </c>
      <c r="O236" s="50">
        <v>732</v>
      </c>
      <c r="P236" s="50" t="s">
        <v>29</v>
      </c>
      <c r="Q236" s="50">
        <f t="shared" si="34"/>
        <v>11049.173812928231</v>
      </c>
      <c r="R236" s="50">
        <f t="shared" si="35"/>
        <v>3265.9437900000003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1413.1088286980018</v>
      </c>
      <c r="E237" s="50">
        <v>0</v>
      </c>
      <c r="F237" s="50">
        <v>721.34237492631428</v>
      </c>
      <c r="G237" s="50">
        <v>623.30827666132996</v>
      </c>
      <c r="H237" s="50">
        <v>0</v>
      </c>
      <c r="I237" s="50">
        <v>600.37090000000001</v>
      </c>
      <c r="J237" s="50">
        <v>63.283205728724305</v>
      </c>
      <c r="K237" s="50">
        <v>594.26813626690023</v>
      </c>
      <c r="L237" s="50">
        <v>181.36954468436005</v>
      </c>
      <c r="M237" s="50">
        <v>575.51099999999997</v>
      </c>
      <c r="N237" s="50">
        <v>527.45972274723215</v>
      </c>
      <c r="O237" s="50">
        <v>487.62527426384554</v>
      </c>
      <c r="P237" s="50" t="s">
        <v>29</v>
      </c>
      <c r="Q237" s="50">
        <f t="shared" si="34"/>
        <v>2393.45831292823</v>
      </c>
      <c r="R237" s="50">
        <f t="shared" si="35"/>
        <v>1259.7377474241621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12877.027906286356</v>
      </c>
      <c r="E239" s="50">
        <v>10213.21128209</v>
      </c>
      <c r="F239" s="50">
        <v>3625.6097089053519</v>
      </c>
      <c r="G239" s="50">
        <v>2159.6932000000002</v>
      </c>
      <c r="H239" s="50">
        <v>0</v>
      </c>
      <c r="I239" s="50">
        <v>136.62909999999999</v>
      </c>
      <c r="J239" s="50">
        <v>443.71679427127572</v>
      </c>
      <c r="K239" s="50">
        <v>6201.5342000000001</v>
      </c>
      <c r="L239" s="50">
        <v>927.63045531564001</v>
      </c>
      <c r="M239" s="50">
        <v>157.85900000000001</v>
      </c>
      <c r="N239" s="50">
        <v>390.48406725276783</v>
      </c>
      <c r="O239" s="50">
        <v>244.37472573615449</v>
      </c>
      <c r="P239" s="50" t="s">
        <v>29</v>
      </c>
      <c r="Q239" s="50">
        <f t="shared" si="34"/>
        <v>8655.7155000000002</v>
      </c>
      <c r="R239" s="50">
        <f t="shared" si="35"/>
        <v>2006.206042575838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-1.1965754231053433E-5</v>
      </c>
      <c r="E240" s="50">
        <v>5.8247570514762643E-5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21.311521989225511</v>
      </c>
      <c r="N240" s="50">
        <v>0</v>
      </c>
      <c r="O240" s="50">
        <v>0</v>
      </c>
      <c r="P240" s="50" t="s">
        <v>29</v>
      </c>
      <c r="Q240" s="50">
        <f t="shared" si="34"/>
        <v>21.311521989225511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5.0000000000017391</v>
      </c>
      <c r="E241" s="50">
        <v>8.4520796394746411E-13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711.58012201067777</v>
      </c>
      <c r="E242" s="50">
        <v>482.81684375847453</v>
      </c>
      <c r="F242" s="50">
        <v>-23.515747655243104</v>
      </c>
      <c r="G242" s="50">
        <v>168.91122611732499</v>
      </c>
      <c r="H242" s="50">
        <v>-272.81478795280418</v>
      </c>
      <c r="I242" s="50">
        <v>241.49622200572412</v>
      </c>
      <c r="J242" s="50">
        <v>-312.17742013089628</v>
      </c>
      <c r="K242" s="50">
        <v>342.36942671631732</v>
      </c>
      <c r="L242" s="50">
        <v>139.87809471341097</v>
      </c>
      <c r="M242" s="50">
        <v>432.82657871151787</v>
      </c>
      <c r="N242" s="50">
        <v>456.19129765574871</v>
      </c>
      <c r="O242" s="50">
        <v>527.3932201831667</v>
      </c>
      <c r="P242" s="50" t="s">
        <v>29</v>
      </c>
      <c r="Q242" s="50">
        <f t="shared" si="34"/>
        <v>1185.6034535508843</v>
      </c>
      <c r="R242" s="50">
        <f t="shared" si="35"/>
        <v>538.47040446862593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-439.40266646000003</v>
      </c>
      <c r="E243" s="50">
        <v>-477.96784476870221</v>
      </c>
      <c r="F243" s="50">
        <v>-698.75987463906245</v>
      </c>
      <c r="G243" s="50">
        <v>-304.78988611</v>
      </c>
      <c r="H243" s="50">
        <v>-403.53221084054479</v>
      </c>
      <c r="I243" s="50">
        <v>-271.51107471999995</v>
      </c>
      <c r="J243" s="50">
        <v>-317.53073172400002</v>
      </c>
      <c r="K243" s="50">
        <v>-328.13452378999995</v>
      </c>
      <c r="L243" s="50">
        <v>-421.77454166599995</v>
      </c>
      <c r="M243" s="50">
        <v>-473.44815528000015</v>
      </c>
      <c r="N243" s="50">
        <v>-535.20588157199984</v>
      </c>
      <c r="O243" s="50">
        <v>-535.20043120375999</v>
      </c>
      <c r="P243" s="50" t="s">
        <v>29</v>
      </c>
      <c r="Q243" s="50">
        <f t="shared" si="34"/>
        <v>-1377.8836399000002</v>
      </c>
      <c r="R243" s="50">
        <f t="shared" si="35"/>
        <v>-2213.2437970063047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-440.97266646000003</v>
      </c>
      <c r="E244" s="50">
        <v>-511.9748447633911</v>
      </c>
      <c r="F244" s="50">
        <v>-815.34336142599977</v>
      </c>
      <c r="G244" s="50">
        <v>-304.78988611</v>
      </c>
      <c r="H244" s="50">
        <v>-410.64577930000019</v>
      </c>
      <c r="I244" s="50">
        <v>-271.51107471999995</v>
      </c>
      <c r="J244" s="50">
        <v>-317.53073172400002</v>
      </c>
      <c r="K244" s="50">
        <v>-328.13452378999995</v>
      </c>
      <c r="L244" s="50">
        <v>-422.04171638599996</v>
      </c>
      <c r="M244" s="50">
        <v>-473.44815528000015</v>
      </c>
      <c r="N244" s="50">
        <v>-535.47839978399986</v>
      </c>
      <c r="O244" s="50">
        <v>-535.47839978000002</v>
      </c>
      <c r="P244" s="50" t="s">
        <v>29</v>
      </c>
      <c r="Q244" s="50">
        <f t="shared" si="34"/>
        <v>-1377.8836399000002</v>
      </c>
      <c r="R244" s="50">
        <f t="shared" si="35"/>
        <v>-2221.175026974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1.57</v>
      </c>
      <c r="E245" s="50">
        <v>34.006999994688897</v>
      </c>
      <c r="F245" s="50">
        <v>116.58348678693739</v>
      </c>
      <c r="G245" s="50">
        <v>0</v>
      </c>
      <c r="H245" s="50">
        <v>7.113568459455399</v>
      </c>
      <c r="I245" s="50">
        <v>0</v>
      </c>
      <c r="J245" s="50">
        <v>0</v>
      </c>
      <c r="K245" s="50">
        <v>0</v>
      </c>
      <c r="L245" s="50">
        <v>0.26717471999999998</v>
      </c>
      <c r="M245" s="50">
        <v>0</v>
      </c>
      <c r="N245" s="50">
        <v>0.27251821199999998</v>
      </c>
      <c r="O245" s="50">
        <v>0.27796857623999999</v>
      </c>
      <c r="P245" s="50" t="s">
        <v>29</v>
      </c>
      <c r="Q245" s="50">
        <f t="shared" si="34"/>
        <v>0</v>
      </c>
      <c r="R245" s="50">
        <f t="shared" si="35"/>
        <v>7.9312299676953986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-1155.7192308364101</v>
      </c>
      <c r="E246" s="50">
        <v>1231.4406896357195</v>
      </c>
      <c r="F246" s="50">
        <v>-419.22244836681421</v>
      </c>
      <c r="G246" s="50">
        <v>-618.10148191304279</v>
      </c>
      <c r="H246" s="50">
        <v>1447.3919602337285</v>
      </c>
      <c r="I246" s="50">
        <v>-595.01645050178183</v>
      </c>
      <c r="J246" s="50">
        <v>217.90002160307745</v>
      </c>
      <c r="K246" s="50">
        <v>-588.76012582875319</v>
      </c>
      <c r="L246" s="50">
        <v>201.78988542720049</v>
      </c>
      <c r="M246" s="50">
        <v>-591.31451155107868</v>
      </c>
      <c r="N246" s="50">
        <v>-269.94292619571149</v>
      </c>
      <c r="O246" s="50">
        <v>-292.42695967372964</v>
      </c>
      <c r="P246" s="50" t="s">
        <v>29</v>
      </c>
      <c r="Q246" s="50">
        <f t="shared" si="34"/>
        <v>-2393.1925697946567</v>
      </c>
      <c r="R246" s="50">
        <f t="shared" si="35"/>
        <v>1304.7119813945653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-1160.2917502100026</v>
      </c>
      <c r="E247" s="50">
        <v>1206.1470582172824</v>
      </c>
      <c r="F247" s="50">
        <v>-431.36589367531406</v>
      </c>
      <c r="G247" s="50">
        <v>-623.30827666132973</v>
      </c>
      <c r="H247" s="50">
        <v>1441</v>
      </c>
      <c r="I247" s="50">
        <v>-600.37090000000001</v>
      </c>
      <c r="J247" s="50">
        <v>211.31299999999999</v>
      </c>
      <c r="K247" s="50">
        <v>-594.2681362669</v>
      </c>
      <c r="L247" s="50">
        <v>195</v>
      </c>
      <c r="M247" s="50">
        <v>-575.51099999999997</v>
      </c>
      <c r="N247" s="50">
        <v>-276.94379000000004</v>
      </c>
      <c r="O247" s="50">
        <v>-299.567840754104</v>
      </c>
      <c r="P247" s="50" t="s">
        <v>29</v>
      </c>
      <c r="Q247" s="50">
        <f t="shared" si="34"/>
        <v>-2393.4583129282296</v>
      </c>
      <c r="R247" s="50">
        <f t="shared" si="35"/>
        <v>1270.801369245896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4.5725193735925131</v>
      </c>
      <c r="E248" s="50">
        <v>25.293631418437144</v>
      </c>
      <c r="F248" s="50">
        <v>12.143445308499849</v>
      </c>
      <c r="G248" s="50">
        <v>5.2067947482869386</v>
      </c>
      <c r="H248" s="50">
        <v>6.3919602337284687</v>
      </c>
      <c r="I248" s="50">
        <v>5.3544494982181448</v>
      </c>
      <c r="J248" s="50">
        <v>6.58702160307746</v>
      </c>
      <c r="K248" s="50">
        <v>5.5080104381468118</v>
      </c>
      <c r="L248" s="50">
        <v>6.7898854272004883</v>
      </c>
      <c r="M248" s="50">
        <v>-15.803511551078685</v>
      </c>
      <c r="N248" s="50">
        <v>7.0008638042885423</v>
      </c>
      <c r="O248" s="50">
        <v>7.1408810803743563</v>
      </c>
      <c r="P248" s="50" t="s">
        <v>29</v>
      </c>
      <c r="Q248" s="50">
        <f t="shared" si="34"/>
        <v>0.26574313357320989</v>
      </c>
      <c r="R248" s="50">
        <f t="shared" si="35"/>
        <v>33.910612148669316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920</v>
      </c>
      <c r="E249" s="50">
        <v>-920</v>
      </c>
      <c r="F249" s="50">
        <v>964.90663261498673</v>
      </c>
      <c r="G249" s="50">
        <v>759.5</v>
      </c>
      <c r="H249" s="50">
        <v>-938.86722272399277</v>
      </c>
      <c r="I249" s="50">
        <v>624</v>
      </c>
      <c r="J249" s="50">
        <v>411.41482144900004</v>
      </c>
      <c r="K249" s="50">
        <v>574</v>
      </c>
      <c r="L249" s="50">
        <v>79.388607721370178</v>
      </c>
      <c r="M249" s="50">
        <v>610</v>
      </c>
      <c r="N249" s="50">
        <v>348.93411270099995</v>
      </c>
      <c r="O249" s="50">
        <v>300</v>
      </c>
      <c r="P249" s="50" t="s">
        <v>29</v>
      </c>
      <c r="Q249" s="50">
        <f t="shared" si="34"/>
        <v>2567.5</v>
      </c>
      <c r="R249" s="50">
        <f t="shared" si="35"/>
        <v>200.87031914737736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36.458224714267544</v>
      </c>
      <c r="E250" s="50">
        <v>316.28968862549186</v>
      </c>
      <c r="F250" s="50">
        <v>-176.59143804613302</v>
      </c>
      <c r="G250" s="50">
        <v>5.5198580942821991</v>
      </c>
      <c r="H250" s="50">
        <v>-167.82226128361333</v>
      </c>
      <c r="I250" s="50">
        <v>-1.0313032160577222</v>
      </c>
      <c r="J250" s="50">
        <v>-0.39330880281880809</v>
      </c>
      <c r="K250" s="50">
        <v>-0.52522290243587122</v>
      </c>
      <c r="L250" s="50">
        <v>-0.71795380401830755</v>
      </c>
      <c r="M250" s="50">
        <v>-21.936088119560964</v>
      </c>
      <c r="N250" s="50">
        <v>-2.3397410962672893E-2</v>
      </c>
      <c r="O250" s="50">
        <v>-0.23417069432292692</v>
      </c>
      <c r="P250" s="50" t="s">
        <v>29</v>
      </c>
      <c r="Q250" s="50">
        <f t="shared" si="34"/>
        <v>-17.972756143772358</v>
      </c>
      <c r="R250" s="50">
        <f t="shared" si="35"/>
        <v>-169.19109199573603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17.433505098169178</v>
      </c>
      <c r="E251" s="50">
        <v>53.891729812434903</v>
      </c>
      <c r="F251" s="50">
        <v>370.18141843792768</v>
      </c>
      <c r="G251" s="50">
        <v>50.967033398938923</v>
      </c>
      <c r="H251" s="50">
        <v>193.58998039179465</v>
      </c>
      <c r="I251" s="50">
        <v>56.486891493217485</v>
      </c>
      <c r="J251" s="50">
        <v>25.767719108181325</v>
      </c>
      <c r="K251" s="50">
        <v>55.455588277161581</v>
      </c>
      <c r="L251" s="50">
        <v>25.374410305362517</v>
      </c>
      <c r="M251" s="50">
        <v>54.93036537472571</v>
      </c>
      <c r="N251" s="50">
        <v>24.65645650134239</v>
      </c>
      <c r="O251" s="50">
        <v>24.633059090377898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53.891729812436722</v>
      </c>
      <c r="E252" s="50">
        <v>370.18141843792677</v>
      </c>
      <c r="F252" s="50">
        <v>193.58998039179465</v>
      </c>
      <c r="G252" s="50">
        <v>56.486891493221123</v>
      </c>
      <c r="H252" s="50">
        <v>25.767719108181325</v>
      </c>
      <c r="I252" s="50">
        <v>55.455588277159762</v>
      </c>
      <c r="J252" s="50">
        <v>25.374410305362517</v>
      </c>
      <c r="K252" s="50">
        <v>54.93036537472571</v>
      </c>
      <c r="L252" s="50">
        <v>24.656456501344209</v>
      </c>
      <c r="M252" s="50">
        <v>32.994277255164747</v>
      </c>
      <c r="N252" s="50">
        <v>24.633059090379717</v>
      </c>
      <c r="O252" s="50">
        <v>24.398888396054971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1077.7075778560311</v>
      </c>
      <c r="E254" s="50">
        <v>1238.4314667371759</v>
      </c>
      <c r="F254" s="50">
        <v>1076.6137600749832</v>
      </c>
      <c r="G254" s="50">
        <v>1412.0349165146199</v>
      </c>
      <c r="H254" s="50">
        <v>1041.3306826545486</v>
      </c>
      <c r="I254" s="50">
        <v>1378.0478334123889</v>
      </c>
      <c r="J254" s="50">
        <v>1006.410755042184</v>
      </c>
      <c r="K254" s="50">
        <v>1344.0036595104928</v>
      </c>
      <c r="L254" s="50">
        <v>989.79463761908346</v>
      </c>
      <c r="M254" s="50">
        <v>1388.3247874649937</v>
      </c>
      <c r="N254" s="50">
        <v>972.50056320908345</v>
      </c>
      <c r="O254" s="50">
        <v>972.50056180413219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48.923053249999981</v>
      </c>
      <c r="E255" s="50">
        <v>53.197726369999963</v>
      </c>
      <c r="F255" s="50">
        <v>53.197726369999991</v>
      </c>
      <c r="G255" s="50">
        <v>49.29617255434772</v>
      </c>
      <c r="H255" s="50">
        <v>53.197726369999991</v>
      </c>
      <c r="I255" s="50">
        <v>49.29617255434772</v>
      </c>
      <c r="J255" s="50">
        <v>53.197726369999991</v>
      </c>
      <c r="K255" s="50">
        <v>49.29617255434772</v>
      </c>
      <c r="L255" s="50">
        <v>53.197726369999991</v>
      </c>
      <c r="M255" s="50">
        <v>49.29617255434772</v>
      </c>
      <c r="N255" s="50">
        <v>53.197726369999991</v>
      </c>
      <c r="O255" s="50">
        <v>53.197726369999991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48.923053249999981</v>
      </c>
      <c r="E261" s="50">
        <v>53.197726369999963</v>
      </c>
      <c r="F261" s="50">
        <v>53.197726369999991</v>
      </c>
      <c r="G261" s="50">
        <v>49.29617255434772</v>
      </c>
      <c r="H261" s="50">
        <v>53.197726369999991</v>
      </c>
      <c r="I261" s="50">
        <v>49.29617255434772</v>
      </c>
      <c r="J261" s="50">
        <v>53.197726369999991</v>
      </c>
      <c r="K261" s="50">
        <v>49.29617255434772</v>
      </c>
      <c r="L261" s="50">
        <v>53.197726369999991</v>
      </c>
      <c r="M261" s="50">
        <v>49.29617255434772</v>
      </c>
      <c r="N261" s="50">
        <v>53.197726369999991</v>
      </c>
      <c r="O261" s="50">
        <v>53.197726369999991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748.15184072999989</v>
      </c>
      <c r="E265" s="50">
        <v>889.1268654000005</v>
      </c>
      <c r="F265" s="50">
        <v>802.41171773402834</v>
      </c>
      <c r="G265" s="50">
        <v>1172.8757799224018</v>
      </c>
      <c r="H265" s="50">
        <v>752.17783348662761</v>
      </c>
      <c r="I265" s="50">
        <v>1167.1366968201705</v>
      </c>
      <c r="J265" s="50">
        <v>716.3071730470283</v>
      </c>
      <c r="K265" s="50">
        <v>1162.8058504951705</v>
      </c>
      <c r="L265" s="50">
        <v>699.69105562392781</v>
      </c>
      <c r="M265" s="50">
        <v>1207.1255419096717</v>
      </c>
      <c r="N265" s="50">
        <v>682.39698121392769</v>
      </c>
      <c r="O265" s="50">
        <v>682.39698121392723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334.13608961599994</v>
      </c>
      <c r="E266" s="50">
        <v>378.33471858999997</v>
      </c>
      <c r="F266" s="50">
        <v>357.51693595132951</v>
      </c>
      <c r="G266" s="50">
        <v>730.59519613324414</v>
      </c>
      <c r="H266" s="50">
        <v>354.92981683306976</v>
      </c>
      <c r="I266" s="50">
        <v>862.21450088555275</v>
      </c>
      <c r="J266" s="50">
        <v>270.73851048151977</v>
      </c>
      <c r="K266" s="50">
        <v>749.19077858933542</v>
      </c>
      <c r="L266" s="50">
        <v>223.67707438583324</v>
      </c>
      <c r="M266" s="50">
        <v>793.51047000383676</v>
      </c>
      <c r="N266" s="50">
        <v>215.33380418446916</v>
      </c>
      <c r="O266" s="50">
        <v>215.33380445008515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280.63268387603114</v>
      </c>
      <c r="E281" s="50">
        <v>296.1068749671756</v>
      </c>
      <c r="F281" s="50">
        <v>221.00431597095496</v>
      </c>
      <c r="G281" s="50">
        <v>189.86296403787037</v>
      </c>
      <c r="H281" s="50">
        <v>235.95512279792104</v>
      </c>
      <c r="I281" s="50">
        <v>161.61496403787055</v>
      </c>
      <c r="J281" s="50">
        <v>236.90585562515571</v>
      </c>
      <c r="K281" s="50">
        <v>131.90163646097449</v>
      </c>
      <c r="L281" s="50">
        <v>236.90585562515571</v>
      </c>
      <c r="M281" s="50">
        <v>131.90307300097425</v>
      </c>
      <c r="N281" s="50">
        <v>236.90585562515582</v>
      </c>
      <c r="O281" s="50">
        <v>236.90585422020501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60.583769476969337</v>
      </c>
      <c r="E282" s="50">
        <v>19.794816996367217</v>
      </c>
      <c r="F282" s="50">
        <v>15.538791228201035</v>
      </c>
      <c r="G282" s="50">
        <v>84.206110422861002</v>
      </c>
      <c r="H282" s="50">
        <v>16.386001539828044</v>
      </c>
      <c r="I282" s="50">
        <v>73.316101175666972</v>
      </c>
      <c r="J282" s="50">
        <v>16.439878821305342</v>
      </c>
      <c r="K282" s="50">
        <v>63.798370236589221</v>
      </c>
      <c r="L282" s="50">
        <v>16.439878821305228</v>
      </c>
      <c r="M282" s="50">
        <v>63.798876031336818</v>
      </c>
      <c r="N282" s="50">
        <v>16.439878821305001</v>
      </c>
      <c r="O282" s="50">
        <v>16.439877416355301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988.1373513739461</v>
      </c>
      <c r="E283" s="50">
        <v>1285.2995170691411</v>
      </c>
      <c r="F283" s="50">
        <v>1115.6383105831376</v>
      </c>
      <c r="G283" s="50">
        <v>719.37294320702938</v>
      </c>
      <c r="H283" s="50">
        <v>1032.7990387381021</v>
      </c>
      <c r="I283" s="50">
        <v>725.77705940382771</v>
      </c>
      <c r="J283" s="50">
        <v>996.43816441854983</v>
      </c>
      <c r="K283" s="50">
        <v>703.0152497528909</v>
      </c>
      <c r="L283" s="50">
        <v>939.7783431540247</v>
      </c>
      <c r="M283" s="50">
        <v>724.83839609721917</v>
      </c>
      <c r="N283" s="50">
        <v>918.51843097647941</v>
      </c>
      <c r="O283" s="50">
        <v>909.20338348736766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9.0949470177292826E-15</v>
      </c>
      <c r="F284" s="50">
        <v>0</v>
      </c>
      <c r="G284" s="50">
        <v>5.6799995945766573E-7</v>
      </c>
      <c r="H284" s="50">
        <v>0</v>
      </c>
      <c r="I284" s="50">
        <v>5.6799995945766573E-7</v>
      </c>
      <c r="J284" s="50">
        <v>0</v>
      </c>
      <c r="K284" s="50">
        <v>5.6799995945766573E-7</v>
      </c>
      <c r="L284" s="50">
        <v>0</v>
      </c>
      <c r="M284" s="50">
        <v>5.6799995945766573E-7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0.21184337000016309</v>
      </c>
      <c r="E286" s="50">
        <v>2.7579000005106651E-4</v>
      </c>
      <c r="F286" s="50">
        <v>0</v>
      </c>
      <c r="G286" s="50">
        <v>0.21942000800045208</v>
      </c>
      <c r="H286" s="50">
        <v>0</v>
      </c>
      <c r="I286" s="50">
        <v>0.21942000800045208</v>
      </c>
      <c r="J286" s="50">
        <v>0</v>
      </c>
      <c r="K286" s="50">
        <v>0.21942000800045208</v>
      </c>
      <c r="L286" s="50">
        <v>0</v>
      </c>
      <c r="M286" s="50">
        <v>0.21942000800045208</v>
      </c>
      <c r="N286" s="50">
        <v>0</v>
      </c>
      <c r="O286" s="50">
        <v>0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ht="15.75" customHeigh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ht="15.75" customHeigh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ht="15.75" customHeight="1" outlineLevel="2" x14ac:dyDescent="0.3">
      <c r="A289" s="52" t="s">
        <v>453</v>
      </c>
      <c r="B289" s="59" t="s">
        <v>454</v>
      </c>
      <c r="C289" s="54" t="s">
        <v>28</v>
      </c>
      <c r="D289" s="50">
        <v>0.21184337000016309</v>
      </c>
      <c r="E289" s="50">
        <v>2.7579000005106651E-4</v>
      </c>
      <c r="F289" s="50">
        <v>0</v>
      </c>
      <c r="G289" s="50">
        <v>0.21942000800045208</v>
      </c>
      <c r="H289" s="50">
        <v>0</v>
      </c>
      <c r="I289" s="50">
        <v>0.21942000800045208</v>
      </c>
      <c r="J289" s="50">
        <v>0</v>
      </c>
      <c r="K289" s="50">
        <v>0.21942000800045208</v>
      </c>
      <c r="L289" s="50">
        <v>0</v>
      </c>
      <c r="M289" s="50">
        <v>0.21942000800045208</v>
      </c>
      <c r="N289" s="50">
        <v>0</v>
      </c>
      <c r="O289" s="50">
        <v>0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ht="15.75" customHeight="1" outlineLevel="2" x14ac:dyDescent="0.3">
      <c r="A290" s="52" t="s">
        <v>455</v>
      </c>
      <c r="B290" s="60" t="s">
        <v>408</v>
      </c>
      <c r="C290" s="54" t="s">
        <v>28</v>
      </c>
      <c r="D290" s="50">
        <v>0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67.578966509999972</v>
      </c>
      <c r="E291" s="50">
        <v>69.780117050000001</v>
      </c>
      <c r="F291" s="50">
        <v>75.967018860317495</v>
      </c>
      <c r="G291" s="50">
        <v>64.283530299999867</v>
      </c>
      <c r="H291" s="50">
        <v>75.967018860317495</v>
      </c>
      <c r="I291" s="50">
        <v>64.283530299999754</v>
      </c>
      <c r="J291" s="50">
        <v>75.967018860317495</v>
      </c>
      <c r="K291" s="50">
        <v>64.283530299999754</v>
      </c>
      <c r="L291" s="50">
        <v>75.967018860317495</v>
      </c>
      <c r="M291" s="50">
        <v>73.649099016940923</v>
      </c>
      <c r="N291" s="50">
        <v>75.967018860317495</v>
      </c>
      <c r="O291" s="50">
        <v>75.967018860317495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91.602483849999885</v>
      </c>
      <c r="E293" s="50">
        <v>28.592924590000052</v>
      </c>
      <c r="F293" s="50">
        <v>50.545594610000002</v>
      </c>
      <c r="G293" s="50">
        <v>32.163241381515981</v>
      </c>
      <c r="H293" s="50">
        <v>50.544044600000028</v>
      </c>
      <c r="I293" s="50">
        <v>32.163241381515981</v>
      </c>
      <c r="J293" s="50">
        <v>50.544044600000021</v>
      </c>
      <c r="K293" s="50">
        <v>32.163241381515981</v>
      </c>
      <c r="L293" s="50">
        <v>50.544044600000021</v>
      </c>
      <c r="M293" s="50">
        <v>46.232560542063787</v>
      </c>
      <c r="N293" s="50">
        <v>50.544044600000021</v>
      </c>
      <c r="O293" s="50">
        <v>50.544044600000021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57.289115829999993</v>
      </c>
      <c r="E294" s="50">
        <v>7.6096834099999997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86.093017888173705</v>
      </c>
      <c r="E295" s="50">
        <v>87.055607574423078</v>
      </c>
      <c r="F295" s="50">
        <v>113.15900449973711</v>
      </c>
      <c r="G295" s="50">
        <v>84.258243975156546</v>
      </c>
      <c r="H295" s="50">
        <v>113.15900449973724</v>
      </c>
      <c r="I295" s="50">
        <v>77.258243975156773</v>
      </c>
      <c r="J295" s="50">
        <v>113.15900449973724</v>
      </c>
      <c r="K295" s="50">
        <v>70.258243975156773</v>
      </c>
      <c r="L295" s="50">
        <v>113.15900449973722</v>
      </c>
      <c r="M295" s="50">
        <v>70.258243975156773</v>
      </c>
      <c r="N295" s="50">
        <v>113.15900449973722</v>
      </c>
      <c r="O295" s="50">
        <v>113.15900449973722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238.6955516804056</v>
      </c>
      <c r="E297" s="50">
        <v>419.39577622313539</v>
      </c>
      <c r="F297" s="50">
        <v>200.57760761420295</v>
      </c>
      <c r="G297" s="50">
        <v>241.1996892835709</v>
      </c>
      <c r="H297" s="50">
        <v>200.577607614203</v>
      </c>
      <c r="I297" s="50">
        <v>251.63390425538989</v>
      </c>
      <c r="J297" s="50">
        <v>200.577607614203</v>
      </c>
      <c r="K297" s="50">
        <v>264.10602297667657</v>
      </c>
      <c r="L297" s="50">
        <v>200.577607614203</v>
      </c>
      <c r="M297" s="50">
        <v>263.10512946217295</v>
      </c>
      <c r="N297" s="50">
        <v>200.577607614203</v>
      </c>
      <c r="O297" s="50">
        <v>200.577607614203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144.7094175</v>
      </c>
      <c r="E299" s="50">
        <v>156.93901001</v>
      </c>
      <c r="F299" s="50">
        <v>160.68454842600048</v>
      </c>
      <c r="G299" s="50">
        <v>4.9000000000000004</v>
      </c>
      <c r="H299" s="50">
        <v>85.033184922618858</v>
      </c>
      <c r="I299" s="50">
        <v>4.8</v>
      </c>
      <c r="J299" s="50">
        <v>79.418315013065538</v>
      </c>
      <c r="K299" s="50">
        <v>4.7</v>
      </c>
      <c r="L299" s="50">
        <v>74.42300246358019</v>
      </c>
      <c r="M299" s="50">
        <v>4.7</v>
      </c>
      <c r="N299" s="50">
        <v>70.114593508995796</v>
      </c>
      <c r="O299" s="50">
        <v>68.419684816642217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181.06141069615961</v>
      </c>
      <c r="E301" s="50">
        <v>31.463749349419974</v>
      </c>
      <c r="F301" s="50">
        <v>75.272990089420048</v>
      </c>
      <c r="G301" s="50">
        <v>71.387469336159569</v>
      </c>
      <c r="H301" s="50">
        <v>80.633417209419989</v>
      </c>
      <c r="I301" s="50">
        <v>62.709960896159593</v>
      </c>
      <c r="J301" s="50">
        <v>62.187412079420021</v>
      </c>
      <c r="K301" s="50">
        <v>24.267465239120583</v>
      </c>
      <c r="L301" s="50">
        <v>22.82290255238102</v>
      </c>
      <c r="M301" s="50">
        <v>18.677020706159652</v>
      </c>
      <c r="N301" s="50">
        <v>18.17139852942012</v>
      </c>
      <c r="O301" s="50">
        <v>10.551258969420131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22.108705689999997</v>
      </c>
      <c r="E302" s="50">
        <v>3.5543519999999995E-2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178.18465987920712</v>
      </c>
      <c r="E303" s="50">
        <v>492.07205648216262</v>
      </c>
      <c r="F303" s="50">
        <v>439.43154648345939</v>
      </c>
      <c r="G303" s="50">
        <v>220.96134835462615</v>
      </c>
      <c r="H303" s="50">
        <v>426.88476103180545</v>
      </c>
      <c r="I303" s="50">
        <v>232.70875801960534</v>
      </c>
      <c r="J303" s="50">
        <v>414.58476175180641</v>
      </c>
      <c r="K303" s="50">
        <v>243.01732530442089</v>
      </c>
      <c r="L303" s="50">
        <v>402.28476256380571</v>
      </c>
      <c r="M303" s="50">
        <v>247.9969218187247</v>
      </c>
      <c r="N303" s="50">
        <v>389.98476336380577</v>
      </c>
      <c r="O303" s="50">
        <v>389.98476412704758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51.469505986076712</v>
      </c>
      <c r="E304" s="50">
        <v>14.521839439358642</v>
      </c>
      <c r="F304" s="50">
        <v>0</v>
      </c>
      <c r="G304" s="50">
        <v>12.934188209593332</v>
      </c>
      <c r="H304" s="50">
        <v>0</v>
      </c>
      <c r="I304" s="50">
        <v>16.721952577287517</v>
      </c>
      <c r="J304" s="50">
        <v>0</v>
      </c>
      <c r="K304" s="50">
        <v>20.570691670634485</v>
      </c>
      <c r="L304" s="50">
        <v>0</v>
      </c>
      <c r="M304" s="50">
        <v>35.513489661477173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101.04908725494938</v>
      </c>
      <c r="E305" s="50">
        <v>101.08499544134222</v>
      </c>
      <c r="F305" s="50">
        <v>101.19848449681463</v>
      </c>
      <c r="G305" s="50">
        <v>100.73065691299431</v>
      </c>
      <c r="H305" s="50">
        <v>99.949849319651591</v>
      </c>
      <c r="I305" s="50">
        <v>100.76316155751621</v>
      </c>
      <c r="J305" s="50">
        <v>100.35428582734602</v>
      </c>
      <c r="K305" s="50">
        <v>100.71469494591862</v>
      </c>
      <c r="L305" s="50">
        <v>100.12019361144952</v>
      </c>
      <c r="M305" s="50">
        <v>99.860467641148915</v>
      </c>
      <c r="N305" s="50">
        <v>100.12800628914806</v>
      </c>
      <c r="O305" s="50">
        <v>100.13354850908227</v>
      </c>
      <c r="P305" s="50" t="s">
        <v>29</v>
      </c>
      <c r="Q305" s="50">
        <f t="shared" ref="Q305:Q306" si="36">G305+I305+K305+M305</f>
        <v>402.06898105757807</v>
      </c>
      <c r="R305" s="50">
        <f t="shared" ref="R305:R306" si="37">H305+J305+L305+N305+O305</f>
        <v>500.68588355667748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98.588305303934703</v>
      </c>
      <c r="E306" s="50">
        <v>98.960147872872099</v>
      </c>
      <c r="F306" s="50">
        <v>100</v>
      </c>
      <c r="G306" s="50">
        <v>100</v>
      </c>
      <c r="H306" s="50">
        <v>100.00000000000003</v>
      </c>
      <c r="I306" s="50">
        <v>100.00000000000003</v>
      </c>
      <c r="J306" s="50">
        <v>100</v>
      </c>
      <c r="K306" s="50">
        <v>100.00000000000003</v>
      </c>
      <c r="L306" s="50">
        <v>98.934733254828984</v>
      </c>
      <c r="M306" s="50">
        <v>99.029126213592249</v>
      </c>
      <c r="N306" s="50">
        <v>100</v>
      </c>
      <c r="O306" s="50">
        <v>96.153846153846146</v>
      </c>
      <c r="P306" s="50" t="s">
        <v>29</v>
      </c>
      <c r="Q306" s="50">
        <f t="shared" si="36"/>
        <v>399.02912621359229</v>
      </c>
      <c r="R306" s="50">
        <f t="shared" si="37"/>
        <v>495.08857940867512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98.588305303934703</v>
      </c>
      <c r="E309" s="50">
        <v>98.960147872872099</v>
      </c>
      <c r="F309" s="50">
        <v>100</v>
      </c>
      <c r="G309" s="50">
        <v>100</v>
      </c>
      <c r="H309" s="50">
        <v>100.00000000000003</v>
      </c>
      <c r="I309" s="50">
        <v>100.00000000000003</v>
      </c>
      <c r="J309" s="50">
        <v>100</v>
      </c>
      <c r="K309" s="50">
        <v>100.00000000000003</v>
      </c>
      <c r="L309" s="50">
        <v>98.934733254828984</v>
      </c>
      <c r="M309" s="50">
        <v>99.029126213592249</v>
      </c>
      <c r="N309" s="50">
        <v>100</v>
      </c>
      <c r="O309" s="50">
        <v>96.153846153846146</v>
      </c>
      <c r="P309" s="50" t="s">
        <v>29</v>
      </c>
      <c r="Q309" s="50">
        <f>G309+I309+K309+M309</f>
        <v>399.02912621359229</v>
      </c>
      <c r="R309" s="50">
        <f>H309+J309+L309+N309+O309</f>
        <v>495.08857940867512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97.554001372121178</v>
      </c>
      <c r="E311" s="50">
        <v>97.60169415603383</v>
      </c>
      <c r="F311" s="50">
        <v>100.7978118075157</v>
      </c>
      <c r="G311" s="50">
        <v>99.992103218357116</v>
      </c>
      <c r="H311" s="50">
        <v>100.40485954974679</v>
      </c>
      <c r="I311" s="50">
        <v>100.00920252247106</v>
      </c>
      <c r="J311" s="50">
        <v>100.2347302697348</v>
      </c>
      <c r="K311" s="50">
        <v>100.00266431139342</v>
      </c>
      <c r="L311" s="50">
        <v>100.0094868224773</v>
      </c>
      <c r="M311" s="50">
        <v>99.5</v>
      </c>
      <c r="N311" s="50">
        <v>100.01601898851473</v>
      </c>
      <c r="O311" s="50">
        <v>99.999999999999972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7.43</v>
      </c>
      <c r="E320" s="50">
        <v>7.43</v>
      </c>
      <c r="F320" s="50">
        <v>7.43</v>
      </c>
      <c r="G320" s="50">
        <v>7.43</v>
      </c>
      <c r="H320" s="50">
        <v>7.43</v>
      </c>
      <c r="I320" s="50">
        <v>7.43</v>
      </c>
      <c r="J320" s="50">
        <v>7.43</v>
      </c>
      <c r="K320" s="50">
        <v>7.43</v>
      </c>
      <c r="L320" s="50">
        <v>7.43</v>
      </c>
      <c r="M320" s="50">
        <v>7.43</v>
      </c>
      <c r="N320" s="50">
        <v>7.43</v>
      </c>
      <c r="O320" s="50">
        <v>7.43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7.43</v>
      </c>
      <c r="E322" s="50">
        <v>7.43</v>
      </c>
      <c r="F322" s="50">
        <v>7.43</v>
      </c>
      <c r="G322" s="50">
        <v>7.43</v>
      </c>
      <c r="H322" s="50">
        <v>7.43</v>
      </c>
      <c r="I322" s="50">
        <v>7.43</v>
      </c>
      <c r="J322" s="50">
        <v>7.43</v>
      </c>
      <c r="K322" s="50">
        <v>7.43</v>
      </c>
      <c r="L322" s="50">
        <v>7.43</v>
      </c>
      <c r="M322" s="50">
        <v>7.43</v>
      </c>
      <c r="N322" s="50">
        <v>7.43</v>
      </c>
      <c r="O322" s="50">
        <v>7.43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16.794516000000002</v>
      </c>
      <c r="E324" s="50">
        <v>15.560957999999999</v>
      </c>
      <c r="F324" s="50">
        <v>16.102</v>
      </c>
      <c r="G324" s="50">
        <v>15.7639</v>
      </c>
      <c r="H324" s="50">
        <v>16.102</v>
      </c>
      <c r="I324" s="50">
        <v>15.7639</v>
      </c>
      <c r="J324" s="50">
        <v>16.102</v>
      </c>
      <c r="K324" s="50">
        <v>15.7639</v>
      </c>
      <c r="L324" s="50">
        <v>16.102</v>
      </c>
      <c r="M324" s="50">
        <v>15.7639</v>
      </c>
      <c r="N324" s="50">
        <v>16.102</v>
      </c>
      <c r="O324" s="50">
        <v>16.102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16.034813</v>
      </c>
      <c r="E326" s="50">
        <v>14.810316</v>
      </c>
      <c r="F326" s="50">
        <v>15.22</v>
      </c>
      <c r="G326" s="50">
        <v>14.9</v>
      </c>
      <c r="H326" s="50">
        <v>15.22</v>
      </c>
      <c r="I326" s="50">
        <v>14.9</v>
      </c>
      <c r="J326" s="50">
        <v>15.22</v>
      </c>
      <c r="K326" s="50">
        <v>14.9</v>
      </c>
      <c r="L326" s="50">
        <v>15.22</v>
      </c>
      <c r="M326" s="50">
        <v>14.9</v>
      </c>
      <c r="N326" s="50">
        <v>15.22</v>
      </c>
      <c r="O326" s="50">
        <v>15.22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3142.6490210000002</v>
      </c>
      <c r="E340" s="50">
        <v>3260.9813219999996</v>
      </c>
      <c r="F340" s="50">
        <v>3270.1001658270034</v>
      </c>
      <c r="G340" s="50">
        <v>3266.4964410000002</v>
      </c>
      <c r="H340" s="50">
        <v>3270.1001550000001</v>
      </c>
      <c r="I340" s="50">
        <v>3260.9433800000002</v>
      </c>
      <c r="J340" s="50">
        <v>3270.1001670000001</v>
      </c>
      <c r="K340" s="50">
        <v>3263.5521599359663</v>
      </c>
      <c r="L340" s="50">
        <v>3270.1001670000001</v>
      </c>
      <c r="M340" s="50">
        <v>3263.5521599359663</v>
      </c>
      <c r="N340" s="50">
        <v>3270.1001670000001</v>
      </c>
      <c r="O340" s="50">
        <v>3270.1001670000001</v>
      </c>
      <c r="P340" s="50" t="s">
        <v>29</v>
      </c>
      <c r="Q340" s="50">
        <f t="shared" ref="Q340:Q344" si="38">G340+I340+K340+M340</f>
        <v>13054.544140871934</v>
      </c>
      <c r="R340" s="50">
        <f t="shared" ref="R340:R344" si="39">H340+J340+L340+N340+O340</f>
        <v>16350.500823000002</v>
      </c>
      <c r="S340" s="51"/>
    </row>
    <row r="341" spans="1:19" ht="31.5" customHeight="1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ht="15.75" customHeight="1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ht="15.75" customHeight="1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308.34957399999996</v>
      </c>
      <c r="E344" s="50">
        <v>270.02748300000007</v>
      </c>
      <c r="F344" s="50">
        <v>276.77474699999982</v>
      </c>
      <c r="G344" s="50">
        <v>259.30439969970121</v>
      </c>
      <c r="H344" s="50">
        <v>276.74737879397935</v>
      </c>
      <c r="I344" s="50">
        <v>257.52353226977266</v>
      </c>
      <c r="J344" s="50">
        <v>276.72275876040976</v>
      </c>
      <c r="K344" s="50">
        <v>256.6738999183699</v>
      </c>
      <c r="L344" s="50">
        <v>276.16977204891964</v>
      </c>
      <c r="M344" s="50">
        <v>256.6738999183699</v>
      </c>
      <c r="N344" s="50">
        <v>275.06416051525002</v>
      </c>
      <c r="O344" s="50">
        <v>275.06416051525002</v>
      </c>
      <c r="P344" s="50" t="s">
        <v>29</v>
      </c>
      <c r="Q344" s="50">
        <f t="shared" si="38"/>
        <v>1030.1757318062137</v>
      </c>
      <c r="R344" s="50">
        <f t="shared" si="39"/>
        <v>1379.7682306338088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195.74349998000002</v>
      </c>
      <c r="E345" s="50">
        <v>208.91741666749999</v>
      </c>
      <c r="F345" s="50">
        <v>224.57310146327433</v>
      </c>
      <c r="G345" s="50">
        <v>214.02292237615998</v>
      </c>
      <c r="H345" s="50">
        <v>224.57293479660768</v>
      </c>
      <c r="I345" s="50">
        <v>213.65934800812053</v>
      </c>
      <c r="J345" s="50">
        <v>224.57406241958097</v>
      </c>
      <c r="K345" s="50">
        <v>213.83044628652701</v>
      </c>
      <c r="L345" s="50">
        <v>224.57406241958097</v>
      </c>
      <c r="M345" s="50">
        <v>213.83044628652701</v>
      </c>
      <c r="N345" s="50">
        <v>224.57406241958097</v>
      </c>
      <c r="O345" s="50">
        <v>224.57406241958097</v>
      </c>
      <c r="P345" s="50" t="s">
        <v>29</v>
      </c>
      <c r="Q345" s="50" t="s">
        <v>29</v>
      </c>
      <c r="R345" s="50" t="s">
        <v>29</v>
      </c>
      <c r="S345" s="51"/>
    </row>
    <row r="346" spans="1:19" ht="31.5" customHeight="1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ht="15.75" customHeight="1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ht="15.75" customHeight="1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164647.69604000001</v>
      </c>
      <c r="E349" s="50">
        <v>168310.25</v>
      </c>
      <c r="F349" s="50">
        <v>164823</v>
      </c>
      <c r="G349" s="50">
        <v>160798</v>
      </c>
      <c r="H349" s="50">
        <v>164988</v>
      </c>
      <c r="I349" s="50">
        <v>161198</v>
      </c>
      <c r="J349" s="50">
        <v>165291</v>
      </c>
      <c r="K349" s="50">
        <v>161434</v>
      </c>
      <c r="L349" s="50">
        <v>165625</v>
      </c>
      <c r="M349" s="50">
        <v>161434</v>
      </c>
      <c r="N349" s="50">
        <v>165954</v>
      </c>
      <c r="O349" s="50">
        <v>165954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3856.2427960000005</v>
      </c>
      <c r="E350" s="50">
        <v>4139.8998964900002</v>
      </c>
      <c r="F350" s="50">
        <v>4359.1882271189606</v>
      </c>
      <c r="G350" s="50">
        <v>4483.9660185973653</v>
      </c>
      <c r="H350" s="50">
        <v>4412.5127967151093</v>
      </c>
      <c r="I350" s="50">
        <v>4624.7384882530496</v>
      </c>
      <c r="J350" s="50">
        <v>4703.2480981058798</v>
      </c>
      <c r="K350" s="50">
        <v>4781.4429208912061</v>
      </c>
      <c r="L350" s="50">
        <v>5099.1252519089994</v>
      </c>
      <c r="M350" s="50">
        <v>4924.8862085179426</v>
      </c>
      <c r="N350" s="50">
        <v>5404.1573718625013</v>
      </c>
      <c r="O350" s="50">
        <v>5542.9035230243117</v>
      </c>
      <c r="P350" s="50" t="s">
        <v>29</v>
      </c>
      <c r="Q350" s="50">
        <f t="shared" ref="Q350" si="40">G350+I350+K350+M350</f>
        <v>18815.033636259563</v>
      </c>
      <c r="R350" s="50">
        <f t="shared" ref="R350" si="41">H350+J350+L350+N350+O350</f>
        <v>25161.947041616804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2091.0587301587302</v>
      </c>
      <c r="E367" s="50">
        <v>2025.099725</v>
      </c>
      <c r="F367" s="50">
        <v>2064.8000000000002</v>
      </c>
      <c r="G367" s="50">
        <v>2058.4615333239558</v>
      </c>
      <c r="H367" s="50">
        <v>2061.8000000000002</v>
      </c>
      <c r="I367" s="50">
        <v>2058.2615333239555</v>
      </c>
      <c r="J367" s="50">
        <v>2063.8000000000002</v>
      </c>
      <c r="K367" s="50">
        <v>2055.2615333239555</v>
      </c>
      <c r="L367" s="50">
        <v>2063.8000000000002</v>
      </c>
      <c r="M367" s="50">
        <v>2055.2615333239555</v>
      </c>
      <c r="N367" s="50">
        <v>2063.8000000000002</v>
      </c>
      <c r="O367" s="50">
        <v>2063.8000000000002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 t="shared" ref="D372:R372" si="46">C372+1</f>
        <v>4</v>
      </c>
      <c r="E372" s="39">
        <f t="shared" si="46"/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440.97266646000003</v>
      </c>
      <c r="E373" s="63">
        <v>511.97484476</v>
      </c>
      <c r="F373" s="63">
        <v>815.34336143237692</v>
      </c>
      <c r="G373" s="63">
        <v>304.78988612440003</v>
      </c>
      <c r="H373" s="63">
        <v>410.64577930400009</v>
      </c>
      <c r="I373" s="63">
        <v>271.51107471040001</v>
      </c>
      <c r="J373" s="63">
        <v>317.53073172400002</v>
      </c>
      <c r="K373" s="63">
        <v>328.13452378544002</v>
      </c>
      <c r="L373" s="63">
        <v>422.04171638599996</v>
      </c>
      <c r="M373" s="63">
        <v>473.44815529278992</v>
      </c>
      <c r="N373" s="63">
        <v>535.47839978399986</v>
      </c>
      <c r="O373" s="63">
        <v>535.47839978000013</v>
      </c>
      <c r="P373" s="63" t="s">
        <v>29</v>
      </c>
      <c r="Q373" s="50">
        <f>G373+I373+K373+M373</f>
        <v>1377.88363991303</v>
      </c>
      <c r="R373" s="50">
        <f>H373+J373+L373+N373+O373</f>
        <v>2221.175026978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188.15558797200001</v>
      </c>
      <c r="E374" s="63">
        <v>305.2441608381111</v>
      </c>
      <c r="F374" s="63">
        <v>525.36688018137716</v>
      </c>
      <c r="G374" s="63">
        <v>304.78988612440003</v>
      </c>
      <c r="H374" s="63">
        <v>90.430984336897154</v>
      </c>
      <c r="I374" s="63">
        <v>271.51107471040001</v>
      </c>
      <c r="J374" s="63">
        <v>42.934525995275692</v>
      </c>
      <c r="K374" s="63">
        <v>328.13452378544002</v>
      </c>
      <c r="L374" s="63">
        <v>45.672171701639918</v>
      </c>
      <c r="M374" s="63">
        <v>473.44815529278992</v>
      </c>
      <c r="N374" s="63">
        <v>284.96246703676775</v>
      </c>
      <c r="O374" s="63">
        <v>347.42096627025859</v>
      </c>
      <c r="P374" s="63" t="s">
        <v>29</v>
      </c>
      <c r="Q374" s="50">
        <f t="shared" ref="Q374:Q377" si="47">G374+I374+K374+M374</f>
        <v>1377.88363991303</v>
      </c>
      <c r="R374" s="50">
        <f t="shared" ref="R374:R377" si="48">H374+J374+L374+N374+O374</f>
        <v>811.42111534083915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116.50444793200001</v>
      </c>
      <c r="E375" s="63">
        <v>99.359113273324184</v>
      </c>
      <c r="F375" s="63">
        <v>257.46694451151535</v>
      </c>
      <c r="G375" s="63">
        <v>0</v>
      </c>
      <c r="H375" s="63">
        <v>88.810844766897148</v>
      </c>
      <c r="I375" s="63">
        <v>0</v>
      </c>
      <c r="J375" s="63">
        <v>41.314386425275693</v>
      </c>
      <c r="K375" s="63">
        <v>0</v>
      </c>
      <c r="L375" s="63">
        <v>44.052032131639919</v>
      </c>
      <c r="M375" s="63">
        <v>54.556616023770033</v>
      </c>
      <c r="N375" s="63">
        <v>61.118673984857637</v>
      </c>
      <c r="O375" s="63">
        <v>59.326202480605623</v>
      </c>
      <c r="P375" s="63" t="s">
        <v>29</v>
      </c>
      <c r="Q375" s="50">
        <f t="shared" si="47"/>
        <v>54.556616023770033</v>
      </c>
      <c r="R375" s="50">
        <f t="shared" si="48"/>
        <v>294.62213978927599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116.50444793200001</v>
      </c>
      <c r="E376" s="63">
        <v>99.359113273324184</v>
      </c>
      <c r="F376" s="63">
        <v>257.46694451151535</v>
      </c>
      <c r="G376" s="63">
        <v>0</v>
      </c>
      <c r="H376" s="63">
        <v>88.810844766897148</v>
      </c>
      <c r="I376" s="63">
        <v>0</v>
      </c>
      <c r="J376" s="63">
        <v>41.314386425275693</v>
      </c>
      <c r="K376" s="63">
        <v>0</v>
      </c>
      <c r="L376" s="63">
        <v>44.052032131639919</v>
      </c>
      <c r="M376" s="63">
        <v>54.556616023770033</v>
      </c>
      <c r="N376" s="63">
        <v>61.118673984857637</v>
      </c>
      <c r="O376" s="63">
        <v>59.326202480605623</v>
      </c>
      <c r="P376" s="63" t="s">
        <v>29</v>
      </c>
      <c r="Q376" s="50">
        <f t="shared" si="47"/>
        <v>54.556616023770033</v>
      </c>
      <c r="R376" s="50">
        <f t="shared" si="48"/>
        <v>294.62213978927599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5.0056357733241894</v>
      </c>
      <c r="F382" s="50">
        <v>0</v>
      </c>
      <c r="G382" s="50">
        <v>0</v>
      </c>
      <c r="H382" s="63">
        <v>0</v>
      </c>
      <c r="I382" s="50">
        <v>0</v>
      </c>
      <c r="J382" s="63">
        <v>0</v>
      </c>
      <c r="K382" s="63">
        <v>0</v>
      </c>
      <c r="L382" s="63">
        <v>0</v>
      </c>
      <c r="M382" s="63">
        <v>54.556616023770033</v>
      </c>
      <c r="N382" s="63">
        <v>0</v>
      </c>
      <c r="O382" s="63">
        <v>0</v>
      </c>
      <c r="P382" s="63" t="s">
        <v>29</v>
      </c>
      <c r="Q382" s="50">
        <f t="shared" ref="Q382" si="51">G382+I382+K382+M382</f>
        <v>54.556616023770033</v>
      </c>
      <c r="R382" s="50">
        <f t="shared" ref="R382" si="52">H382+J382+L382+N382+O382</f>
        <v>0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116.50444793200001</v>
      </c>
      <c r="E384" s="63">
        <v>94.353477499999997</v>
      </c>
      <c r="F384" s="63">
        <v>257.46694451151535</v>
      </c>
      <c r="G384" s="63">
        <v>0</v>
      </c>
      <c r="H384" s="63">
        <v>88.810844766897148</v>
      </c>
      <c r="I384" s="63">
        <v>0</v>
      </c>
      <c r="J384" s="63">
        <v>41.314386425275693</v>
      </c>
      <c r="K384" s="63">
        <v>0</v>
      </c>
      <c r="L384" s="63">
        <v>44.052032131639919</v>
      </c>
      <c r="M384" s="63">
        <v>0</v>
      </c>
      <c r="N384" s="63">
        <v>61.118673984857637</v>
      </c>
      <c r="O384" s="63">
        <v>59.326202480605623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294.62213978927599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116.50444793200001</v>
      </c>
      <c r="E387" s="50">
        <v>94.353477499999997</v>
      </c>
      <c r="F387" s="50">
        <v>257.46694451151535</v>
      </c>
      <c r="G387" s="50">
        <v>0</v>
      </c>
      <c r="H387" s="63">
        <v>88.810844766897148</v>
      </c>
      <c r="I387" s="50">
        <v>0</v>
      </c>
      <c r="J387" s="63">
        <v>41.314386425275693</v>
      </c>
      <c r="K387" s="63">
        <v>0</v>
      </c>
      <c r="L387" s="63">
        <v>44.052032131639919</v>
      </c>
      <c r="M387" s="63">
        <v>0</v>
      </c>
      <c r="N387" s="63">
        <v>61.118673984857637</v>
      </c>
      <c r="O387" s="63">
        <v>59.326202480605623</v>
      </c>
      <c r="P387" s="63" t="s">
        <v>29</v>
      </c>
      <c r="Q387" s="50">
        <f t="shared" si="53"/>
        <v>0</v>
      </c>
      <c r="R387" s="50">
        <f t="shared" si="54"/>
        <v>294.62213978927599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111.83487854000001</v>
      </c>
      <c r="E388" s="50">
        <v>86.225773500000003</v>
      </c>
      <c r="F388" s="50">
        <v>248.89969087999998</v>
      </c>
      <c r="G388" s="50">
        <v>0</v>
      </c>
      <c r="H388" s="63">
        <v>84.064921084000005</v>
      </c>
      <c r="I388" s="50">
        <v>0</v>
      </c>
      <c r="J388" s="63">
        <v>33.271478179999995</v>
      </c>
      <c r="K388" s="63">
        <v>0</v>
      </c>
      <c r="L388" s="63">
        <v>35.650476920000003</v>
      </c>
      <c r="M388" s="63">
        <v>0</v>
      </c>
      <c r="N388" s="63">
        <v>44.17226556</v>
      </c>
      <c r="O388" s="63">
        <v>51.5135334</v>
      </c>
      <c r="P388" s="63" t="s">
        <v>29</v>
      </c>
      <c r="Q388" s="50">
        <f t="shared" si="53"/>
        <v>0</v>
      </c>
      <c r="R388" s="50">
        <f t="shared" si="54"/>
        <v>248.67267514399998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3.9205958000000098</v>
      </c>
      <c r="E399" s="63">
        <v>172.57136365478692</v>
      </c>
      <c r="F399" s="63">
        <v>92.170795269861813</v>
      </c>
      <c r="G399" s="63">
        <v>303.16974655000001</v>
      </c>
      <c r="H399" s="63">
        <v>0</v>
      </c>
      <c r="I399" s="63">
        <v>269.890935136</v>
      </c>
      <c r="J399" s="63">
        <v>0</v>
      </c>
      <c r="K399" s="63">
        <v>326.51438421104001</v>
      </c>
      <c r="L399" s="63">
        <v>0</v>
      </c>
      <c r="M399" s="63">
        <v>417.2713996946199</v>
      </c>
      <c r="N399" s="63">
        <v>222.22365348191011</v>
      </c>
      <c r="O399" s="63">
        <v>286.47462421965298</v>
      </c>
      <c r="P399" s="63" t="s">
        <v>29</v>
      </c>
      <c r="Q399" s="50">
        <f t="shared" si="57"/>
        <v>1316.8464655916598</v>
      </c>
      <c r="R399" s="50">
        <f t="shared" si="58"/>
        <v>508.69827770156309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3.9205958000000098</v>
      </c>
      <c r="E400" s="63">
        <v>172.57136365478692</v>
      </c>
      <c r="F400" s="63">
        <v>92.170795269861813</v>
      </c>
      <c r="G400" s="63">
        <v>303.16974655000001</v>
      </c>
      <c r="H400" s="63">
        <v>0</v>
      </c>
      <c r="I400" s="63">
        <v>269.890935136</v>
      </c>
      <c r="J400" s="63">
        <v>0</v>
      </c>
      <c r="K400" s="63">
        <v>326.51438421104001</v>
      </c>
      <c r="L400" s="63">
        <v>0</v>
      </c>
      <c r="M400" s="63">
        <v>417.2713996946199</v>
      </c>
      <c r="N400" s="63">
        <v>222.22365348191011</v>
      </c>
      <c r="O400" s="63">
        <v>286.47462421965298</v>
      </c>
      <c r="P400" s="63" t="s">
        <v>29</v>
      </c>
      <c r="Q400" s="50">
        <f t="shared" si="57"/>
        <v>1316.8464655916598</v>
      </c>
      <c r="R400" s="50">
        <f t="shared" si="58"/>
        <v>508.69827770156309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3.92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3.92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5.9580000000991618E-4</v>
      </c>
      <c r="E406" s="50">
        <v>172.57136365478692</v>
      </c>
      <c r="F406" s="50">
        <v>92.170795269861813</v>
      </c>
      <c r="G406" s="50">
        <v>303.16974655000001</v>
      </c>
      <c r="H406" s="63">
        <v>0</v>
      </c>
      <c r="I406" s="50">
        <v>269.890935136</v>
      </c>
      <c r="J406" s="63">
        <v>0</v>
      </c>
      <c r="K406" s="63">
        <v>326.51438421104001</v>
      </c>
      <c r="L406" s="63">
        <v>0</v>
      </c>
      <c r="M406" s="63">
        <v>417.2713996946199</v>
      </c>
      <c r="N406" s="63">
        <v>222.22365348191011</v>
      </c>
      <c r="O406" s="63">
        <v>286.47462421965298</v>
      </c>
      <c r="P406" s="63" t="s">
        <v>29</v>
      </c>
      <c r="Q406" s="50">
        <f t="shared" ref="Q406" si="61">G406+I406+K406+M406</f>
        <v>1316.8464655916598</v>
      </c>
      <c r="R406" s="50">
        <f>H406+J406+L406+N406+O406</f>
        <v>508.69827770156309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34.43455857</v>
      </c>
      <c r="E427" s="50">
        <v>0</v>
      </c>
      <c r="F427" s="50">
        <v>0.74007644500000003</v>
      </c>
      <c r="G427" s="50">
        <v>0</v>
      </c>
      <c r="H427" s="63">
        <v>0</v>
      </c>
      <c r="I427" s="50">
        <v>0</v>
      </c>
      <c r="J427" s="63">
        <v>0</v>
      </c>
      <c r="K427" s="63">
        <v>0</v>
      </c>
      <c r="L427" s="63">
        <v>0</v>
      </c>
      <c r="M427" s="63">
        <v>0</v>
      </c>
      <c r="N427" s="63">
        <v>0</v>
      </c>
      <c r="O427" s="63">
        <v>0</v>
      </c>
      <c r="P427" s="63" t="s">
        <v>29</v>
      </c>
      <c r="Q427" s="50">
        <f t="shared" ref="Q427:Q447" si="72">G427+I427+K427+M427</f>
        <v>0</v>
      </c>
      <c r="R427" s="50">
        <f t="shared" ref="R427:R447" si="73">H427+J427+L427+N427+O427</f>
        <v>0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33.295985669999993</v>
      </c>
      <c r="E428" s="50">
        <v>33.313683910000002</v>
      </c>
      <c r="F428" s="50">
        <v>174.98906395499998</v>
      </c>
      <c r="G428" s="50">
        <v>1.6201395744</v>
      </c>
      <c r="H428" s="63">
        <v>1.6201395700000001</v>
      </c>
      <c r="I428" s="50">
        <v>1.6201395744</v>
      </c>
      <c r="J428" s="63">
        <v>1.6201395700000001</v>
      </c>
      <c r="K428" s="63">
        <v>1.6201395744</v>
      </c>
      <c r="L428" s="63">
        <v>1.6201395700000001</v>
      </c>
      <c r="M428" s="63">
        <v>1.6201395744</v>
      </c>
      <c r="N428" s="63">
        <v>1.6201395700000001</v>
      </c>
      <c r="O428" s="63">
        <v>1.6201395700000001</v>
      </c>
      <c r="P428" s="63" t="s">
        <v>29</v>
      </c>
      <c r="Q428" s="50">
        <f t="shared" si="72"/>
        <v>6.4805582976</v>
      </c>
      <c r="R428" s="50">
        <f t="shared" si="73"/>
        <v>8.1006978499999995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252.81707848799999</v>
      </c>
      <c r="E431" s="63">
        <v>206.73068392188887</v>
      </c>
      <c r="F431" s="63">
        <v>289.97648125099983</v>
      </c>
      <c r="G431" s="63">
        <v>0</v>
      </c>
      <c r="H431" s="63">
        <v>320.21479496710293</v>
      </c>
      <c r="I431" s="63">
        <v>0</v>
      </c>
      <c r="J431" s="63">
        <v>274.59620572872433</v>
      </c>
      <c r="K431" s="63">
        <v>0</v>
      </c>
      <c r="L431" s="63">
        <v>376.36954468436005</v>
      </c>
      <c r="M431" s="63">
        <v>0</v>
      </c>
      <c r="N431" s="63">
        <v>250.51593274723214</v>
      </c>
      <c r="O431" s="63">
        <v>188.05743350974151</v>
      </c>
      <c r="P431" s="63" t="s">
        <v>29</v>
      </c>
      <c r="Q431" s="50">
        <f t="shared" si="72"/>
        <v>0</v>
      </c>
      <c r="R431" s="50">
        <f t="shared" si="73"/>
        <v>1409.7539116371611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252.81707848799999</v>
      </c>
      <c r="E432" s="50">
        <v>206.73068392188887</v>
      </c>
      <c r="F432" s="50">
        <v>289.97648125099983</v>
      </c>
      <c r="G432" s="50">
        <v>0</v>
      </c>
      <c r="H432" s="63">
        <v>320.21479496710293</v>
      </c>
      <c r="I432" s="50">
        <v>0</v>
      </c>
      <c r="J432" s="63">
        <v>274.59620572872433</v>
      </c>
      <c r="K432" s="63">
        <v>0</v>
      </c>
      <c r="L432" s="63">
        <v>376.36954468436005</v>
      </c>
      <c r="M432" s="63">
        <v>0</v>
      </c>
      <c r="N432" s="63">
        <v>250.51593274723214</v>
      </c>
      <c r="O432" s="63">
        <v>188.05743350974151</v>
      </c>
      <c r="P432" s="63" t="s">
        <v>29</v>
      </c>
      <c r="Q432" s="50">
        <f t="shared" si="72"/>
        <v>0</v>
      </c>
      <c r="R432" s="50">
        <f t="shared" si="73"/>
        <v>1409.7539116371611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270.13085577999999</v>
      </c>
      <c r="E444" s="50">
        <v>308.17014739000001</v>
      </c>
      <c r="F444" s="50">
        <v>342.89798601000001</v>
      </c>
      <c r="G444" s="50">
        <v>206.00849306000001</v>
      </c>
      <c r="H444" s="63">
        <v>258.18854154999997</v>
      </c>
      <c r="I444" s="50">
        <v>185.38201649999999</v>
      </c>
      <c r="J444" s="63">
        <v>250.63338365000001</v>
      </c>
      <c r="K444" s="63">
        <v>212.75979693999997</v>
      </c>
      <c r="L444" s="63">
        <v>311.69043037</v>
      </c>
      <c r="M444" s="63">
        <v>180.72378888</v>
      </c>
      <c r="N444" s="63">
        <v>303.40386351000001</v>
      </c>
      <c r="O444" s="63">
        <v>322.48758369999996</v>
      </c>
      <c r="P444" s="63" t="s">
        <v>29</v>
      </c>
      <c r="Q444" s="50">
        <f t="shared" si="72"/>
        <v>784.87409537999997</v>
      </c>
      <c r="R444" s="50">
        <f t="shared" si="73"/>
        <v>1446.40380278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0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0</v>
      </c>
      <c r="L445" s="63">
        <v>0</v>
      </c>
      <c r="M445" s="63">
        <v>12.167932400000002</v>
      </c>
      <c r="N445" s="63">
        <v>0</v>
      </c>
      <c r="O445" s="63">
        <v>0</v>
      </c>
      <c r="P445" s="63" t="s">
        <v>29</v>
      </c>
      <c r="Q445" s="50">
        <f t="shared" si="72"/>
        <v>12.167932400000002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0</v>
      </c>
      <c r="E446" s="50">
        <v>137.85626310560008</v>
      </c>
      <c r="F446" s="50">
        <v>21.783130059861808</v>
      </c>
      <c r="G446" s="50">
        <v>206.00849306000001</v>
      </c>
      <c r="H446" s="63">
        <v>0</v>
      </c>
      <c r="I446" s="50">
        <v>185.38201649999999</v>
      </c>
      <c r="J446" s="63">
        <v>0</v>
      </c>
      <c r="K446" s="63">
        <v>212.75979693999997</v>
      </c>
      <c r="L446" s="63">
        <v>0</v>
      </c>
      <c r="M446" s="63">
        <v>168.55585647999999</v>
      </c>
      <c r="N446" s="63">
        <v>13.609688128008059</v>
      </c>
      <c r="O446" s="63">
        <v>75.103947709652942</v>
      </c>
      <c r="P446" s="63" t="s">
        <v>29</v>
      </c>
      <c r="Q446" s="50">
        <f t="shared" si="72"/>
        <v>772.70616297999993</v>
      </c>
      <c r="R446" s="50">
        <f t="shared" si="73"/>
        <v>88.713635837661002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239.09339639000001</v>
      </c>
      <c r="E447" s="50">
        <v>162.18618028332418</v>
      </c>
      <c r="F447" s="50">
        <v>267.71200231999995</v>
      </c>
      <c r="G447" s="50">
        <v>0</v>
      </c>
      <c r="H447" s="63">
        <v>221.27743544</v>
      </c>
      <c r="I447" s="50">
        <v>0</v>
      </c>
      <c r="J447" s="63">
        <v>209.31899722472434</v>
      </c>
      <c r="K447" s="63">
        <v>0</v>
      </c>
      <c r="L447" s="63">
        <v>267.63839823836008</v>
      </c>
      <c r="M447" s="63">
        <v>0</v>
      </c>
      <c r="N447" s="63">
        <v>228.67550140190869</v>
      </c>
      <c r="O447" s="63">
        <v>188.05743350974146</v>
      </c>
      <c r="P447" s="63" t="s">
        <v>29</v>
      </c>
      <c r="Q447" s="50">
        <f t="shared" si="72"/>
        <v>0</v>
      </c>
      <c r="R447" s="50">
        <f t="shared" si="73"/>
        <v>1114.9677658147345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103">
        <v>0</v>
      </c>
      <c r="H449" s="103">
        <v>0</v>
      </c>
      <c r="I449" s="103">
        <v>0</v>
      </c>
      <c r="J449" s="103">
        <v>0</v>
      </c>
      <c r="K449" s="103">
        <v>0</v>
      </c>
      <c r="L449" s="103">
        <v>0</v>
      </c>
      <c r="M449" s="103">
        <v>0</v>
      </c>
      <c r="N449" s="103">
        <v>0</v>
      </c>
      <c r="O449" s="103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103">
        <v>0</v>
      </c>
      <c r="H450" s="103">
        <v>0</v>
      </c>
      <c r="I450" s="103">
        <v>0</v>
      </c>
      <c r="J450" s="103">
        <v>0</v>
      </c>
      <c r="K450" s="103">
        <v>0</v>
      </c>
      <c r="L450" s="103">
        <v>0</v>
      </c>
      <c r="M450" s="103">
        <v>0</v>
      </c>
      <c r="N450" s="103">
        <v>0</v>
      </c>
      <c r="O450" s="103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103">
        <v>0</v>
      </c>
      <c r="H451" s="103">
        <v>0</v>
      </c>
      <c r="I451" s="103">
        <v>0</v>
      </c>
      <c r="J451" s="103">
        <v>0</v>
      </c>
      <c r="K451" s="103">
        <v>0</v>
      </c>
      <c r="L451" s="103">
        <v>0</v>
      </c>
      <c r="M451" s="103">
        <v>0</v>
      </c>
      <c r="N451" s="103">
        <v>0</v>
      </c>
      <c r="O451" s="103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4" t="s">
        <v>696</v>
      </c>
    </row>
    <row r="455" spans="1:19" ht="15.75" customHeight="1" x14ac:dyDescent="0.3">
      <c r="A455" s="105" t="s">
        <v>697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</row>
    <row r="456" spans="1:19" ht="15.75" customHeight="1" x14ac:dyDescent="0.3">
      <c r="A456" s="105" t="s">
        <v>698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</row>
    <row r="457" spans="1:19" ht="15.75" customHeight="1" x14ac:dyDescent="0.3">
      <c r="A457" s="105" t="s">
        <v>699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</row>
    <row r="458" spans="1:19" ht="15.75" customHeight="1" x14ac:dyDescent="0.3">
      <c r="A458" s="106" t="s">
        <v>700</v>
      </c>
    </row>
    <row r="459" spans="1:19" ht="54" customHeight="1" x14ac:dyDescent="0.3">
      <c r="A459" s="107" t="s">
        <v>701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8"/>
    </row>
    <row r="462" spans="1:19" ht="16.8" thickBot="1" x14ac:dyDescent="0.35">
      <c r="A462" s="109" t="s">
        <v>702</v>
      </c>
      <c r="C462" s="110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1" t="s">
        <v>8</v>
      </c>
      <c r="B463" s="112" t="s">
        <v>9</v>
      </c>
      <c r="C463" s="113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4" t="str">
        <f t="shared" si="74"/>
        <v>2024 год</v>
      </c>
      <c r="H463" s="115"/>
      <c r="I463" s="114" t="str">
        <f t="shared" si="74"/>
        <v>2025 год</v>
      </c>
      <c r="J463" s="116"/>
      <c r="K463" s="117" t="str">
        <f t="shared" si="74"/>
        <v>2026 год</v>
      </c>
      <c r="L463" s="117"/>
      <c r="M463" s="114" t="str">
        <f t="shared" si="74"/>
        <v>2027 год</v>
      </c>
      <c r="N463" s="115"/>
      <c r="O463" s="114" t="str">
        <f t="shared" si="74"/>
        <v>2028 год</v>
      </c>
      <c r="P463" s="115"/>
      <c r="Q463" s="114" t="str">
        <f t="shared" si="74"/>
        <v>Итого за период реализации инвестиционной программы</v>
      </c>
      <c r="R463" s="115"/>
    </row>
    <row r="464" spans="1:19" ht="57" x14ac:dyDescent="0.3">
      <c r="A464" s="118"/>
      <c r="B464" s="119"/>
      <c r="C464" s="120"/>
      <c r="D464" s="121" t="str">
        <f t="shared" si="74"/>
        <v>Факт</v>
      </c>
      <c r="E464" s="121" t="str">
        <f t="shared" si="74"/>
        <v>Факт</v>
      </c>
      <c r="F464" s="121" t="str">
        <f t="shared" si="74"/>
        <v>Прогноз</v>
      </c>
      <c r="G464" s="121" t="str">
        <f t="shared" si="74"/>
        <v>Утвержденный план</v>
      </c>
      <c r="H464" s="121" t="str">
        <f t="shared" si="74"/>
        <v>Предложение по корректировке  утвержденного плана</v>
      </c>
      <c r="I464" s="121" t="str">
        <f t="shared" si="74"/>
        <v>Утвержденный план</v>
      </c>
      <c r="J464" s="121" t="str">
        <f t="shared" si="74"/>
        <v>Предложение по корректировке  утвержденного плана</v>
      </c>
      <c r="K464" s="121" t="str">
        <f t="shared" si="74"/>
        <v>Утвержденный план</v>
      </c>
      <c r="L464" s="121" t="str">
        <f t="shared" si="74"/>
        <v>Предложение по корректировке  утвержденного плана</v>
      </c>
      <c r="M464" s="121" t="str">
        <f t="shared" si="74"/>
        <v>Утвержденный план</v>
      </c>
      <c r="N464" s="121" t="str">
        <f t="shared" si="74"/>
        <v>Предложение по корректировке  утвержденного плана</v>
      </c>
      <c r="O464" s="121" t="str">
        <f t="shared" si="74"/>
        <v>План</v>
      </c>
      <c r="P464" s="121" t="str">
        <f t="shared" si="74"/>
        <v>Предложение по корректировке  утвержденного плана</v>
      </c>
      <c r="Q464" s="121" t="str">
        <f t="shared" si="74"/>
        <v>Утвержденный план</v>
      </c>
      <c r="R464" s="121" t="str">
        <f t="shared" si="74"/>
        <v>Предложение по корректировке  утвержденного плана</v>
      </c>
    </row>
    <row r="465" spans="1:18" ht="18" x14ac:dyDescent="0.3">
      <c r="A465" s="122" t="s">
        <v>25</v>
      </c>
      <c r="B465" s="123"/>
      <c r="C465" s="123"/>
      <c r="D465" s="123"/>
      <c r="E465" s="123"/>
      <c r="F465" s="123"/>
      <c r="G465" s="123"/>
      <c r="H465" s="123"/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</row>
    <row r="466" spans="1:18" x14ac:dyDescent="0.3">
      <c r="A466" s="124" t="s">
        <v>103</v>
      </c>
      <c r="B466" s="62" t="s">
        <v>104</v>
      </c>
      <c r="C466" s="125" t="s">
        <v>28</v>
      </c>
      <c r="D466" s="50">
        <f t="shared" ref="D466:P466" si="75">D69</f>
        <v>467.04195844386101</v>
      </c>
      <c r="E466" s="50">
        <f t="shared" si="75"/>
        <v>501.01777860556052</v>
      </c>
      <c r="F466" s="50">
        <f t="shared" si="75"/>
        <v>478.66414701869633</v>
      </c>
      <c r="G466" s="50">
        <f t="shared" si="75"/>
        <v>408.81629944540163</v>
      </c>
      <c r="H466" s="50">
        <f t="shared" si="75"/>
        <v>431.14037569931543</v>
      </c>
      <c r="I466" s="50">
        <f t="shared" si="75"/>
        <v>398.55286439970718</v>
      </c>
      <c r="J466" s="50">
        <f t="shared" si="75"/>
        <v>431.49025859931305</v>
      </c>
      <c r="K466" s="50">
        <f t="shared" si="75"/>
        <v>401.22249970636528</v>
      </c>
      <c r="L466" s="50">
        <f t="shared" si="75"/>
        <v>433.68632922859888</v>
      </c>
      <c r="M466" s="50">
        <f t="shared" si="75"/>
        <v>417.2713996946199</v>
      </c>
      <c r="N466" s="50">
        <f t="shared" si="75"/>
        <v>437.44853219909896</v>
      </c>
      <c r="O466" s="50">
        <f t="shared" si="75"/>
        <v>437.44853219909896</v>
      </c>
      <c r="P466" s="50" t="str">
        <f t="shared" si="75"/>
        <v>-</v>
      </c>
      <c r="Q466" s="50">
        <f t="shared" ref="Q466:Q472" si="76">G466+I466+K466+M466</f>
        <v>1625.863063246094</v>
      </c>
      <c r="R466" s="50">
        <f t="shared" ref="R466:R472" si="77">H466+J466+L466+N466+O466</f>
        <v>2171.2140279254254</v>
      </c>
    </row>
    <row r="467" spans="1:18" x14ac:dyDescent="0.3">
      <c r="A467" s="124"/>
      <c r="B467" s="62" t="s">
        <v>703</v>
      </c>
      <c r="C467" s="125"/>
      <c r="D467" s="50"/>
      <c r="E467" s="126"/>
      <c r="F467" s="127"/>
      <c r="G467" s="128"/>
      <c r="H467" s="129"/>
      <c r="I467" s="129"/>
      <c r="J467" s="129"/>
      <c r="K467" s="130"/>
      <c r="L467" s="130"/>
      <c r="M467" s="130"/>
      <c r="N467" s="130"/>
      <c r="O467" s="130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4"/>
      <c r="B468" s="62" t="s">
        <v>704</v>
      </c>
      <c r="C468" s="125" t="s">
        <v>28</v>
      </c>
      <c r="D468" s="50">
        <v>467.04195844386106</v>
      </c>
      <c r="E468" s="131">
        <v>456.0348751069593</v>
      </c>
      <c r="F468" s="131">
        <v>418.46178988765809</v>
      </c>
      <c r="G468" s="50">
        <f t="shared" ref="G468:I468" si="78">G466</f>
        <v>408.81629944540163</v>
      </c>
      <c r="H468" s="131">
        <v>417.69266913099926</v>
      </c>
      <c r="I468" s="50">
        <f t="shared" si="78"/>
        <v>398.55286439970718</v>
      </c>
      <c r="J468" s="131">
        <v>418.04255203099683</v>
      </c>
      <c r="K468" s="131">
        <f>K466</f>
        <v>401.22249970636528</v>
      </c>
      <c r="L468" s="131">
        <v>420.23862266028266</v>
      </c>
      <c r="M468" s="131">
        <f>M466</f>
        <v>417.2713996946199</v>
      </c>
      <c r="N468" s="131">
        <v>424.00082563078274</v>
      </c>
      <c r="O468" s="131">
        <f>N468</f>
        <v>424.00082563078274</v>
      </c>
      <c r="P468" s="49" t="s">
        <v>29</v>
      </c>
      <c r="Q468" s="50">
        <f t="shared" si="76"/>
        <v>1625.863063246094</v>
      </c>
      <c r="R468" s="50">
        <f t="shared" si="77"/>
        <v>2103.9754950838446</v>
      </c>
    </row>
    <row r="469" spans="1:18" x14ac:dyDescent="0.3">
      <c r="A469" s="124"/>
      <c r="B469" s="62" t="s">
        <v>705</v>
      </c>
      <c r="C469" s="125" t="s">
        <v>28</v>
      </c>
      <c r="D469" s="50"/>
      <c r="E469" s="131">
        <v>0</v>
      </c>
      <c r="F469" s="131">
        <v>0</v>
      </c>
      <c r="G469" s="128"/>
      <c r="H469" s="131">
        <v>0</v>
      </c>
      <c r="I469" s="129"/>
      <c r="J469" s="131">
        <v>0</v>
      </c>
      <c r="K469" s="131"/>
      <c r="L469" s="131">
        <v>0</v>
      </c>
      <c r="M469" s="131"/>
      <c r="N469" s="131">
        <v>0</v>
      </c>
      <c r="O469" s="131">
        <f t="shared" ref="O469:O471" si="79">N469</f>
        <v>0</v>
      </c>
      <c r="P469" s="49" t="s">
        <v>29</v>
      </c>
      <c r="Q469" s="50">
        <f t="shared" si="76"/>
        <v>0</v>
      </c>
      <c r="R469" s="50">
        <f t="shared" si="77"/>
        <v>0</v>
      </c>
    </row>
    <row r="470" spans="1:18" x14ac:dyDescent="0.3">
      <c r="A470" s="124"/>
      <c r="B470" s="62" t="s">
        <v>706</v>
      </c>
      <c r="C470" s="125" t="s">
        <v>28</v>
      </c>
      <c r="D470" s="50"/>
      <c r="E470" s="131">
        <v>44.982903498601289</v>
      </c>
      <c r="F470" s="131">
        <v>60.202357131038227</v>
      </c>
      <c r="G470" s="128"/>
      <c r="H470" s="131">
        <v>13.4477065683162</v>
      </c>
      <c r="I470" s="129"/>
      <c r="J470" s="131">
        <v>13.4477065683162</v>
      </c>
      <c r="K470" s="131"/>
      <c r="L470" s="131">
        <v>13.4477065683162</v>
      </c>
      <c r="M470" s="131"/>
      <c r="N470" s="131">
        <v>13.4477065683162</v>
      </c>
      <c r="O470" s="131">
        <f t="shared" si="79"/>
        <v>13.4477065683162</v>
      </c>
      <c r="P470" s="49" t="s">
        <v>29</v>
      </c>
      <c r="Q470" s="50">
        <f t="shared" si="76"/>
        <v>0</v>
      </c>
      <c r="R470" s="50">
        <f t="shared" si="77"/>
        <v>67.238532841580991</v>
      </c>
    </row>
    <row r="471" spans="1:18" x14ac:dyDescent="0.3">
      <c r="A471" s="124"/>
      <c r="B471" s="62" t="s">
        <v>707</v>
      </c>
      <c r="C471" s="125" t="s">
        <v>28</v>
      </c>
      <c r="D471" s="50"/>
      <c r="E471" s="131">
        <v>0</v>
      </c>
      <c r="F471" s="131">
        <v>0</v>
      </c>
      <c r="G471" s="128"/>
      <c r="H471" s="131">
        <v>0</v>
      </c>
      <c r="I471" s="129"/>
      <c r="J471" s="131">
        <v>0</v>
      </c>
      <c r="K471" s="131"/>
      <c r="L471" s="131">
        <v>0</v>
      </c>
      <c r="M471" s="131"/>
      <c r="N471" s="131">
        <v>0</v>
      </c>
      <c r="O471" s="131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4"/>
      <c r="B472" s="62"/>
      <c r="C472" s="125"/>
      <c r="D472" s="128"/>
      <c r="E472" s="126"/>
      <c r="F472" s="127"/>
      <c r="G472" s="128"/>
      <c r="H472" s="129"/>
      <c r="I472" s="129"/>
      <c r="J472" s="129"/>
      <c r="K472" s="130"/>
      <c r="L472" s="130"/>
      <c r="M472" s="130"/>
      <c r="N472" s="130"/>
      <c r="O472" s="130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2">
        <f>SUM(D468:D471)-D466</f>
        <v>0</v>
      </c>
      <c r="E474" s="132">
        <f t="shared" ref="E474:R474" si="80">SUM(E468:E471)-E466</f>
        <v>0</v>
      </c>
      <c r="F474" s="132">
        <f t="shared" si="80"/>
        <v>0</v>
      </c>
      <c r="G474" s="132">
        <f t="shared" si="80"/>
        <v>0</v>
      </c>
      <c r="H474" s="132">
        <f t="shared" si="80"/>
        <v>0</v>
      </c>
      <c r="I474" s="132">
        <f t="shared" si="80"/>
        <v>0</v>
      </c>
      <c r="J474" s="132">
        <f t="shared" si="80"/>
        <v>0</v>
      </c>
      <c r="K474" s="132">
        <f t="shared" si="80"/>
        <v>0</v>
      </c>
      <c r="L474" s="132">
        <f t="shared" si="80"/>
        <v>0</v>
      </c>
      <c r="M474" s="132">
        <f t="shared" si="80"/>
        <v>0</v>
      </c>
      <c r="N474" s="132">
        <f t="shared" si="80"/>
        <v>0</v>
      </c>
      <c r="O474" s="132">
        <f t="shared" si="80"/>
        <v>0</v>
      </c>
      <c r="P474" s="132" t="e">
        <f t="shared" si="80"/>
        <v>#VALUE!</v>
      </c>
      <c r="Q474" s="132">
        <f t="shared" si="80"/>
        <v>0</v>
      </c>
      <c r="R474" s="132">
        <f t="shared" si="80"/>
        <v>0</v>
      </c>
    </row>
  </sheetData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2023-09-08T08:45:55Z</dcterms:created>
  <dcterms:modified xsi:type="dcterms:W3CDTF">2023-09-08T08:46:10Z</dcterms:modified>
</cp:coreProperties>
</file>